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G:\Fisharies\Fish Prices\Weekly Reports\Fish Prices-2024\June\"/>
    </mc:Choice>
  </mc:AlternateContent>
  <xr:revisionPtr revIDLastSave="0" documentId="13_ncr:1_{7E3F6AEE-3CBF-4D6B-87C3-D4E178CEE1D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Wholesale" sheetId="2" r:id="rId1"/>
    <sheet name="Retail" sheetId="9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96" l="1"/>
  <c r="H30" i="96"/>
  <c r="G29" i="96"/>
  <c r="G26" i="96"/>
  <c r="H32" i="96" l="1"/>
  <c r="H29" i="96"/>
  <c r="H26" i="96" l="1"/>
  <c r="H24" i="96"/>
  <c r="G24" i="96" l="1"/>
  <c r="H28" i="96" l="1"/>
  <c r="G23" i="96" l="1"/>
  <c r="H18" i="96" l="1"/>
  <c r="H23" i="96" l="1"/>
  <c r="H12" i="2" l="1"/>
  <c r="H31" i="96" l="1"/>
  <c r="H13" i="96" l="1"/>
  <c r="G30" i="96" l="1"/>
  <c r="G28" i="96"/>
  <c r="H27" i="96"/>
  <c r="H25" i="96"/>
  <c r="G25" i="96"/>
  <c r="H22" i="96"/>
  <c r="G22" i="96"/>
  <c r="G21" i="96"/>
  <c r="H20" i="96"/>
  <c r="G20" i="96"/>
  <c r="H19" i="96"/>
  <c r="G19" i="96"/>
  <c r="G18" i="96"/>
  <c r="H17" i="96"/>
  <c r="G17" i="96"/>
  <c r="G13" i="96"/>
  <c r="H12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9" i="96"/>
  <c r="G12" i="96"/>
  <c r="G31" i="96"/>
  <c r="H31" i="2" l="1"/>
  <c r="G16" i="2" l="1"/>
  <c r="H9" i="2" l="1"/>
  <c r="G15" i="2" l="1"/>
  <c r="H16" i="2" l="1"/>
  <c r="H17" i="2" l="1"/>
  <c r="H34" i="2" l="1"/>
  <c r="H7" i="2" l="1"/>
  <c r="H29" i="2"/>
  <c r="H10" i="2"/>
  <c r="H6" i="2"/>
  <c r="H32" i="2" l="1"/>
  <c r="H25" i="2"/>
  <c r="H23" i="2" l="1"/>
  <c r="H21" i="2"/>
  <c r="H19" i="2"/>
  <c r="G12" i="2" l="1"/>
  <c r="H15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7" i="2"/>
  <c r="G23" i="2" l="1"/>
  <c r="G21" i="2"/>
  <c r="G19" i="2"/>
  <c r="H4" i="2" l="1"/>
  <c r="G8" i="2" l="1"/>
  <c r="G9" i="2"/>
  <c r="G11" i="2"/>
  <c r="G13" i="2"/>
  <c r="G14" i="2"/>
  <c r="G18" i="2"/>
  <c r="G20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33" i="2" l="1"/>
  <c r="H28" i="2"/>
  <c r="H8" i="2" l="1"/>
  <c r="H11" i="2"/>
  <c r="H13" i="2"/>
  <c r="H14" i="2"/>
  <c r="H30" i="2"/>
  <c r="H4" i="96"/>
</calcChain>
</file>

<file path=xl/sharedStrings.xml><?xml version="1.0" encoding="utf-8"?>
<sst xmlns="http://schemas.openxmlformats.org/spreadsheetml/2006/main" count="221" uniqueCount="99">
  <si>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</si>
  <si>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</si>
  <si>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</si>
  <si>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</si>
  <si>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</si>
  <si>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</si>
  <si>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</si>
  <si>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</si>
  <si>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</si>
  <si>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</si>
  <si>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</si>
  <si>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</si>
  <si>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</si>
  <si>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</si>
  <si>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</si>
  <si>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</si>
  <si>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</si>
  <si>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</si>
  <si>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</si>
  <si>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</si>
  <si>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</si>
  <si>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</si>
  <si>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</si>
  <si>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</si>
  <si>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</si>
  <si>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</si>
  <si>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</si>
  <si>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</si>
  <si>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</si>
  <si>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</si>
  <si>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</si>
  <si>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</si>
  <si>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</si>
  <si>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</si>
  <si>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</si>
  <si>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</si>
  <si>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</si>
  <si>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</si>
  <si>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</si>
  <si>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</si>
  <si>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</si>
  <si>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</si>
  <si>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</si>
  <si>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</si>
  <si>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</si>
  <si>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</si>
  <si>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</si>
  <si>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</si>
  <si>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</si>
  <si>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</si>
  <si>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</si>
  <si>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</si>
  <si>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</si>
  <si>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</si>
  <si>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</si>
  <si>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</si>
  <si>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</si>
  <si>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</si>
  <si>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</si>
  <si>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</si>
  <si>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</si>
  <si>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</si>
  <si>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</si>
  <si>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</si>
  <si>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</si>
  <si>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</si>
  <si>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</si>
  <si>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</si>
  <si>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</si>
  <si>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</si>
  <si>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</si>
  <si>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</si>
  <si>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</si>
  <si>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</si>
  <si>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</si>
  <si>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</si>
  <si>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</si>
  <si>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</si>
  <si>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</si>
  <si>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</si>
  <si>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</si>
  <si>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</si>
  <si>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</si>
  <si>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</si>
  <si>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</si>
  <si>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</si>
  <si>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</si>
  <si>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</si>
  <si>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</si>
  <si>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</si>
  <si>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</si>
  <si>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</si>
  <si>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1st  week of June</t>
  </si>
  <si>
    <t>Average of 1st  week of  June</t>
  </si>
  <si>
    <t>D</t>
  </si>
  <si>
    <t>2nd  week of June</t>
  </si>
  <si>
    <t>% Change   compared to:2nd week of June 2024</t>
  </si>
  <si>
    <t>Average of 2nd  week of  June</t>
  </si>
  <si>
    <t>Compared to Average of 2nd week of June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</si>
</sst>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1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22" fillId="0" borderId="2" xfId="1" applyFont="1" applyBorder="1" applyAlignment="1"/>
    <xf numFmtId="9" fontId="22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2" fillId="2" borderId="2" xfId="1" applyFont="1" applyFill="1" applyBorder="1" applyAlignment="1"/>
    <xf numFmtId="9" fontId="22" fillId="8" borderId="2" xfId="1" applyFont="1" applyFill="1" applyBorder="1" applyAlignment="1"/>
    <xf numFmtId="9" fontId="0" fillId="8" borderId="2" xfId="1" applyFont="1" applyFill="1" applyBorder="1" applyAlignment="1"/>
    <xf numFmtId="0" fontId="16" fillId="6" borderId="1" xfId="0" applyFont="1" applyFill="1" applyBorder="1"/>
    <xf numFmtId="0" fontId="17" fillId="6" borderId="2" xfId="0" applyFont="1" applyFill="1" applyBorder="1"/>
    <xf numFmtId="0" fontId="16" fillId="6" borderId="2" xfId="0" applyFont="1" applyFill="1" applyBorder="1"/>
    <xf numFmtId="0" fontId="16" fillId="2" borderId="1" xfId="0" applyFont="1" applyFill="1" applyBorder="1"/>
    <xf numFmtId="0" fontId="16" fillId="2" borderId="2" xfId="0" applyFont="1" applyFill="1" applyBorder="1"/>
    <xf numFmtId="0" fontId="17" fillId="2" borderId="2" xfId="0" applyFont="1" applyFill="1" applyBorder="1"/>
    <xf numFmtId="0" fontId="14" fillId="5" borderId="2" xfId="2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8" fillId="6" borderId="2" xfId="0" applyFont="1" applyFill="1" applyBorder="1"/>
    <xf numFmtId="0" fontId="19" fillId="6" borderId="2" xfId="2" applyFont="1" applyFill="1" applyBorder="1"/>
    <xf numFmtId="0" fontId="16" fillId="6" borderId="3" xfId="0" applyFont="1" applyFill="1" applyBorder="1"/>
    <xf numFmtId="0" fontId="17" fillId="6" borderId="4" xfId="0" applyFont="1" applyFill="1" applyBorder="1"/>
    <xf numFmtId="0" fontId="16" fillId="6" borderId="4" xfId="0" applyFont="1" applyFill="1" applyBorder="1"/>
    <xf numFmtId="2" fontId="21" fillId="2" borderId="2" xfId="0" applyNumberFormat="1" applyFont="1" applyFill="1" applyBorder="1"/>
    <xf numFmtId="0" fontId="17" fillId="0" borderId="0" xfId="0" applyFont="1"/>
    <xf numFmtId="2" fontId="23" fillId="2" borderId="2" xfId="0" applyNumberFormat="1" applyFont="1" applyFill="1" applyBorder="1"/>
    <xf numFmtId="2" fontId="23" fillId="6" borderId="2" xfId="0" applyNumberFormat="1" applyFont="1" applyFill="1" applyBorder="1"/>
    <xf numFmtId="9" fontId="20" fillId="2" borderId="2" xfId="1" applyFont="1" applyFill="1" applyBorder="1" applyAlignment="1"/>
    <xf numFmtId="2" fontId="21" fillId="6" borderId="2" xfId="0" applyNumberFormat="1" applyFont="1" applyFill="1" applyBorder="1"/>
    <xf numFmtId="9" fontId="20" fillId="6" borderId="2" xfId="1" applyFont="1" applyFill="1" applyBorder="1" applyAlignment="1"/>
    <xf numFmtId="2" fontId="24" fillId="0" borderId="2" xfId="0" applyNumberFormat="1" applyFont="1" applyBorder="1"/>
    <xf numFmtId="2" fontId="24" fillId="7" borderId="2" xfId="0" applyNumberFormat="1" applyFont="1" applyFill="1" applyBorder="1"/>
    <xf numFmtId="0" fontId="25" fillId="4" borderId="2" xfId="0" applyFont="1" applyFill="1" applyBorder="1" applyAlignment="1">
      <alignment wrapText="1"/>
    </xf>
    <xf numFmtId="0" fontId="26" fillId="0" borderId="0" xfId="0" applyFont="1"/>
    <xf numFmtId="0" fontId="29" fillId="0" borderId="0" xfId="0" applyFont="1"/>
    <xf numFmtId="2" fontId="24" fillId="0" borderId="0" xfId="0" applyNumberFormat="1" applyFont="1"/>
    <xf numFmtId="2" fontId="25" fillId="7" borderId="2" xfId="0" applyNumberFormat="1" applyFont="1" applyFill="1" applyBorder="1" applyAlignment="1">
      <alignment wrapText="1"/>
    </xf>
    <xf numFmtId="2" fontId="0" fillId="0" borderId="2" xfId="0" applyNumberFormat="1" applyBorder="1"/>
    <xf numFmtId="2" fontId="0" fillId="7" borderId="2" xfId="0" applyNumberFormat="1" applyFill="1" applyBorder="1"/>
    <xf numFmtId="0" fontId="4" fillId="4" borderId="12" xfId="0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9" fontId="0" fillId="0" borderId="0" xfId="1" applyFont="1"/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5" fillId="9" borderId="2" xfId="2" applyFont="1" applyFill="1" applyBorder="1" applyAlignment="1">
      <alignment horizontal="center" vertical="center" wrapText="1"/>
    </xf>
    <xf numFmtId="0" fontId="13" fillId="9" borderId="2" xfId="2" applyFont="1" applyFill="1" applyBorder="1" applyAlignment="1">
      <alignment horizontal="center" vertical="center" wrapText="1"/>
    </xf>
    <xf numFmtId="0" fontId="14" fillId="5" borderId="14" xfId="2" applyFont="1" applyFill="1" applyBorder="1" applyAlignment="1">
      <alignment horizontal="center" vertical="center"/>
    </xf>
    <xf numFmtId="0" fontId="14" fillId="5" borderId="13" xfId="2" applyFont="1" applyFill="1" applyBorder="1" applyAlignment="1">
      <alignment horizontal="center" vertical="center"/>
    </xf>
    <xf numFmtId="0" fontId="12" fillId="9" borderId="12" xfId="0" applyFont="1" applyFill="1" applyBorder="1" applyAlignment="1">
      <alignment horizontal="center" vertical="center" wrapText="1"/>
    </xf>
    <xf numFmtId="0" fontId="12" fillId="9" borderId="13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"/>
  <sheetViews>
    <sheetView zoomScaleNormal="100" workbookViewId="0">
      <selection activeCell="G35" sqref="G35:H35"/>
    </sheetView>
  </sheetViews>
  <sheetFormatPr defaultColWidth="9.140625" defaultRowHeight="15"/>
  <cols>
    <col min="1" max="1" width="4.28515625" customWidth="1"/>
    <col min="2" max="2" width="15.85546875" customWidth="1"/>
    <col min="3" max="3" width="16.710937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6" ht="16.5">
      <c r="A1" s="53" t="s">
        <v>64</v>
      </c>
      <c r="B1" s="54"/>
      <c r="C1" s="54"/>
      <c r="D1" s="54"/>
      <c r="E1" s="54"/>
      <c r="F1" s="54"/>
      <c r="G1" s="55"/>
      <c r="H1" s="55"/>
    </row>
    <row r="2" spans="1:16" ht="67.5" customHeight="1">
      <c r="A2" s="56" t="s">
        <v>1</v>
      </c>
      <c r="B2" s="56"/>
      <c r="C2" s="56"/>
      <c r="D2" s="50">
        <v>2023</v>
      </c>
      <c r="E2" s="59">
        <v>2024</v>
      </c>
      <c r="F2" s="59"/>
      <c r="G2" s="57" t="s">
        <v>96</v>
      </c>
      <c r="H2" s="57"/>
      <c r="I2" t="s">
        <v>65</v>
      </c>
      <c r="J2" t="s">
        <v>65</v>
      </c>
      <c r="L2" t="s">
        <v>65</v>
      </c>
    </row>
    <row r="3" spans="1:16" ht="40.5" customHeight="1">
      <c r="A3" s="58" t="s">
        <v>2</v>
      </c>
      <c r="B3" s="58"/>
      <c r="C3" s="17" t="s">
        <v>3</v>
      </c>
      <c r="D3" s="43" t="s">
        <v>95</v>
      </c>
      <c r="E3" s="43" t="s">
        <v>92</v>
      </c>
      <c r="F3" s="43" t="s">
        <v>95</v>
      </c>
      <c r="G3" s="9" t="s">
        <v>4</v>
      </c>
      <c r="H3" s="9" t="s">
        <v>5</v>
      </c>
      <c r="K3" t="s">
        <v>65</v>
      </c>
      <c r="L3" t="s">
        <v>65</v>
      </c>
      <c r="M3" t="s">
        <v>65</v>
      </c>
    </row>
    <row r="4" spans="1:16" ht="15.75">
      <c r="A4" s="1">
        <v>1</v>
      </c>
      <c r="B4" s="2" t="s">
        <v>6</v>
      </c>
      <c r="C4" s="3" t="s">
        <v>89</v>
      </c>
      <c r="D4" s="48">
        <v>2266.67</v>
      </c>
      <c r="E4" s="41">
        <v>2860</v>
      </c>
      <c r="F4" s="41">
        <v>2966.67</v>
      </c>
      <c r="G4" s="15">
        <f t="shared" ref="G4:G35" si="0">+(F4-E4)/E4</f>
        <v>3.7297202797202826E-2</v>
      </c>
      <c r="H4" s="4">
        <f t="shared" ref="H4:H35" si="1">+((F4-D4)/D4)</f>
        <v>0.30882307526018343</v>
      </c>
      <c r="J4" t="s">
        <v>65</v>
      </c>
      <c r="K4" t="s">
        <v>65</v>
      </c>
      <c r="O4" t="s">
        <v>65</v>
      </c>
      <c r="P4" t="s">
        <v>65</v>
      </c>
    </row>
    <row r="5" spans="1:16" ht="15.75">
      <c r="A5" s="11">
        <v>2</v>
      </c>
      <c r="B5" s="12" t="s">
        <v>8</v>
      </c>
      <c r="C5" s="13" t="s">
        <v>9</v>
      </c>
      <c r="D5" s="49">
        <v>1520</v>
      </c>
      <c r="E5" s="47">
        <v>1437.5</v>
      </c>
      <c r="F5" s="47">
        <v>1440</v>
      </c>
      <c r="G5" s="16">
        <f t="shared" si="0"/>
        <v>1.7391304347826088E-3</v>
      </c>
      <c r="H5" s="10">
        <f t="shared" si="1"/>
        <v>-5.2631578947368418E-2</v>
      </c>
      <c r="I5" t="s">
        <v>87</v>
      </c>
      <c r="J5" t="s">
        <v>65</v>
      </c>
      <c r="K5" t="s">
        <v>65</v>
      </c>
      <c r="L5" t="s">
        <v>65</v>
      </c>
      <c r="M5" t="s">
        <v>65</v>
      </c>
      <c r="O5" t="s">
        <v>65</v>
      </c>
    </row>
    <row r="6" spans="1:16" ht="15.75">
      <c r="A6" s="1">
        <v>3</v>
      </c>
      <c r="B6" s="2" t="s">
        <v>10</v>
      </c>
      <c r="C6" s="3" t="s">
        <v>66</v>
      </c>
      <c r="D6" s="48">
        <v>1570</v>
      </c>
      <c r="E6" s="41">
        <v>1520</v>
      </c>
      <c r="F6" s="41">
        <v>1442.86</v>
      </c>
      <c r="G6" s="18">
        <f t="shared" si="0"/>
        <v>-5.0750000000000066E-2</v>
      </c>
      <c r="H6" s="4">
        <f t="shared" si="1"/>
        <v>-8.098089171974529E-2</v>
      </c>
      <c r="I6" t="s">
        <v>65</v>
      </c>
      <c r="J6" t="s">
        <v>65</v>
      </c>
      <c r="K6" t="s">
        <v>65</v>
      </c>
      <c r="L6" t="s">
        <v>65</v>
      </c>
    </row>
    <row r="7" spans="1:16" ht="15.75">
      <c r="A7" s="11">
        <v>4</v>
      </c>
      <c r="B7" s="12" t="s">
        <v>67</v>
      </c>
      <c r="C7" s="13" t="s">
        <v>68</v>
      </c>
      <c r="D7" s="49">
        <v>1262.5</v>
      </c>
      <c r="E7" s="42">
        <v>1262</v>
      </c>
      <c r="F7" s="42">
        <v>1120</v>
      </c>
      <c r="G7" s="16">
        <f t="shared" si="0"/>
        <v>-0.11251980982567353</v>
      </c>
      <c r="H7" s="10">
        <f t="shared" si="1"/>
        <v>-0.11287128712871287</v>
      </c>
      <c r="J7" t="s">
        <v>65</v>
      </c>
      <c r="L7" t="s">
        <v>65</v>
      </c>
      <c r="M7" t="s">
        <v>65</v>
      </c>
      <c r="N7" t="s">
        <v>65</v>
      </c>
    </row>
    <row r="8" spans="1:16" ht="15.75">
      <c r="A8" s="1">
        <v>5</v>
      </c>
      <c r="B8" s="5" t="s">
        <v>12</v>
      </c>
      <c r="C8" s="6" t="s">
        <v>13</v>
      </c>
      <c r="D8" s="48">
        <v>2440</v>
      </c>
      <c r="E8" s="41">
        <v>2083.33</v>
      </c>
      <c r="F8" s="41">
        <v>2135.71</v>
      </c>
      <c r="G8" s="15">
        <f t="shared" si="0"/>
        <v>2.514244022790442E-2</v>
      </c>
      <c r="H8" s="4">
        <f t="shared" si="1"/>
        <v>-0.1247090163934426</v>
      </c>
      <c r="M8" t="s">
        <v>65</v>
      </c>
    </row>
    <row r="9" spans="1:16" ht="15.75">
      <c r="A9" s="11">
        <v>6</v>
      </c>
      <c r="B9" s="12" t="s">
        <v>14</v>
      </c>
      <c r="C9" s="13" t="s">
        <v>15</v>
      </c>
      <c r="D9" s="49">
        <v>1333.33</v>
      </c>
      <c r="E9" s="42">
        <v>1157.1400000000001</v>
      </c>
      <c r="F9" s="42">
        <v>1032.1400000000001</v>
      </c>
      <c r="G9" s="16">
        <f t="shared" si="0"/>
        <v>-0.10802495808631625</v>
      </c>
      <c r="H9" s="10">
        <f t="shared" si="1"/>
        <v>-0.22589306473266171</v>
      </c>
      <c r="I9" t="s">
        <v>65</v>
      </c>
      <c r="K9" t="s">
        <v>65</v>
      </c>
      <c r="M9" t="s">
        <v>65</v>
      </c>
      <c r="N9" t="s">
        <v>65</v>
      </c>
    </row>
    <row r="10" spans="1:16" ht="15.75">
      <c r="A10" s="1">
        <v>7</v>
      </c>
      <c r="B10" s="2" t="s">
        <v>16</v>
      </c>
      <c r="C10" s="3" t="s">
        <v>17</v>
      </c>
      <c r="D10" s="48">
        <v>1742.86</v>
      </c>
      <c r="E10" s="41">
        <v>1620</v>
      </c>
      <c r="F10" s="41">
        <v>1516.67</v>
      </c>
      <c r="G10" s="15">
        <f t="shared" si="0"/>
        <v>-6.378395061728391E-2</v>
      </c>
      <c r="H10" s="4">
        <f t="shared" si="1"/>
        <v>-0.12978093478535271</v>
      </c>
      <c r="I10" t="s">
        <v>65</v>
      </c>
    </row>
    <row r="11" spans="1:16" ht="15.75">
      <c r="A11" s="11">
        <v>8</v>
      </c>
      <c r="B11" s="12" t="s">
        <v>18</v>
      </c>
      <c r="C11" s="13" t="s">
        <v>19</v>
      </c>
      <c r="D11" s="49">
        <v>641.66999999999996</v>
      </c>
      <c r="E11" s="42">
        <v>571.42999999999995</v>
      </c>
      <c r="F11" s="42">
        <v>407.14</v>
      </c>
      <c r="G11" s="16">
        <f t="shared" si="0"/>
        <v>-0.2875067812330469</v>
      </c>
      <c r="H11" s="10">
        <f t="shared" si="1"/>
        <v>-0.36549940000311687</v>
      </c>
    </row>
    <row r="12" spans="1:16" ht="15.75">
      <c r="A12" s="1">
        <v>9</v>
      </c>
      <c r="B12" s="2" t="s">
        <v>20</v>
      </c>
      <c r="C12" s="3" t="s">
        <v>69</v>
      </c>
      <c r="D12" s="48">
        <v>1400</v>
      </c>
      <c r="E12" s="41">
        <v>1033.33</v>
      </c>
      <c r="F12" s="41">
        <v>1100</v>
      </c>
      <c r="G12" s="18">
        <f t="shared" si="0"/>
        <v>6.4519562966332225E-2</v>
      </c>
      <c r="H12" s="4">
        <f t="shared" si="1"/>
        <v>-0.21428571428571427</v>
      </c>
      <c r="K12" t="s">
        <v>65</v>
      </c>
      <c r="M12" t="s">
        <v>65</v>
      </c>
      <c r="N12" t="s">
        <v>65</v>
      </c>
    </row>
    <row r="13" spans="1:16" ht="15.75">
      <c r="A13" s="11">
        <v>10</v>
      </c>
      <c r="B13" s="12" t="s">
        <v>22</v>
      </c>
      <c r="C13" s="13" t="s">
        <v>23</v>
      </c>
      <c r="D13" s="49">
        <v>1157.1400000000001</v>
      </c>
      <c r="E13" s="42">
        <v>950</v>
      </c>
      <c r="F13" s="42">
        <v>889.29</v>
      </c>
      <c r="G13" s="16">
        <f t="shared" si="0"/>
        <v>-6.3905263157894771E-2</v>
      </c>
      <c r="H13" s="10">
        <f t="shared" si="1"/>
        <v>-0.2314758801873586</v>
      </c>
    </row>
    <row r="14" spans="1:16" ht="15.75">
      <c r="A14" s="1">
        <v>11</v>
      </c>
      <c r="B14" s="2" t="s">
        <v>24</v>
      </c>
      <c r="C14" s="3" t="s">
        <v>70</v>
      </c>
      <c r="D14" s="48">
        <v>1391.67</v>
      </c>
      <c r="E14" s="41">
        <v>1264.29</v>
      </c>
      <c r="F14" s="41">
        <v>1100</v>
      </c>
      <c r="G14" s="15">
        <f t="shared" si="0"/>
        <v>-0.1299464521589192</v>
      </c>
      <c r="H14" s="4">
        <f t="shared" si="1"/>
        <v>-0.20958273153836762</v>
      </c>
    </row>
    <row r="15" spans="1:16" ht="15.75">
      <c r="A15" s="1">
        <v>12</v>
      </c>
      <c r="B15" s="12" t="s">
        <v>26</v>
      </c>
      <c r="C15" s="13" t="s">
        <v>27</v>
      </c>
      <c r="D15" s="49">
        <v>350</v>
      </c>
      <c r="E15" s="42">
        <v>366.67</v>
      </c>
      <c r="F15" s="42">
        <v>375</v>
      </c>
      <c r="G15" s="16">
        <f t="shared" si="0"/>
        <v>2.2717975291133674E-2</v>
      </c>
      <c r="H15" s="10">
        <f t="shared" si="1"/>
        <v>7.1428571428571425E-2</v>
      </c>
    </row>
    <row r="16" spans="1:16" ht="15.75">
      <c r="A16" s="1">
        <v>13</v>
      </c>
      <c r="B16" s="2" t="s">
        <v>28</v>
      </c>
      <c r="C16" s="3" t="s">
        <v>29</v>
      </c>
      <c r="D16" s="48">
        <v>900</v>
      </c>
      <c r="E16" s="41">
        <v>875</v>
      </c>
      <c r="F16" s="41">
        <v>700</v>
      </c>
      <c r="G16" s="15">
        <f t="shared" si="0"/>
        <v>-0.2</v>
      </c>
      <c r="H16" s="4">
        <f t="shared" si="1"/>
        <v>-0.22222222222222221</v>
      </c>
      <c r="K16" t="s">
        <v>65</v>
      </c>
    </row>
    <row r="17" spans="1:17" ht="15.75">
      <c r="A17" s="11">
        <v>14</v>
      </c>
      <c r="B17" s="12" t="s">
        <v>30</v>
      </c>
      <c r="C17" s="13" t="s">
        <v>71</v>
      </c>
      <c r="D17" s="49">
        <v>675</v>
      </c>
      <c r="E17" s="42">
        <v>600</v>
      </c>
      <c r="F17" s="42">
        <v>650</v>
      </c>
      <c r="G17" s="16">
        <f t="shared" si="0"/>
        <v>8.3333333333333329E-2</v>
      </c>
      <c r="H17" s="10">
        <f t="shared" si="1"/>
        <v>-3.7037037037037035E-2</v>
      </c>
      <c r="K17" t="s">
        <v>65</v>
      </c>
    </row>
    <row r="18" spans="1:17" ht="15.75">
      <c r="A18" s="1">
        <v>15</v>
      </c>
      <c r="B18" s="5" t="s">
        <v>32</v>
      </c>
      <c r="C18" s="3" t="s">
        <v>72</v>
      </c>
      <c r="D18" s="48">
        <v>1375</v>
      </c>
      <c r="E18" s="41">
        <v>1471.43</v>
      </c>
      <c r="F18" s="41">
        <v>1564.29</v>
      </c>
      <c r="G18" s="15">
        <f t="shared" si="0"/>
        <v>6.3108676593517793E-2</v>
      </c>
      <c r="H18" s="4">
        <f t="shared" si="1"/>
        <v>0.13766545454545451</v>
      </c>
    </row>
    <row r="19" spans="1:17" ht="15.75">
      <c r="A19" s="11">
        <v>16</v>
      </c>
      <c r="B19" s="12" t="s">
        <v>34</v>
      </c>
      <c r="C19" s="13" t="s">
        <v>35</v>
      </c>
      <c r="D19" s="49">
        <v>2785.71</v>
      </c>
      <c r="E19" s="42">
        <v>2533.33</v>
      </c>
      <c r="F19" s="42">
        <v>2457.14</v>
      </c>
      <c r="G19" s="16">
        <f t="shared" si="0"/>
        <v>-3.0075039572420512E-2</v>
      </c>
      <c r="H19" s="10">
        <f t="shared" si="1"/>
        <v>-0.11794838658726148</v>
      </c>
      <c r="J19" t="s">
        <v>65</v>
      </c>
    </row>
    <row r="20" spans="1:17" ht="15.75">
      <c r="A20" s="1">
        <v>17</v>
      </c>
      <c r="B20" s="5" t="s">
        <v>36</v>
      </c>
      <c r="C20" s="3" t="s">
        <v>73</v>
      </c>
      <c r="D20" s="48">
        <v>1025</v>
      </c>
      <c r="E20" s="41">
        <v>1050</v>
      </c>
      <c r="F20" s="41">
        <v>870.83</v>
      </c>
      <c r="G20" s="15">
        <f t="shared" si="0"/>
        <v>-0.1706380952380952</v>
      </c>
      <c r="H20" s="4">
        <f t="shared" si="1"/>
        <v>-0.15040975609756094</v>
      </c>
    </row>
    <row r="21" spans="1:17" ht="15.75">
      <c r="A21" s="11">
        <v>18</v>
      </c>
      <c r="B21" s="12" t="s">
        <v>38</v>
      </c>
      <c r="C21" s="13" t="s">
        <v>39</v>
      </c>
      <c r="D21" s="49">
        <v>1285.71</v>
      </c>
      <c r="E21" s="42">
        <v>1320</v>
      </c>
      <c r="F21" s="42">
        <v>1064.29</v>
      </c>
      <c r="G21" s="16">
        <f t="shared" si="0"/>
        <v>-0.19371969696969699</v>
      </c>
      <c r="H21" s="10">
        <f t="shared" si="1"/>
        <v>-0.17221612960932098</v>
      </c>
      <c r="K21" t="s">
        <v>65</v>
      </c>
    </row>
    <row r="22" spans="1:17" ht="15.75">
      <c r="A22" s="1">
        <v>19</v>
      </c>
      <c r="B22" s="5" t="s">
        <v>40</v>
      </c>
      <c r="C22" s="3" t="s">
        <v>74</v>
      </c>
      <c r="D22" s="48">
        <v>1460</v>
      </c>
      <c r="E22" s="41">
        <v>1575</v>
      </c>
      <c r="F22" s="41">
        <v>1560</v>
      </c>
      <c r="G22" s="15">
        <f t="shared" si="0"/>
        <v>-9.5238095238095247E-3</v>
      </c>
      <c r="H22" s="4">
        <f t="shared" si="1"/>
        <v>6.8493150684931503E-2</v>
      </c>
    </row>
    <row r="23" spans="1:17" ht="15.75">
      <c r="A23" s="11">
        <v>20</v>
      </c>
      <c r="B23" s="12" t="s">
        <v>41</v>
      </c>
      <c r="C23" s="14" t="s">
        <v>42</v>
      </c>
      <c r="D23" s="49">
        <v>1325</v>
      </c>
      <c r="E23" s="42">
        <v>1137.5</v>
      </c>
      <c r="F23" s="42">
        <v>962.5</v>
      </c>
      <c r="G23" s="16">
        <f t="shared" si="0"/>
        <v>-0.15384615384615385</v>
      </c>
      <c r="H23" s="10">
        <f t="shared" si="1"/>
        <v>-0.27358490566037735</v>
      </c>
      <c r="L23" t="s">
        <v>65</v>
      </c>
    </row>
    <row r="24" spans="1:17" ht="17.25" customHeight="1">
      <c r="A24" s="1">
        <v>21</v>
      </c>
      <c r="B24" s="5" t="s">
        <v>43</v>
      </c>
      <c r="C24" s="3" t="s">
        <v>75</v>
      </c>
      <c r="D24" s="48">
        <v>1550</v>
      </c>
      <c r="E24" s="41">
        <v>1533.33</v>
      </c>
      <c r="F24" s="41">
        <v>1350</v>
      </c>
      <c r="G24" s="15">
        <f t="shared" si="0"/>
        <v>-0.1195633033984856</v>
      </c>
      <c r="H24" s="4">
        <f t="shared" si="1"/>
        <v>-0.12903225806451613</v>
      </c>
      <c r="J24" t="s">
        <v>65</v>
      </c>
      <c r="M24" t="s">
        <v>65</v>
      </c>
    </row>
    <row r="25" spans="1:17" ht="15.75">
      <c r="A25" s="11">
        <v>22</v>
      </c>
      <c r="B25" s="12" t="s">
        <v>45</v>
      </c>
      <c r="C25" s="13" t="s">
        <v>46</v>
      </c>
      <c r="D25" s="49">
        <v>1300</v>
      </c>
      <c r="E25" s="42">
        <v>1258.33</v>
      </c>
      <c r="F25" s="42">
        <v>1207.1400000000001</v>
      </c>
      <c r="G25" s="16">
        <f t="shared" si="0"/>
        <v>-4.0680902465966659E-2</v>
      </c>
      <c r="H25" s="10">
        <f t="shared" si="1"/>
        <v>-7.1430769230769159E-2</v>
      </c>
      <c r="K25" t="s">
        <v>65</v>
      </c>
    </row>
    <row r="26" spans="1:17" ht="15.75">
      <c r="A26" s="1">
        <v>23</v>
      </c>
      <c r="B26" s="5" t="s">
        <v>47</v>
      </c>
      <c r="C26" s="3" t="s">
        <v>76</v>
      </c>
      <c r="D26" s="48">
        <v>1725</v>
      </c>
      <c r="E26" s="41">
        <v>1616.67</v>
      </c>
      <c r="F26" s="41">
        <v>1207.1400000000001</v>
      </c>
      <c r="G26" s="19">
        <f t="shared" si="0"/>
        <v>-0.25331700347009589</v>
      </c>
      <c r="H26" s="20">
        <f t="shared" si="1"/>
        <v>-0.30020869565217384</v>
      </c>
      <c r="J26" t="s">
        <v>65</v>
      </c>
      <c r="K26" t="s">
        <v>65</v>
      </c>
      <c r="L26" t="s">
        <v>65</v>
      </c>
      <c r="M26" t="s">
        <v>65</v>
      </c>
    </row>
    <row r="27" spans="1:17" ht="15.75">
      <c r="A27" s="11">
        <v>24</v>
      </c>
      <c r="B27" s="12" t="s">
        <v>49</v>
      </c>
      <c r="C27" s="13" t="s">
        <v>77</v>
      </c>
      <c r="D27" s="49">
        <v>1660</v>
      </c>
      <c r="E27" s="42">
        <v>1525</v>
      </c>
      <c r="F27" s="42">
        <v>1450</v>
      </c>
      <c r="G27" s="16">
        <f t="shared" si="0"/>
        <v>-4.9180327868852458E-2</v>
      </c>
      <c r="H27" s="10">
        <f t="shared" si="1"/>
        <v>-0.12650602409638553</v>
      </c>
      <c r="K27" t="s">
        <v>65</v>
      </c>
    </row>
    <row r="28" spans="1:17" ht="15.75">
      <c r="A28" s="1">
        <v>25</v>
      </c>
      <c r="B28" s="5" t="s">
        <v>51</v>
      </c>
      <c r="C28" s="3" t="s">
        <v>78</v>
      </c>
      <c r="D28" s="48">
        <v>1107.1400000000001</v>
      </c>
      <c r="E28" s="41">
        <v>1191.67</v>
      </c>
      <c r="F28" s="41">
        <v>862.5</v>
      </c>
      <c r="G28" s="15">
        <f t="shared" si="0"/>
        <v>-0.27622580076699088</v>
      </c>
      <c r="H28" s="4">
        <f t="shared" si="1"/>
        <v>-0.22096573152446852</v>
      </c>
      <c r="K28" t="s">
        <v>65</v>
      </c>
    </row>
    <row r="29" spans="1:17" ht="15.75">
      <c r="A29" s="11">
        <v>26</v>
      </c>
      <c r="B29" s="12" t="s">
        <v>51</v>
      </c>
      <c r="C29" s="13" t="s">
        <v>79</v>
      </c>
      <c r="D29" s="49">
        <v>1000</v>
      </c>
      <c r="E29" s="42">
        <v>900</v>
      </c>
      <c r="F29" s="42">
        <v>745</v>
      </c>
      <c r="G29" s="16">
        <f t="shared" si="0"/>
        <v>-0.17222222222222222</v>
      </c>
      <c r="H29" s="10">
        <f t="shared" si="1"/>
        <v>-0.255</v>
      </c>
      <c r="L29" t="s">
        <v>87</v>
      </c>
    </row>
    <row r="30" spans="1:17" ht="15.75">
      <c r="A30" s="1">
        <v>27</v>
      </c>
      <c r="B30" s="5" t="s">
        <v>53</v>
      </c>
      <c r="C30" s="3" t="s">
        <v>80</v>
      </c>
      <c r="D30" s="48">
        <v>1225</v>
      </c>
      <c r="E30" s="41">
        <v>1030</v>
      </c>
      <c r="F30" s="41">
        <v>750</v>
      </c>
      <c r="G30" s="15">
        <f t="shared" si="0"/>
        <v>-0.27184466019417475</v>
      </c>
      <c r="H30" s="4">
        <f t="shared" si="1"/>
        <v>-0.38775510204081631</v>
      </c>
    </row>
    <row r="31" spans="1:17" ht="15.75">
      <c r="A31" s="11">
        <v>28</v>
      </c>
      <c r="B31" s="12" t="s">
        <v>55</v>
      </c>
      <c r="C31" s="13" t="s">
        <v>81</v>
      </c>
      <c r="D31" s="49">
        <v>1380</v>
      </c>
      <c r="E31" s="42">
        <v>1333.33</v>
      </c>
      <c r="F31" s="42">
        <v>1370</v>
      </c>
      <c r="G31" s="16">
        <f t="shared" si="0"/>
        <v>2.7502568756421947E-2</v>
      </c>
      <c r="H31" s="4">
        <f t="shared" si="1"/>
        <v>-7.246376811594203E-3</v>
      </c>
      <c r="K31" t="s">
        <v>65</v>
      </c>
      <c r="Q31" t="s">
        <v>65</v>
      </c>
    </row>
    <row r="32" spans="1:17" ht="15.75">
      <c r="A32" s="1">
        <v>29</v>
      </c>
      <c r="B32" s="5" t="s">
        <v>57</v>
      </c>
      <c r="C32" s="3" t="s">
        <v>58</v>
      </c>
      <c r="D32" s="48">
        <v>466.67</v>
      </c>
      <c r="E32" s="41">
        <v>412.5</v>
      </c>
      <c r="F32" s="41">
        <v>312.5</v>
      </c>
      <c r="G32" s="15">
        <f t="shared" si="0"/>
        <v>-0.24242424242424243</v>
      </c>
      <c r="H32" s="4">
        <f t="shared" si="1"/>
        <v>-0.33036192598624298</v>
      </c>
      <c r="N32" t="s">
        <v>65</v>
      </c>
      <c r="O32" t="s">
        <v>65</v>
      </c>
    </row>
    <row r="33" spans="1:12" ht="15.75">
      <c r="A33" s="11">
        <v>30</v>
      </c>
      <c r="B33" s="12" t="s">
        <v>59</v>
      </c>
      <c r="C33" s="13" t="s">
        <v>82</v>
      </c>
      <c r="D33" s="49">
        <v>1750</v>
      </c>
      <c r="E33" s="42">
        <v>1716.67</v>
      </c>
      <c r="F33" s="42">
        <v>1580</v>
      </c>
      <c r="G33" s="16">
        <f t="shared" si="0"/>
        <v>-7.9613437643810445E-2</v>
      </c>
      <c r="H33" s="10">
        <f t="shared" si="1"/>
        <v>-9.7142857142857142E-2</v>
      </c>
    </row>
    <row r="34" spans="1:12" ht="15.75">
      <c r="A34" s="1">
        <v>31</v>
      </c>
      <c r="B34" s="5" t="s">
        <v>83</v>
      </c>
      <c r="C34" s="3" t="s">
        <v>84</v>
      </c>
      <c r="D34" s="48">
        <v>2071.4299999999998</v>
      </c>
      <c r="E34" s="41">
        <v>2140</v>
      </c>
      <c r="F34" s="41">
        <v>2250</v>
      </c>
      <c r="G34" s="18">
        <f t="shared" si="0"/>
        <v>5.1401869158878503E-2</v>
      </c>
      <c r="H34" s="4">
        <f t="shared" si="1"/>
        <v>8.6206147444036332E-2</v>
      </c>
      <c r="L34" t="s">
        <v>65</v>
      </c>
    </row>
    <row r="35" spans="1:12" ht="15.75">
      <c r="A35" s="11">
        <v>32</v>
      </c>
      <c r="B35" s="12" t="s">
        <v>62</v>
      </c>
      <c r="C35" s="13" t="s">
        <v>85</v>
      </c>
      <c r="D35" s="49">
        <v>716.67</v>
      </c>
      <c r="E35" s="42">
        <v>700</v>
      </c>
      <c r="F35" s="42"/>
      <c r="G35" s="16"/>
      <c r="H35" s="10"/>
    </row>
    <row r="36" spans="1:12" ht="15.75">
      <c r="A36" s="7" t="s">
        <v>86</v>
      </c>
      <c r="B36" s="7"/>
      <c r="C36" s="7"/>
      <c r="D36" s="7"/>
      <c r="F36" s="46"/>
      <c r="G36" s="8"/>
      <c r="H36" s="8"/>
    </row>
  </sheetData>
  <mergeCells count="5">
    <mergeCell ref="A1:H1"/>
    <mergeCell ref="A2:C2"/>
    <mergeCell ref="G2:H2"/>
    <mergeCell ref="A3:B3"/>
    <mergeCell ref="E2:F2"/>
  </mergeCells>
  <phoneticPr fontId="30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982"/>
  <sheetViews>
    <sheetView tabSelected="1" workbookViewId="0">
      <selection activeCell="H33" sqref="H33"/>
    </sheetView>
  </sheetViews>
  <sheetFormatPr defaultRowHeight="15"/>
  <cols>
    <col min="1" max="1" width="3.7109375" customWidth="1"/>
    <col min="2" max="2" width="15.28515625" customWidth="1"/>
    <col min="3" max="3" width="18.5703125" customWidth="1"/>
    <col min="4" max="4" width="11.5703125" customWidth="1"/>
    <col min="5" max="5" width="12" customWidth="1"/>
    <col min="6" max="6" width="12.140625" customWidth="1"/>
    <col min="7" max="7" width="10.28515625" customWidth="1"/>
    <col min="8" max="8" width="10" customWidth="1"/>
  </cols>
  <sheetData>
    <row r="1" spans="1:16" ht="17.25" thickBot="1">
      <c r="A1" s="60" t="s">
        <v>0</v>
      </c>
      <c r="B1" s="61"/>
      <c r="C1" s="61"/>
      <c r="D1" s="61"/>
      <c r="E1" s="61"/>
      <c r="F1" s="61"/>
      <c r="G1" s="61"/>
      <c r="H1" s="61"/>
    </row>
    <row r="2" spans="1:16" ht="57" customHeight="1">
      <c r="A2" s="62" t="s">
        <v>1</v>
      </c>
      <c r="B2" s="63"/>
      <c r="C2" s="64"/>
      <c r="D2" s="51">
        <v>2023</v>
      </c>
      <c r="E2" s="69">
        <v>2024</v>
      </c>
      <c r="F2" s="70"/>
      <c r="G2" s="65" t="s">
        <v>98</v>
      </c>
      <c r="H2" s="66"/>
      <c r="J2" t="s">
        <v>65</v>
      </c>
    </row>
    <row r="3" spans="1:16" ht="42.75">
      <c r="A3" s="67" t="s">
        <v>2</v>
      </c>
      <c r="B3" s="68"/>
      <c r="C3" s="27" t="s">
        <v>3</v>
      </c>
      <c r="D3" s="28" t="s">
        <v>97</v>
      </c>
      <c r="E3" s="28" t="s">
        <v>93</v>
      </c>
      <c r="F3" s="28" t="s">
        <v>97</v>
      </c>
      <c r="G3" s="28" t="s">
        <v>4</v>
      </c>
      <c r="H3" s="28" t="s">
        <v>5</v>
      </c>
      <c r="K3" t="s">
        <v>65</v>
      </c>
    </row>
    <row r="4" spans="1:16" ht="15.75">
      <c r="A4" s="24">
        <v>1</v>
      </c>
      <c r="B4" s="26" t="s">
        <v>6</v>
      </c>
      <c r="C4" s="25" t="s">
        <v>7</v>
      </c>
      <c r="D4" s="36">
        <v>3973</v>
      </c>
      <c r="E4" s="34">
        <v>4160</v>
      </c>
      <c r="F4" s="34">
        <v>4325</v>
      </c>
      <c r="G4" s="38">
        <f t="shared" ref="G4:G13" si="0">(F4-E4)/E4</f>
        <v>3.9663461538461536E-2</v>
      </c>
      <c r="H4" s="38">
        <f t="shared" ref="H4:H13" si="1">+(F4-D4)/D4</f>
        <v>8.8598036748049336E-2</v>
      </c>
      <c r="K4" t="s">
        <v>65</v>
      </c>
      <c r="O4" t="s">
        <v>65</v>
      </c>
    </row>
    <row r="5" spans="1:16" ht="15.75">
      <c r="A5" s="21">
        <v>2</v>
      </c>
      <c r="B5" s="22" t="s">
        <v>8</v>
      </c>
      <c r="C5" s="23" t="s">
        <v>9</v>
      </c>
      <c r="D5" s="37">
        <v>2916</v>
      </c>
      <c r="E5" s="39">
        <v>3193.33</v>
      </c>
      <c r="F5" s="39">
        <v>3015</v>
      </c>
      <c r="G5" s="40">
        <f t="shared" si="0"/>
        <v>-5.5844525933743124E-2</v>
      </c>
      <c r="H5" s="40">
        <f t="shared" si="1"/>
        <v>3.3950617283950615E-2</v>
      </c>
      <c r="J5" t="s">
        <v>65</v>
      </c>
      <c r="K5" t="s">
        <v>65</v>
      </c>
      <c r="L5" t="s">
        <v>65</v>
      </c>
    </row>
    <row r="6" spans="1:16" ht="15.75">
      <c r="A6" s="24">
        <v>3</v>
      </c>
      <c r="B6" s="26" t="s">
        <v>10</v>
      </c>
      <c r="C6" s="25" t="s">
        <v>11</v>
      </c>
      <c r="D6" s="36">
        <v>2878</v>
      </c>
      <c r="E6" s="34">
        <v>2280</v>
      </c>
      <c r="F6" s="34">
        <v>2293.3000000000002</v>
      </c>
      <c r="G6" s="38">
        <f t="shared" si="0"/>
        <v>5.8333333333334134E-3</v>
      </c>
      <c r="H6" s="38">
        <f t="shared" si="1"/>
        <v>-0.20316191799861008</v>
      </c>
      <c r="K6" t="s">
        <v>65</v>
      </c>
    </row>
    <row r="7" spans="1:16" ht="15.75">
      <c r="A7" s="21">
        <v>4</v>
      </c>
      <c r="B7" s="22" t="s">
        <v>12</v>
      </c>
      <c r="C7" s="23" t="s">
        <v>13</v>
      </c>
      <c r="D7" s="37">
        <v>3557.5</v>
      </c>
      <c r="E7" s="39">
        <v>3296.67</v>
      </c>
      <c r="F7" s="39">
        <v>3306.67</v>
      </c>
      <c r="G7" s="40">
        <f t="shared" si="0"/>
        <v>3.0333639703094334E-3</v>
      </c>
      <c r="H7" s="40">
        <f t="shared" si="1"/>
        <v>-7.0507378777231178E-2</v>
      </c>
    </row>
    <row r="8" spans="1:16" ht="15.75">
      <c r="A8" s="24">
        <v>5</v>
      </c>
      <c r="B8" s="26" t="s">
        <v>14</v>
      </c>
      <c r="C8" s="25" t="s">
        <v>15</v>
      </c>
      <c r="D8" s="36">
        <v>1997</v>
      </c>
      <c r="E8" s="34">
        <v>1970</v>
      </c>
      <c r="F8" s="34">
        <v>1810</v>
      </c>
      <c r="G8" s="38">
        <f t="shared" si="0"/>
        <v>-8.1218274111675121E-2</v>
      </c>
      <c r="H8" s="38">
        <f t="shared" si="1"/>
        <v>-9.3640460691036556E-2</v>
      </c>
    </row>
    <row r="9" spans="1:16" ht="15.75">
      <c r="A9" s="21">
        <v>6</v>
      </c>
      <c r="B9" s="22" t="s">
        <v>16</v>
      </c>
      <c r="C9" s="23" t="s">
        <v>17</v>
      </c>
      <c r="D9" s="37">
        <v>3090</v>
      </c>
      <c r="E9" s="39">
        <v>2880</v>
      </c>
      <c r="F9" s="39">
        <v>2593.33</v>
      </c>
      <c r="G9" s="40">
        <f t="shared" si="0"/>
        <v>-9.9538194444444464E-2</v>
      </c>
      <c r="H9" s="40">
        <f t="shared" si="1"/>
        <v>-0.16073462783171524</v>
      </c>
      <c r="L9" t="s">
        <v>65</v>
      </c>
      <c r="M9" t="s">
        <v>65</v>
      </c>
    </row>
    <row r="10" spans="1:16" ht="15.75">
      <c r="A10" s="24">
        <v>7</v>
      </c>
      <c r="B10" s="26" t="s">
        <v>18</v>
      </c>
      <c r="C10" s="25" t="s">
        <v>19</v>
      </c>
      <c r="D10" s="36">
        <v>893</v>
      </c>
      <c r="E10" s="34">
        <v>848</v>
      </c>
      <c r="F10" s="34">
        <v>706.67</v>
      </c>
      <c r="G10" s="38">
        <f t="shared" si="0"/>
        <v>-0.16666273584905666</v>
      </c>
      <c r="H10" s="38">
        <f t="shared" si="1"/>
        <v>-0.20865621500559914</v>
      </c>
      <c r="M10" t="s">
        <v>65</v>
      </c>
      <c r="P10" t="s">
        <v>65</v>
      </c>
    </row>
    <row r="11" spans="1:16" ht="15.75">
      <c r="A11" s="21">
        <v>8</v>
      </c>
      <c r="B11" s="22" t="s">
        <v>20</v>
      </c>
      <c r="C11" s="23" t="s">
        <v>21</v>
      </c>
      <c r="D11" s="37"/>
      <c r="E11" s="39">
        <v>1970</v>
      </c>
      <c r="F11" s="39">
        <v>1990</v>
      </c>
      <c r="G11" s="40">
        <f t="shared" si="0"/>
        <v>1.015228426395939E-2</v>
      </c>
      <c r="H11" s="40"/>
    </row>
    <row r="12" spans="1:16" ht="15.75">
      <c r="A12" s="24">
        <v>9</v>
      </c>
      <c r="B12" s="26" t="s">
        <v>22</v>
      </c>
      <c r="C12" s="25" t="s">
        <v>23</v>
      </c>
      <c r="D12" s="36">
        <v>1498</v>
      </c>
      <c r="E12" s="34">
        <v>1290</v>
      </c>
      <c r="F12" s="34">
        <v>1220</v>
      </c>
      <c r="G12" s="38">
        <f t="shared" si="0"/>
        <v>-5.4263565891472867E-2</v>
      </c>
      <c r="H12" s="38">
        <f t="shared" si="1"/>
        <v>-0.1855807743658211</v>
      </c>
    </row>
    <row r="13" spans="1:16" ht="15.75">
      <c r="A13" s="21">
        <v>10</v>
      </c>
      <c r="B13" s="22" t="s">
        <v>24</v>
      </c>
      <c r="C13" s="23" t="s">
        <v>25</v>
      </c>
      <c r="D13" s="37">
        <v>1560</v>
      </c>
      <c r="E13" s="39">
        <v>1540</v>
      </c>
      <c r="F13" s="39">
        <v>1320</v>
      </c>
      <c r="G13" s="40">
        <f t="shared" si="0"/>
        <v>-0.14285714285714285</v>
      </c>
      <c r="H13" s="40">
        <f t="shared" si="1"/>
        <v>-0.15384615384615385</v>
      </c>
    </row>
    <row r="14" spans="1:16" ht="15.75">
      <c r="A14" s="24">
        <v>11</v>
      </c>
      <c r="B14" s="26" t="s">
        <v>26</v>
      </c>
      <c r="C14" s="25" t="s">
        <v>27</v>
      </c>
      <c r="D14" s="36">
        <v>700</v>
      </c>
      <c r="E14" s="34"/>
      <c r="F14" s="34"/>
      <c r="G14" s="38"/>
      <c r="H14" s="38" t="s">
        <v>65</v>
      </c>
    </row>
    <row r="15" spans="1:16" ht="15.75">
      <c r="A15" s="21">
        <v>12</v>
      </c>
      <c r="B15" s="22" t="s">
        <v>28</v>
      </c>
      <c r="C15" s="23" t="s">
        <v>29</v>
      </c>
      <c r="D15" s="37"/>
      <c r="E15" s="39"/>
      <c r="F15" s="39">
        <v>720</v>
      </c>
      <c r="G15" s="40"/>
      <c r="H15" s="40" t="s">
        <v>65</v>
      </c>
    </row>
    <row r="16" spans="1:16" ht="15.75">
      <c r="A16" s="24">
        <v>13</v>
      </c>
      <c r="B16" s="26" t="s">
        <v>30</v>
      </c>
      <c r="C16" s="25" t="s">
        <v>31</v>
      </c>
      <c r="D16" s="36">
        <v>940</v>
      </c>
      <c r="E16" s="34"/>
      <c r="F16" s="34"/>
      <c r="G16" s="38"/>
      <c r="H16" s="38"/>
    </row>
    <row r="17" spans="1:16" ht="15.75">
      <c r="A17" s="21">
        <v>14</v>
      </c>
      <c r="B17" s="29" t="s">
        <v>32</v>
      </c>
      <c r="C17" s="23" t="s">
        <v>33</v>
      </c>
      <c r="D17" s="37">
        <v>1930</v>
      </c>
      <c r="E17" s="39">
        <v>1980</v>
      </c>
      <c r="F17" s="39">
        <v>1995</v>
      </c>
      <c r="G17" s="40">
        <f t="shared" ref="G17:G26" si="2">(F17-E17)/E17</f>
        <v>7.575757575757576E-3</v>
      </c>
      <c r="H17" s="40">
        <f t="shared" ref="H17:H24" si="3">+(F17-D17)/D17</f>
        <v>3.367875647668394E-2</v>
      </c>
    </row>
    <row r="18" spans="1:16" ht="15.75">
      <c r="A18" s="24">
        <v>15</v>
      </c>
      <c r="B18" s="26" t="s">
        <v>34</v>
      </c>
      <c r="C18" s="25" t="s">
        <v>35</v>
      </c>
      <c r="D18" s="36">
        <v>4000</v>
      </c>
      <c r="E18" s="34">
        <v>3980</v>
      </c>
      <c r="F18" s="34">
        <v>3880</v>
      </c>
      <c r="G18" s="38">
        <f t="shared" si="2"/>
        <v>-2.5125628140703519E-2</v>
      </c>
      <c r="H18" s="38">
        <f t="shared" si="3"/>
        <v>-0.03</v>
      </c>
    </row>
    <row r="19" spans="1:16" ht="15.75">
      <c r="A19" s="21">
        <v>16</v>
      </c>
      <c r="B19" s="22" t="s">
        <v>36</v>
      </c>
      <c r="C19" s="23" t="s">
        <v>37</v>
      </c>
      <c r="D19" s="37">
        <v>1373</v>
      </c>
      <c r="E19" s="39">
        <v>1280</v>
      </c>
      <c r="F19" s="39">
        <v>1066.67</v>
      </c>
      <c r="G19" s="40">
        <f t="shared" si="2"/>
        <v>-0.16666406249999993</v>
      </c>
      <c r="H19" s="40">
        <f t="shared" si="3"/>
        <v>-0.22310997815003636</v>
      </c>
    </row>
    <row r="20" spans="1:16" ht="15.75">
      <c r="A20" s="24">
        <v>17</v>
      </c>
      <c r="B20" s="26" t="s">
        <v>38</v>
      </c>
      <c r="C20" s="25" t="s">
        <v>39</v>
      </c>
      <c r="D20" s="36">
        <v>1493</v>
      </c>
      <c r="E20" s="34">
        <v>1440</v>
      </c>
      <c r="F20" s="34">
        <v>1220</v>
      </c>
      <c r="G20" s="38">
        <f t="shared" si="2"/>
        <v>-0.15277777777777779</v>
      </c>
      <c r="H20" s="38">
        <f t="shared" si="3"/>
        <v>-0.18285331547220363</v>
      </c>
      <c r="K20" s="52"/>
    </row>
    <row r="21" spans="1:16" ht="15.75">
      <c r="A21" s="21">
        <v>18</v>
      </c>
      <c r="B21" s="22" t="s">
        <v>40</v>
      </c>
      <c r="C21" s="30" t="s">
        <v>74</v>
      </c>
      <c r="D21" s="37"/>
      <c r="E21" s="39">
        <v>1850</v>
      </c>
      <c r="F21" s="39">
        <v>1893.33</v>
      </c>
      <c r="G21" s="40">
        <f t="shared" si="2"/>
        <v>2.3421621621621581E-2</v>
      </c>
      <c r="H21" s="40"/>
      <c r="L21" t="s">
        <v>65</v>
      </c>
    </row>
    <row r="22" spans="1:16" ht="15.75">
      <c r="A22" s="24">
        <v>19</v>
      </c>
      <c r="B22" s="26" t="s">
        <v>41</v>
      </c>
      <c r="C22" s="25" t="s">
        <v>42</v>
      </c>
      <c r="D22" s="36">
        <v>1525</v>
      </c>
      <c r="E22" s="34">
        <v>1460</v>
      </c>
      <c r="F22" s="34">
        <v>1360</v>
      </c>
      <c r="G22" s="38">
        <f t="shared" si="2"/>
        <v>-6.8493150684931503E-2</v>
      </c>
      <c r="H22" s="38">
        <f t="shared" si="3"/>
        <v>-0.10819672131147541</v>
      </c>
    </row>
    <row r="23" spans="1:16" ht="15.75">
      <c r="A23" s="21">
        <v>20</v>
      </c>
      <c r="B23" s="22" t="s">
        <v>43</v>
      </c>
      <c r="C23" s="23" t="s">
        <v>44</v>
      </c>
      <c r="D23" s="37">
        <v>1980</v>
      </c>
      <c r="E23" s="39">
        <v>1840</v>
      </c>
      <c r="F23" s="39">
        <v>1710</v>
      </c>
      <c r="G23" s="40">
        <f t="shared" si="2"/>
        <v>-7.0652173913043473E-2</v>
      </c>
      <c r="H23" s="40">
        <f t="shared" si="3"/>
        <v>-0.13636363636363635</v>
      </c>
      <c r="P23" t="s">
        <v>65</v>
      </c>
    </row>
    <row r="24" spans="1:16" ht="15.75">
      <c r="A24" s="24">
        <v>21</v>
      </c>
      <c r="B24" s="26" t="s">
        <v>45</v>
      </c>
      <c r="C24" s="25" t="s">
        <v>46</v>
      </c>
      <c r="D24" s="36">
        <v>1600</v>
      </c>
      <c r="E24" s="34">
        <v>1520</v>
      </c>
      <c r="F24" s="34">
        <v>1310</v>
      </c>
      <c r="G24" s="38">
        <f t="shared" si="2"/>
        <v>-0.13815789473684212</v>
      </c>
      <c r="H24" s="38">
        <f t="shared" si="3"/>
        <v>-0.18124999999999999</v>
      </c>
    </row>
    <row r="25" spans="1:16" ht="15.75">
      <c r="A25" s="21">
        <v>22</v>
      </c>
      <c r="B25" s="22" t="s">
        <v>47</v>
      </c>
      <c r="C25" s="23" t="s">
        <v>48</v>
      </c>
      <c r="D25" s="37">
        <v>2105</v>
      </c>
      <c r="E25" s="39">
        <v>1700</v>
      </c>
      <c r="F25" s="39">
        <v>1530</v>
      </c>
      <c r="G25" s="40">
        <f t="shared" si="2"/>
        <v>-0.1</v>
      </c>
      <c r="H25" s="40">
        <f t="shared" ref="H25:H33" si="4">+(F25-D25)/D25</f>
        <v>-0.27315914489311166</v>
      </c>
    </row>
    <row r="26" spans="1:16" ht="15.75">
      <c r="A26" s="24">
        <v>23</v>
      </c>
      <c r="B26" s="26" t="s">
        <v>49</v>
      </c>
      <c r="C26" s="25" t="s">
        <v>50</v>
      </c>
      <c r="D26" s="36">
        <v>2847</v>
      </c>
      <c r="E26" s="34">
        <v>2890</v>
      </c>
      <c r="F26" s="34">
        <v>2730</v>
      </c>
      <c r="G26" s="38">
        <f t="shared" si="2"/>
        <v>-5.536332179930796E-2</v>
      </c>
      <c r="H26" s="38">
        <f t="shared" si="4"/>
        <v>-4.1095890410958902E-2</v>
      </c>
    </row>
    <row r="27" spans="1:16" ht="15.75">
      <c r="A27" s="21">
        <v>24</v>
      </c>
      <c r="B27" s="22" t="s">
        <v>51</v>
      </c>
      <c r="C27" s="23" t="s">
        <v>52</v>
      </c>
      <c r="D27" s="37">
        <v>1460</v>
      </c>
      <c r="E27" s="39">
        <v>1324</v>
      </c>
      <c r="F27" s="39">
        <v>1092</v>
      </c>
      <c r="G27" s="40">
        <f t="shared" ref="G27:G32" si="5">(F27-E27)/E27</f>
        <v>-0.17522658610271905</v>
      </c>
      <c r="H27" s="40">
        <f t="shared" si="4"/>
        <v>-0.25205479452054796</v>
      </c>
    </row>
    <row r="28" spans="1:16" ht="15.75">
      <c r="A28" s="24">
        <v>25</v>
      </c>
      <c r="B28" s="26" t="s">
        <v>53</v>
      </c>
      <c r="C28" s="25" t="s">
        <v>54</v>
      </c>
      <c r="D28" s="36">
        <v>1573</v>
      </c>
      <c r="E28" s="34">
        <v>1580</v>
      </c>
      <c r="F28" s="34">
        <v>1230</v>
      </c>
      <c r="G28" s="38">
        <f t="shared" si="5"/>
        <v>-0.22151898734177214</v>
      </c>
      <c r="H28" s="38">
        <f t="shared" si="4"/>
        <v>-0.21805467260012715</v>
      </c>
    </row>
    <row r="29" spans="1:16" ht="15.75">
      <c r="A29" s="21">
        <v>26</v>
      </c>
      <c r="B29" s="22" t="s">
        <v>55</v>
      </c>
      <c r="C29" s="23" t="s">
        <v>56</v>
      </c>
      <c r="D29" s="37">
        <v>1743</v>
      </c>
      <c r="E29" s="39">
        <v>1690</v>
      </c>
      <c r="F29" s="39">
        <v>1680</v>
      </c>
      <c r="G29" s="40">
        <f t="shared" si="5"/>
        <v>-5.9171597633136093E-3</v>
      </c>
      <c r="H29" s="40">
        <f t="shared" si="4"/>
        <v>-3.614457831325301E-2</v>
      </c>
    </row>
    <row r="30" spans="1:16" ht="15.75">
      <c r="A30" s="24">
        <v>27</v>
      </c>
      <c r="B30" s="26" t="s">
        <v>57</v>
      </c>
      <c r="C30" s="25" t="s">
        <v>58</v>
      </c>
      <c r="D30" s="36">
        <v>620</v>
      </c>
      <c r="E30" s="34">
        <v>590</v>
      </c>
      <c r="F30" s="34">
        <v>480</v>
      </c>
      <c r="G30" s="38">
        <f t="shared" si="5"/>
        <v>-0.1864406779661017</v>
      </c>
      <c r="H30" s="38">
        <f t="shared" si="4"/>
        <v>-0.22580645161290322</v>
      </c>
    </row>
    <row r="31" spans="1:16" ht="15.75">
      <c r="A31" s="21">
        <v>28</v>
      </c>
      <c r="B31" s="22" t="s">
        <v>59</v>
      </c>
      <c r="C31" s="23" t="s">
        <v>60</v>
      </c>
      <c r="D31" s="37">
        <v>2133</v>
      </c>
      <c r="E31" s="39">
        <v>2150</v>
      </c>
      <c r="F31" s="39">
        <v>1970</v>
      </c>
      <c r="G31" s="40">
        <f t="shared" si="5"/>
        <v>-8.3720930232558138E-2</v>
      </c>
      <c r="H31" s="40">
        <f t="shared" si="4"/>
        <v>-7.6418190342240969E-2</v>
      </c>
      <c r="L31" t="s">
        <v>94</v>
      </c>
    </row>
    <row r="32" spans="1:16" ht="15.75">
      <c r="A32" s="24">
        <v>29</v>
      </c>
      <c r="B32" s="26" t="s">
        <v>61</v>
      </c>
      <c r="C32" s="25" t="s">
        <v>84</v>
      </c>
      <c r="D32" s="36">
        <v>2743</v>
      </c>
      <c r="E32" s="34">
        <v>2715</v>
      </c>
      <c r="F32" s="34">
        <v>2810</v>
      </c>
      <c r="G32" s="38">
        <f t="shared" si="5"/>
        <v>3.4990791896869246E-2</v>
      </c>
      <c r="H32" s="38">
        <f t="shared" si="4"/>
        <v>2.4425811155668976E-2</v>
      </c>
    </row>
    <row r="33" spans="1:14" ht="16.5" thickBot="1">
      <c r="A33" s="31">
        <v>30</v>
      </c>
      <c r="B33" s="32" t="s">
        <v>62</v>
      </c>
      <c r="C33" s="33" t="s">
        <v>63</v>
      </c>
      <c r="D33" s="37">
        <v>1160</v>
      </c>
      <c r="E33" s="39">
        <v>1070</v>
      </c>
      <c r="F33" s="39"/>
      <c r="G33" s="40"/>
      <c r="H33" s="40"/>
    </row>
    <row r="34" spans="1:14">
      <c r="A34" s="44" t="s">
        <v>91</v>
      </c>
      <c r="B34" s="44"/>
      <c r="C34" s="44"/>
      <c r="D34" s="44"/>
      <c r="E34" s="44"/>
      <c r="F34" s="44"/>
      <c r="G34" s="44"/>
      <c r="H34" s="35"/>
      <c r="N34" t="s">
        <v>65</v>
      </c>
    </row>
    <row r="35" spans="1:14">
      <c r="A35" s="44" t="s">
        <v>88</v>
      </c>
      <c r="B35" s="44"/>
      <c r="C35" s="44"/>
      <c r="D35" s="45"/>
      <c r="E35" s="44"/>
      <c r="F35" s="44"/>
      <c r="G35" s="44"/>
      <c r="H35" s="35"/>
    </row>
    <row r="36" spans="1:14">
      <c r="H36" t="s">
        <v>65</v>
      </c>
    </row>
    <row r="43" spans="1:14">
      <c r="F43" t="s">
        <v>65</v>
      </c>
    </row>
    <row r="1982" spans="6:6">
      <c r="F1982" t="s">
        <v>90</v>
      </c>
    </row>
  </sheetData>
  <mergeCells count="5">
    <mergeCell ref="A1:H1"/>
    <mergeCell ref="A2:C2"/>
    <mergeCell ref="G2:H2"/>
    <mergeCell ref="A3:B3"/>
    <mergeCell ref="E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2021-12-14T18:33:21Z</cp:lastPrinted>
  <dcterms:created xsi:type="dcterms:W3CDTF">2021-06-15T08:30:18Z</dcterms:created>
  <dcterms:modified xsi:type="dcterms:W3CDTF">2024-06-23T17:20:13Z</dcterms:modified>
</cp:coreProperties>
</file>