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4\July\"/>
    </mc:Choice>
  </mc:AlternateContent>
  <xr:revisionPtr revIDLastSave="0" documentId="13_ncr:1_{30017D71-C4E9-4EC7-A10F-F5B0DB86C2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96" l="1"/>
  <c r="H26" i="96"/>
  <c r="G33" i="96"/>
  <c r="H16" i="96"/>
  <c r="G35" i="2"/>
  <c r="H7" i="2" l="1"/>
  <c r="G7" i="2"/>
  <c r="H29" i="96" l="1"/>
  <c r="G24" i="96"/>
  <c r="H22" i="96"/>
  <c r="G21" i="96"/>
  <c r="H11" i="96" l="1"/>
  <c r="G32" i="96" l="1"/>
  <c r="H30" i="96"/>
  <c r="G29" i="96"/>
  <c r="G26" i="96"/>
  <c r="H32" i="96" l="1"/>
  <c r="H28" i="96" l="1"/>
  <c r="G23" i="96" l="1"/>
  <c r="H18" i="96" l="1"/>
  <c r="H12" i="2" l="1"/>
  <c r="H31" i="96" l="1"/>
  <c r="H13" i="96" l="1"/>
  <c r="G30" i="96" l="1"/>
  <c r="G28" i="96"/>
  <c r="H27" i="96"/>
  <c r="H25" i="96"/>
  <c r="G25" i="96"/>
  <c r="G22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6" i="2" l="1"/>
  <c r="H17" i="2" l="1"/>
  <c r="H34" i="2" l="1"/>
  <c r="H29" i="2" l="1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<sst xmlns="http://schemas.openxmlformats.org/spreadsheetml/2006/main" count="230" uniqueCount="99">
  <si>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</si>
  <si>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</si>
  <si>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</si>
  <si>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</si>
  <si>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</si>
  <si>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</si>
  <si>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</si>
  <si>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</si>
  <si>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</si>
  <si>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</si>
  <si>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</si>
  <si>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</si>
  <si>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</si>
  <si>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</si>
  <si>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</si>
  <si>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</si>
  <si>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</si>
  <si>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</si>
  <si>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</si>
  <si>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</si>
  <si>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</si>
  <si>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</si>
  <si>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</si>
  <si>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</si>
  <si>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</si>
  <si>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</si>
  <si>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</si>
  <si>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</si>
  <si>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</si>
  <si>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</si>
  <si>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</si>
  <si>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</si>
  <si>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</si>
  <si>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</si>
  <si>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</si>
  <si>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</si>
  <si>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</si>
  <si>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</si>
  <si>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</si>
  <si>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</si>
  <si>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</si>
  <si>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</si>
  <si>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</si>
  <si>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</si>
  <si>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</si>
  <si>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</si>
  <si>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</si>
  <si>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</si>
  <si>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</si>
  <si>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</si>
  <si>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</si>
  <si>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</si>
  <si>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</si>
  <si>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</si>
  <si>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</si>
  <si>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</si>
  <si>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</si>
  <si>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</si>
  <si>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</si>
  <si>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</si>
  <si>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</si>
  <si>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</si>
  <si>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</si>
  <si>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</si>
  <si>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</si>
  <si>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</si>
  <si>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</si>
  <si>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</si>
  <si>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</si>
  <si>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</si>
  <si>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</si>
  <si>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</si>
  <si>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</si>
  <si>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</si>
  <si>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</si>
  <si>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</si>
  <si>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</si>
  <si>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</si>
  <si>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</si>
  <si>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</si>
  <si>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</si>
  <si>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</si>
  <si>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</si>
  <si>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</si>
  <si>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</si>
  <si>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</si>
  <si>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</si>
  <si>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</si>
  <si>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</si>
  <si>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</si>
  <si>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</si>
  <si>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</si>
  <si>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r>
      <t>Average of 3</t>
    </r>
    <r>
      <rPr>
        <b/>
        <vertAlign val="superscript"/>
        <sz val="11"/>
        <color theme="1"/>
        <rFont val="Calisto MT"/>
        <family val="1"/>
      </rPr>
      <t>rd</t>
    </r>
    <r>
      <rPr>
        <b/>
        <sz val="11"/>
        <color theme="1"/>
        <rFont val="Calisto MT"/>
        <family val="1"/>
      </rPr>
      <t>week of  July</t>
    </r>
  </si>
  <si>
    <r>
      <t>Compared to Average of 3</t>
    </r>
    <r>
      <rPr>
        <b/>
        <vertAlign val="superscript"/>
        <sz val="11"/>
        <color theme="1"/>
        <rFont val="Calisto MT"/>
        <family val="1"/>
      </rPr>
      <t>rd</t>
    </r>
    <r>
      <rPr>
        <b/>
        <sz val="11"/>
        <color theme="1"/>
        <rFont val="Calisto MT"/>
        <family val="1"/>
      </rPr>
      <t xml:space="preserve"> week of July 2024</t>
    </r>
  </si>
  <si>
    <r>
      <t>2</t>
    </r>
    <r>
      <rPr>
        <b/>
        <vertAlign val="superscript"/>
        <sz val="11"/>
        <color indexed="8"/>
        <rFont val="Calibri"/>
        <family val="2"/>
      </rPr>
      <t>nd</t>
    </r>
    <r>
      <rPr>
        <b/>
        <sz val="11"/>
        <color indexed="8"/>
        <rFont val="Calibri"/>
        <family val="2"/>
      </rPr>
      <t xml:space="preserve">  week of July</t>
    </r>
  </si>
  <si>
    <r>
      <t>3</t>
    </r>
    <r>
      <rPr>
        <b/>
        <vertAlign val="superscript"/>
        <sz val="11"/>
        <color indexed="8"/>
        <rFont val="Calibri"/>
        <family val="2"/>
      </rPr>
      <t>rd</t>
    </r>
    <r>
      <rPr>
        <b/>
        <sz val="11"/>
        <color indexed="8"/>
        <rFont val="Calibri"/>
        <family val="2"/>
      </rPr>
      <t xml:space="preserve">  week of July</t>
    </r>
  </si>
  <si>
    <r>
      <t>% Change   compared to:3</t>
    </r>
    <r>
      <rPr>
        <b/>
        <vertAlign val="superscript"/>
        <sz val="11"/>
        <color indexed="8"/>
        <rFont val="Times New Roman"/>
        <family val="1"/>
      </rPr>
      <t>rd</t>
    </r>
    <r>
      <rPr>
        <b/>
        <sz val="11"/>
        <color indexed="8"/>
        <rFont val="Times New Roman"/>
        <family val="1"/>
        <charset val="134"/>
      </rPr>
      <t xml:space="preserve"> week of July 2024</t>
    </r>
  </si>
  <si>
    <t>Average of 3rd week of  July</t>
  </si>
  <si>
    <t>Average of 2nd week of 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</si>
</sst>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theme="1"/>
      <name val="Calisto MT"/>
      <family val="1"/>
    </font>
    <font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b/>
      <vertAlign val="superscript"/>
      <sz val="11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2" fontId="0" fillId="0" borderId="2" xfId="0" applyNumberFormat="1" applyBorder="1"/>
    <xf numFmtId="2" fontId="0" fillId="7" borderId="2" xfId="0" applyNumberFormat="1" applyFill="1" applyBorder="1"/>
    <xf numFmtId="2" fontId="32" fillId="7" borderId="2" xfId="0" applyNumberFormat="1" applyFont="1" applyFill="1" applyBorder="1" applyAlignment="1">
      <alignment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zoomScaleNormal="100" workbookViewId="0">
      <selection activeCell="O2" sqref="O2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4" t="s">
        <v>64</v>
      </c>
      <c r="B1" s="55"/>
      <c r="C1" s="55"/>
      <c r="D1" s="55"/>
      <c r="E1" s="55"/>
      <c r="F1" s="55"/>
      <c r="G1" s="56"/>
      <c r="H1" s="56"/>
    </row>
    <row r="2" spans="1:16" ht="67.5" customHeight="1">
      <c r="A2" s="57" t="s">
        <v>1</v>
      </c>
      <c r="B2" s="57"/>
      <c r="C2" s="57"/>
      <c r="D2" s="48">
        <v>2023</v>
      </c>
      <c r="E2" s="60">
        <v>2024</v>
      </c>
      <c r="F2" s="60"/>
      <c r="G2" s="58" t="s">
        <v>96</v>
      </c>
      <c r="H2" s="58"/>
      <c r="I2" t="s">
        <v>65</v>
      </c>
      <c r="J2" t="s">
        <v>65</v>
      </c>
      <c r="L2" t="s">
        <v>65</v>
      </c>
    </row>
    <row r="3" spans="1:16" ht="40.5" customHeight="1">
      <c r="A3" s="59" t="s">
        <v>2</v>
      </c>
      <c r="B3" s="59"/>
      <c r="C3" s="17" t="s">
        <v>3</v>
      </c>
      <c r="D3" s="43" t="s">
        <v>95</v>
      </c>
      <c r="E3" s="43" t="s">
        <v>94</v>
      </c>
      <c r="F3" s="43" t="s">
        <v>95</v>
      </c>
      <c r="G3" s="9" t="s">
        <v>4</v>
      </c>
      <c r="H3" s="9" t="s">
        <v>5</v>
      </c>
      <c r="J3" t="s">
        <v>65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51">
        <v>2841.6666666666665</v>
      </c>
      <c r="E4" s="51">
        <v>2700</v>
      </c>
      <c r="F4" s="41">
        <v>2675</v>
      </c>
      <c r="G4" s="15">
        <f t="shared" ref="G4:G35" si="0">+(F4-E4)/E4</f>
        <v>-9.2592592592592587E-3</v>
      </c>
      <c r="H4" s="4">
        <f t="shared" ref="H4:H34" si="1">+((F4-D4)/D4)</f>
        <v>-5.8651026392961825E-2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52">
        <v>1308.3333333333333</v>
      </c>
      <c r="E5" s="53">
        <v>1175</v>
      </c>
      <c r="F5" s="47">
        <v>1260</v>
      </c>
      <c r="G5" s="16">
        <f t="shared" si="0"/>
        <v>7.2340425531914887E-2</v>
      </c>
      <c r="H5" s="10">
        <f t="shared" si="1"/>
        <v>-3.6942675159235612E-2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51">
        <v>1391.6666666666667</v>
      </c>
      <c r="E6" s="51">
        <v>1225</v>
      </c>
      <c r="F6" s="41">
        <v>1450</v>
      </c>
      <c r="G6" s="18">
        <f t="shared" si="0"/>
        <v>0.18367346938775511</v>
      </c>
      <c r="H6" s="4">
        <f t="shared" si="1"/>
        <v>4.1916167664670601E-2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52">
        <v>1025</v>
      </c>
      <c r="E7" s="52">
        <v>933.33</v>
      </c>
      <c r="F7" s="42">
        <v>1033.33</v>
      </c>
      <c r="G7" s="16">
        <f t="shared" ref="G7" si="2">+(F7-E7)/E7</f>
        <v>0.10714323979728486</v>
      </c>
      <c r="H7" s="10">
        <f t="shared" ref="H7" si="3">+((F7-D7)/D7)</f>
        <v>8.1268292682926124E-3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51">
        <v>2092.8571428571427</v>
      </c>
      <c r="E8" s="51">
        <v>1782.14</v>
      </c>
      <c r="F8" s="41">
        <v>1733.33</v>
      </c>
      <c r="G8" s="15">
        <f t="shared" si="0"/>
        <v>-2.7388420662798754E-2</v>
      </c>
      <c r="H8" s="4">
        <f t="shared" si="1"/>
        <v>-0.17178771331058015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52">
        <v>864.28571428571433</v>
      </c>
      <c r="E9" s="52">
        <v>707.14</v>
      </c>
      <c r="F9" s="42">
        <v>745.83</v>
      </c>
      <c r="G9" s="16">
        <f t="shared" si="0"/>
        <v>5.4713352377181397E-2</v>
      </c>
      <c r="H9" s="10">
        <f t="shared" si="1"/>
        <v>-0.13705619834710744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51">
        <v>1550</v>
      </c>
      <c r="E10" s="51">
        <v>1216.67</v>
      </c>
      <c r="F10" s="41">
        <v>1425</v>
      </c>
      <c r="G10" s="15">
        <f t="shared" si="0"/>
        <v>0.1712296678639236</v>
      </c>
      <c r="H10" s="4">
        <f t="shared" si="1"/>
        <v>-8.0645161290322578E-2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52">
        <v>535.71428571428567</v>
      </c>
      <c r="E11" s="52">
        <v>277.5</v>
      </c>
      <c r="F11" s="42">
        <v>244.17</v>
      </c>
      <c r="G11" s="16">
        <f t="shared" si="0"/>
        <v>-0.12010810810810815</v>
      </c>
      <c r="H11" s="10">
        <f t="shared" si="1"/>
        <v>-0.54421600000000003</v>
      </c>
    </row>
    <row r="12" spans="1:16" ht="15.75">
      <c r="A12" s="1">
        <v>9</v>
      </c>
      <c r="B12" s="2" t="s">
        <v>20</v>
      </c>
      <c r="C12" s="3" t="s">
        <v>69</v>
      </c>
      <c r="D12" s="51">
        <v>1250</v>
      </c>
      <c r="E12" s="51">
        <v>1010</v>
      </c>
      <c r="F12" s="41">
        <v>1100</v>
      </c>
      <c r="G12" s="18">
        <f t="shared" si="0"/>
        <v>8.9108910891089105E-2</v>
      </c>
      <c r="H12" s="4">
        <f t="shared" si="1"/>
        <v>-0.12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52">
        <v>870</v>
      </c>
      <c r="E13" s="52">
        <v>791.67</v>
      </c>
      <c r="F13" s="42">
        <v>683.33</v>
      </c>
      <c r="G13" s="16">
        <f t="shared" si="0"/>
        <v>-0.13684995010547316</v>
      </c>
      <c r="H13" s="10">
        <f t="shared" si="1"/>
        <v>-0.21456321839080456</v>
      </c>
    </row>
    <row r="14" spans="1:16" ht="15.75">
      <c r="A14" s="1">
        <v>11</v>
      </c>
      <c r="B14" s="2" t="s">
        <v>24</v>
      </c>
      <c r="C14" s="3" t="s">
        <v>70</v>
      </c>
      <c r="D14" s="51">
        <v>1058.3333333333333</v>
      </c>
      <c r="E14" s="51">
        <v>1017.86</v>
      </c>
      <c r="F14" s="41">
        <v>916.67</v>
      </c>
      <c r="G14" s="15">
        <f t="shared" si="0"/>
        <v>-9.94144577839782E-2</v>
      </c>
      <c r="H14" s="4">
        <f t="shared" si="1"/>
        <v>-0.1338551181102362</v>
      </c>
    </row>
    <row r="15" spans="1:16" ht="15.75">
      <c r="A15" s="1">
        <v>12</v>
      </c>
      <c r="B15" s="12" t="s">
        <v>26</v>
      </c>
      <c r="C15" s="13" t="s">
        <v>27</v>
      </c>
      <c r="D15" s="52">
        <v>375</v>
      </c>
      <c r="E15" s="52">
        <v>300</v>
      </c>
      <c r="F15" s="42">
        <v>300</v>
      </c>
      <c r="G15" s="16">
        <f t="shared" si="0"/>
        <v>0</v>
      </c>
      <c r="H15" s="10">
        <f t="shared" si="1"/>
        <v>-0.2</v>
      </c>
    </row>
    <row r="16" spans="1:16" ht="15.75">
      <c r="A16" s="1">
        <v>13</v>
      </c>
      <c r="B16" s="2" t="s">
        <v>28</v>
      </c>
      <c r="C16" s="3" t="s">
        <v>29</v>
      </c>
      <c r="D16" s="51">
        <v>550</v>
      </c>
      <c r="E16" s="51">
        <v>533.33000000000004</v>
      </c>
      <c r="F16" s="41">
        <v>575</v>
      </c>
      <c r="G16" s="15">
        <f t="shared" si="0"/>
        <v>7.8131738323364439E-2</v>
      </c>
      <c r="H16" s="4">
        <f t="shared" si="1"/>
        <v>4.5454545454545456E-2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52">
        <v>600</v>
      </c>
      <c r="E17" s="52">
        <v>470</v>
      </c>
      <c r="F17" s="42">
        <v>383.33</v>
      </c>
      <c r="G17" s="16">
        <f t="shared" si="0"/>
        <v>-0.18440425531914897</v>
      </c>
      <c r="H17" s="10">
        <f t="shared" si="1"/>
        <v>-0.3611166666666667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51">
        <v>1475</v>
      </c>
      <c r="E18" s="51">
        <v>1539.29</v>
      </c>
      <c r="F18" s="41">
        <v>1608.33</v>
      </c>
      <c r="G18" s="15">
        <f t="shared" si="0"/>
        <v>4.4851847280239568E-2</v>
      </c>
      <c r="H18" s="4">
        <f t="shared" si="1"/>
        <v>9.0393220338983005E-2</v>
      </c>
    </row>
    <row r="19" spans="1:17" ht="15.75">
      <c r="A19" s="11">
        <v>16</v>
      </c>
      <c r="B19" s="12" t="s">
        <v>34</v>
      </c>
      <c r="C19" s="13" t="s">
        <v>35</v>
      </c>
      <c r="D19" s="52">
        <v>2528.5714285714284</v>
      </c>
      <c r="E19" s="52">
        <v>2135.71</v>
      </c>
      <c r="F19" s="42">
        <v>2191.67</v>
      </c>
      <c r="G19" s="16">
        <f t="shared" si="0"/>
        <v>2.6202059268346376E-2</v>
      </c>
      <c r="H19" s="10">
        <f t="shared" si="1"/>
        <v>-0.13323785310734457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51">
        <v>915</v>
      </c>
      <c r="E20" s="51">
        <v>739.29</v>
      </c>
      <c r="F20" s="41">
        <v>650</v>
      </c>
      <c r="G20" s="15">
        <f t="shared" si="0"/>
        <v>-0.12077804379877986</v>
      </c>
      <c r="H20" s="4">
        <f t="shared" si="1"/>
        <v>-0.2896174863387978</v>
      </c>
    </row>
    <row r="21" spans="1:17" ht="15.75">
      <c r="A21" s="11">
        <v>18</v>
      </c>
      <c r="B21" s="12" t="s">
        <v>38</v>
      </c>
      <c r="C21" s="13" t="s">
        <v>39</v>
      </c>
      <c r="D21" s="52">
        <v>1005</v>
      </c>
      <c r="E21" s="52">
        <v>865</v>
      </c>
      <c r="F21" s="42">
        <v>790</v>
      </c>
      <c r="G21" s="16">
        <f t="shared" si="0"/>
        <v>-8.6705202312138727E-2</v>
      </c>
      <c r="H21" s="10">
        <f t="shared" si="1"/>
        <v>-0.21393034825870647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51">
        <v>1483.3333333333333</v>
      </c>
      <c r="E22" s="51">
        <v>1400</v>
      </c>
      <c r="F22" s="41">
        <v>1566.67</v>
      </c>
      <c r="G22" s="15">
        <f t="shared" si="0"/>
        <v>0.11905000000000006</v>
      </c>
      <c r="H22" s="4">
        <f t="shared" si="1"/>
        <v>5.6182022471910217E-2</v>
      </c>
    </row>
    <row r="23" spans="1:17" ht="15.75">
      <c r="A23" s="11">
        <v>20</v>
      </c>
      <c r="B23" s="12" t="s">
        <v>41</v>
      </c>
      <c r="C23" s="14" t="s">
        <v>42</v>
      </c>
      <c r="D23" s="52">
        <v>968.75</v>
      </c>
      <c r="E23" s="52">
        <v>975</v>
      </c>
      <c r="F23" s="42">
        <v>775</v>
      </c>
      <c r="G23" s="16">
        <f t="shared" si="0"/>
        <v>-0.20512820512820512</v>
      </c>
      <c r="H23" s="10">
        <f t="shared" si="1"/>
        <v>-0.2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51">
        <v>1337.5</v>
      </c>
      <c r="E24" s="51">
        <v>1300</v>
      </c>
      <c r="F24" s="41">
        <v>1200</v>
      </c>
      <c r="G24" s="15">
        <f t="shared" si="0"/>
        <v>-7.6923076923076927E-2</v>
      </c>
      <c r="H24" s="4">
        <f t="shared" si="1"/>
        <v>-0.10280373831775701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52">
        <v>1083.3333333333333</v>
      </c>
      <c r="E25" s="52">
        <v>953.57</v>
      </c>
      <c r="F25" s="42">
        <v>1083.33</v>
      </c>
      <c r="G25" s="16">
        <f t="shared" si="0"/>
        <v>0.13607810648405452</v>
      </c>
      <c r="H25" s="10">
        <f t="shared" si="1"/>
        <v>-3.0769230769202788E-6</v>
      </c>
      <c r="K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51">
        <v>1200</v>
      </c>
      <c r="E26" s="51">
        <v>1478.57</v>
      </c>
      <c r="F26" s="41">
        <v>1400</v>
      </c>
      <c r="G26" s="19">
        <f t="shared" si="0"/>
        <v>-5.3139181776987184E-2</v>
      </c>
      <c r="H26" s="20">
        <f t="shared" si="1"/>
        <v>0.16666666666666666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52">
        <v>1500</v>
      </c>
      <c r="E27" s="52">
        <v>1260</v>
      </c>
      <c r="F27" s="42">
        <v>1350</v>
      </c>
      <c r="G27" s="16">
        <f t="shared" si="0"/>
        <v>7.1428571428571425E-2</v>
      </c>
      <c r="H27" s="10">
        <f t="shared" si="1"/>
        <v>-0.1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51">
        <v>764.28571428571433</v>
      </c>
      <c r="E28" s="51">
        <v>809.29</v>
      </c>
      <c r="F28" s="41">
        <v>765</v>
      </c>
      <c r="G28" s="15">
        <f t="shared" si="0"/>
        <v>-5.4726982910946589E-2</v>
      </c>
      <c r="H28" s="4">
        <f t="shared" si="1"/>
        <v>9.3457943925227263E-4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52">
        <v>529.16666666666663</v>
      </c>
      <c r="E29" s="52">
        <v>620.83000000000004</v>
      </c>
      <c r="F29" s="42">
        <v>600</v>
      </c>
      <c r="G29" s="16">
        <f t="shared" si="0"/>
        <v>-3.3551857996553067E-2</v>
      </c>
      <c r="H29" s="10">
        <f t="shared" si="1"/>
        <v>0.1338582677165355</v>
      </c>
      <c r="L29" t="s">
        <v>87</v>
      </c>
    </row>
    <row r="30" spans="1:17" ht="15.75">
      <c r="A30" s="1">
        <v>27</v>
      </c>
      <c r="B30" s="5" t="s">
        <v>53</v>
      </c>
      <c r="C30" s="3" t="s">
        <v>80</v>
      </c>
      <c r="D30" s="51">
        <v>864.28571428571433</v>
      </c>
      <c r="E30" s="51">
        <v>682.14</v>
      </c>
      <c r="F30" s="41">
        <v>716.67</v>
      </c>
      <c r="G30" s="15">
        <f t="shared" si="0"/>
        <v>5.0620107309349946E-2</v>
      </c>
      <c r="H30" s="4">
        <f t="shared" si="1"/>
        <v>-0.17079504132231416</v>
      </c>
      <c r="K30" t="s">
        <v>65</v>
      </c>
    </row>
    <row r="31" spans="1:17" ht="15.75">
      <c r="A31" s="11">
        <v>28</v>
      </c>
      <c r="B31" s="12" t="s">
        <v>55</v>
      </c>
      <c r="C31" s="13" t="s">
        <v>81</v>
      </c>
      <c r="D31" s="52">
        <v>1437.5</v>
      </c>
      <c r="E31" s="52">
        <v>1090</v>
      </c>
      <c r="F31" s="42">
        <v>950</v>
      </c>
      <c r="G31" s="16">
        <f t="shared" si="0"/>
        <v>-0.12844036697247707</v>
      </c>
      <c r="H31" s="4">
        <f t="shared" si="1"/>
        <v>-0.33913043478260868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51">
        <v>400</v>
      </c>
      <c r="E32" s="51">
        <v>234</v>
      </c>
      <c r="F32" s="41">
        <v>212.5</v>
      </c>
      <c r="G32" s="15">
        <f t="shared" si="0"/>
        <v>-9.1880341880341887E-2</v>
      </c>
      <c r="H32" s="4">
        <f t="shared" si="1"/>
        <v>-0.46875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52">
        <v>1560</v>
      </c>
      <c r="E33" s="52">
        <v>1658.33</v>
      </c>
      <c r="F33" s="42">
        <v>1650</v>
      </c>
      <c r="G33" s="16">
        <f t="shared" si="0"/>
        <v>-5.0231256746244282E-3</v>
      </c>
      <c r="H33" s="10">
        <f t="shared" si="1"/>
        <v>5.7692307692307696E-2</v>
      </c>
    </row>
    <row r="34" spans="1:12" ht="15.75">
      <c r="A34" s="1">
        <v>31</v>
      </c>
      <c r="B34" s="5" t="s">
        <v>83</v>
      </c>
      <c r="C34" s="3" t="s">
        <v>84</v>
      </c>
      <c r="D34" s="51">
        <v>2020</v>
      </c>
      <c r="E34" s="51">
        <v>2250</v>
      </c>
      <c r="F34" s="41">
        <v>2240</v>
      </c>
      <c r="G34" s="18">
        <f t="shared" si="0"/>
        <v>-4.4444444444444444E-3</v>
      </c>
      <c r="H34" s="4">
        <f t="shared" si="1"/>
        <v>0.10891089108910891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52"/>
      <c r="E35" s="52">
        <v>550</v>
      </c>
      <c r="F35" s="42">
        <v>516.66999999999996</v>
      </c>
      <c r="G35" s="16">
        <f t="shared" si="0"/>
        <v>-6.0600000000000077E-2</v>
      </c>
      <c r="H35" s="10" t="s">
        <v>65</v>
      </c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82"/>
  <sheetViews>
    <sheetView topLeftCell="A29" workbookViewId="0">
      <selection activeCell="K24" sqref="K24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61" t="s">
        <v>0</v>
      </c>
      <c r="B1" s="62"/>
      <c r="C1" s="62"/>
      <c r="D1" s="62"/>
      <c r="E1" s="62"/>
      <c r="F1" s="62"/>
      <c r="G1" s="62"/>
      <c r="H1" s="62"/>
    </row>
    <row r="2" spans="1:16" ht="57" customHeight="1">
      <c r="A2" s="63" t="s">
        <v>1</v>
      </c>
      <c r="B2" s="64"/>
      <c r="C2" s="65"/>
      <c r="D2" s="49">
        <v>2023</v>
      </c>
      <c r="E2" s="70">
        <v>2024</v>
      </c>
      <c r="F2" s="71"/>
      <c r="G2" s="66" t="s">
        <v>93</v>
      </c>
      <c r="H2" s="67"/>
      <c r="I2" t="s">
        <v>65</v>
      </c>
    </row>
    <row r="3" spans="1:16" ht="44.25">
      <c r="A3" s="68" t="s">
        <v>2</v>
      </c>
      <c r="B3" s="69"/>
      <c r="C3" s="27" t="s">
        <v>3</v>
      </c>
      <c r="D3" s="28" t="s">
        <v>97</v>
      </c>
      <c r="E3" s="28" t="s">
        <v>98</v>
      </c>
      <c r="F3" s="28" t="s">
        <v>92</v>
      </c>
      <c r="G3" s="28" t="s">
        <v>4</v>
      </c>
      <c r="H3" s="28" t="s">
        <v>5</v>
      </c>
      <c r="J3" t="s">
        <v>65</v>
      </c>
      <c r="L3" t="s">
        <v>65</v>
      </c>
    </row>
    <row r="4" spans="1:16" ht="15.75">
      <c r="A4" s="24">
        <v>1</v>
      </c>
      <c r="B4" s="26" t="s">
        <v>6</v>
      </c>
      <c r="C4" s="25" t="s">
        <v>7</v>
      </c>
      <c r="D4" s="36">
        <v>4220</v>
      </c>
      <c r="E4" s="36">
        <v>4590</v>
      </c>
      <c r="F4" s="34">
        <v>4426.67</v>
      </c>
      <c r="G4" s="38">
        <f t="shared" ref="G4:G13" si="0">(F4-E4)/E4</f>
        <v>-3.5583877995642686E-2</v>
      </c>
      <c r="H4" s="38">
        <f t="shared" ref="H4:H13" si="1">+(F4-D4)/D4</f>
        <v>4.897393364928912E-2</v>
      </c>
      <c r="J4" t="s">
        <v>65</v>
      </c>
      <c r="L4" t="s">
        <v>65</v>
      </c>
      <c r="N4" t="s">
        <v>65</v>
      </c>
    </row>
    <row r="5" spans="1:16" ht="15.75">
      <c r="A5" s="21">
        <v>2</v>
      </c>
      <c r="B5" s="22" t="s">
        <v>8</v>
      </c>
      <c r="C5" s="23" t="s">
        <v>9</v>
      </c>
      <c r="D5" s="37">
        <v>2999</v>
      </c>
      <c r="E5" s="37">
        <v>2346.67</v>
      </c>
      <c r="F5" s="39">
        <v>2393.33</v>
      </c>
      <c r="G5" s="40">
        <f t="shared" si="0"/>
        <v>1.9883494483672545E-2</v>
      </c>
      <c r="H5" s="40">
        <f t="shared" si="1"/>
        <v>-0.20195731910636883</v>
      </c>
      <c r="I5" t="s">
        <v>65</v>
      </c>
      <c r="J5" t="s">
        <v>65</v>
      </c>
      <c r="K5" t="s">
        <v>65</v>
      </c>
    </row>
    <row r="6" spans="1:16" ht="15.75">
      <c r="A6" s="24">
        <v>3</v>
      </c>
      <c r="B6" s="26" t="s">
        <v>10</v>
      </c>
      <c r="C6" s="25" t="s">
        <v>11</v>
      </c>
      <c r="D6" s="36">
        <v>2230</v>
      </c>
      <c r="E6" s="36">
        <v>2106.67</v>
      </c>
      <c r="F6" s="34">
        <v>2240</v>
      </c>
      <c r="G6" s="38">
        <f t="shared" si="0"/>
        <v>6.3289456820479678E-2</v>
      </c>
      <c r="H6" s="38">
        <f t="shared" si="1"/>
        <v>4.4843049327354259E-3</v>
      </c>
      <c r="J6" t="s">
        <v>65</v>
      </c>
    </row>
    <row r="7" spans="1:16" ht="15.75">
      <c r="A7" s="21">
        <v>4</v>
      </c>
      <c r="B7" s="22" t="s">
        <v>12</v>
      </c>
      <c r="C7" s="23" t="s">
        <v>13</v>
      </c>
      <c r="D7" s="37">
        <v>3220</v>
      </c>
      <c r="E7" s="37">
        <v>3113.33</v>
      </c>
      <c r="F7" s="39">
        <v>3013.33</v>
      </c>
      <c r="G7" s="40">
        <f t="shared" si="0"/>
        <v>-3.2119948736561814E-2</v>
      </c>
      <c r="H7" s="40">
        <f t="shared" si="1"/>
        <v>-6.4183229813664616E-2</v>
      </c>
      <c r="K7" t="s">
        <v>65</v>
      </c>
    </row>
    <row r="8" spans="1:16" ht="15.75">
      <c r="A8" s="24">
        <v>5</v>
      </c>
      <c r="B8" s="26" t="s">
        <v>14</v>
      </c>
      <c r="C8" s="25" t="s">
        <v>15</v>
      </c>
      <c r="D8" s="36">
        <v>1690</v>
      </c>
      <c r="E8" s="36">
        <v>1393.33</v>
      </c>
      <c r="F8" s="34">
        <v>1386.67</v>
      </c>
      <c r="G8" s="38">
        <f t="shared" si="0"/>
        <v>-4.7799157414251149E-3</v>
      </c>
      <c r="H8" s="38">
        <f t="shared" si="1"/>
        <v>-0.17948520710059168</v>
      </c>
    </row>
    <row r="9" spans="1:16" ht="15.75">
      <c r="A9" s="21">
        <v>6</v>
      </c>
      <c r="B9" s="22" t="s">
        <v>16</v>
      </c>
      <c r="C9" s="23" t="s">
        <v>17</v>
      </c>
      <c r="D9" s="37">
        <v>2798.33</v>
      </c>
      <c r="E9" s="37">
        <v>2200</v>
      </c>
      <c r="F9" s="39">
        <v>2596.67</v>
      </c>
      <c r="G9" s="40">
        <f t="shared" si="0"/>
        <v>0.1803045454545455</v>
      </c>
      <c r="H9" s="40">
        <f t="shared" si="1"/>
        <v>-7.2064409844442887E-2</v>
      </c>
      <c r="K9" t="s">
        <v>65</v>
      </c>
      <c r="L9" t="s">
        <v>65</v>
      </c>
      <c r="P9" t="s">
        <v>65</v>
      </c>
    </row>
    <row r="10" spans="1:16" ht="15.75">
      <c r="A10" s="24">
        <v>7</v>
      </c>
      <c r="B10" s="26" t="s">
        <v>18</v>
      </c>
      <c r="C10" s="25" t="s">
        <v>19</v>
      </c>
      <c r="D10" s="36">
        <v>772</v>
      </c>
      <c r="E10" s="36">
        <v>666.67</v>
      </c>
      <c r="F10" s="34">
        <v>633.33000000000004</v>
      </c>
      <c r="G10" s="38">
        <f t="shared" si="0"/>
        <v>-5.0009749951250126E-2</v>
      </c>
      <c r="H10" s="38">
        <f t="shared" si="1"/>
        <v>-0.17962435233160617</v>
      </c>
      <c r="L10" t="s">
        <v>65</v>
      </c>
      <c r="O10" t="s">
        <v>65</v>
      </c>
    </row>
    <row r="11" spans="1:16" ht="15.75">
      <c r="A11" s="21">
        <v>8</v>
      </c>
      <c r="B11" s="22" t="s">
        <v>20</v>
      </c>
      <c r="C11" s="23" t="s">
        <v>21</v>
      </c>
      <c r="D11" s="37">
        <v>2100</v>
      </c>
      <c r="E11" s="37">
        <v>1940</v>
      </c>
      <c r="F11" s="39">
        <v>2035</v>
      </c>
      <c r="G11" s="40">
        <f t="shared" si="0"/>
        <v>4.8969072164948453E-2</v>
      </c>
      <c r="H11" s="40">
        <f t="shared" si="1"/>
        <v>-3.0952380952380953E-2</v>
      </c>
    </row>
    <row r="12" spans="1:16" ht="15.75">
      <c r="A12" s="24">
        <v>9</v>
      </c>
      <c r="B12" s="26" t="s">
        <v>22</v>
      </c>
      <c r="C12" s="25" t="s">
        <v>23</v>
      </c>
      <c r="D12" s="36">
        <v>1206.25</v>
      </c>
      <c r="E12" s="36">
        <v>1106</v>
      </c>
      <c r="F12" s="34">
        <v>926.67</v>
      </c>
      <c r="G12" s="38">
        <f t="shared" si="0"/>
        <v>-0.16214285714285717</v>
      </c>
      <c r="H12" s="38">
        <f t="shared" si="1"/>
        <v>-0.23177616580310884</v>
      </c>
    </row>
    <row r="13" spans="1:16" ht="15.75">
      <c r="A13" s="21">
        <v>10</v>
      </c>
      <c r="B13" s="22" t="s">
        <v>24</v>
      </c>
      <c r="C13" s="23" t="s">
        <v>25</v>
      </c>
      <c r="D13" s="37">
        <v>1463</v>
      </c>
      <c r="E13" s="37">
        <v>1268.33</v>
      </c>
      <c r="F13" s="39">
        <v>1210</v>
      </c>
      <c r="G13" s="40">
        <f t="shared" si="0"/>
        <v>-4.5989608382676378E-2</v>
      </c>
      <c r="H13" s="40">
        <f t="shared" si="1"/>
        <v>-0.17293233082706766</v>
      </c>
    </row>
    <row r="14" spans="1:16" ht="15.75">
      <c r="A14" s="24">
        <v>11</v>
      </c>
      <c r="B14" s="26" t="s">
        <v>26</v>
      </c>
      <c r="C14" s="25" t="s">
        <v>27</v>
      </c>
      <c r="D14" s="36">
        <v>700</v>
      </c>
      <c r="E14" s="36"/>
      <c r="F14" s="34"/>
      <c r="G14" s="38"/>
      <c r="H14" s="38"/>
    </row>
    <row r="15" spans="1:16" ht="15.75">
      <c r="A15" s="21">
        <v>12</v>
      </c>
      <c r="B15" s="22" t="s">
        <v>28</v>
      </c>
      <c r="C15" s="23" t="s">
        <v>29</v>
      </c>
      <c r="D15" s="37"/>
      <c r="E15" s="37"/>
      <c r="F15" s="39"/>
      <c r="G15" s="40"/>
      <c r="H15" s="40" t="s">
        <v>65</v>
      </c>
    </row>
    <row r="16" spans="1:16" ht="15.75">
      <c r="A16" s="24">
        <v>13</v>
      </c>
      <c r="B16" s="26" t="s">
        <v>30</v>
      </c>
      <c r="C16" s="25" t="s">
        <v>31</v>
      </c>
      <c r="D16" s="36">
        <v>1060</v>
      </c>
      <c r="E16" s="36"/>
      <c r="F16" s="34">
        <v>720</v>
      </c>
      <c r="G16" s="38"/>
      <c r="H16" s="38">
        <f t="shared" ref="H16" si="2">+(F16-D16)/D16</f>
        <v>-0.32075471698113206</v>
      </c>
    </row>
    <row r="17" spans="1:15" ht="15.75">
      <c r="A17" s="21">
        <v>14</v>
      </c>
      <c r="B17" s="29" t="s">
        <v>32</v>
      </c>
      <c r="C17" s="23" t="s">
        <v>33</v>
      </c>
      <c r="D17" s="37">
        <v>1898</v>
      </c>
      <c r="E17" s="37">
        <v>1960</v>
      </c>
      <c r="F17" s="39">
        <v>1973.33</v>
      </c>
      <c r="G17" s="40">
        <f t="shared" ref="G17:G26" si="3">(F17-E17)/E17</f>
        <v>6.8010204081632285E-3</v>
      </c>
      <c r="H17" s="40">
        <f t="shared" ref="H17:H26" si="4">+(F17-D17)/D17</f>
        <v>3.968914646996835E-2</v>
      </c>
    </row>
    <row r="18" spans="1:15" ht="15.75">
      <c r="A18" s="24">
        <v>15</v>
      </c>
      <c r="B18" s="26" t="s">
        <v>34</v>
      </c>
      <c r="C18" s="25" t="s">
        <v>35</v>
      </c>
      <c r="D18" s="36">
        <v>3847</v>
      </c>
      <c r="E18" s="36">
        <v>3590</v>
      </c>
      <c r="F18" s="34">
        <v>3620</v>
      </c>
      <c r="G18" s="38">
        <f t="shared" si="3"/>
        <v>8.356545961002786E-3</v>
      </c>
      <c r="H18" s="38">
        <f t="shared" si="4"/>
        <v>-5.900701845593969E-2</v>
      </c>
    </row>
    <row r="19" spans="1:15" ht="15.75">
      <c r="A19" s="21">
        <v>16</v>
      </c>
      <c r="B19" s="22" t="s">
        <v>36</v>
      </c>
      <c r="C19" s="23" t="s">
        <v>37</v>
      </c>
      <c r="D19" s="37">
        <v>1130</v>
      </c>
      <c r="E19" s="37">
        <v>1075</v>
      </c>
      <c r="F19" s="39">
        <v>1066.67</v>
      </c>
      <c r="G19" s="40">
        <f t="shared" si="3"/>
        <v>-7.7488372093022576E-3</v>
      </c>
      <c r="H19" s="40">
        <f t="shared" si="4"/>
        <v>-5.6044247787610559E-2</v>
      </c>
    </row>
    <row r="20" spans="1:15" ht="15.75">
      <c r="A20" s="24">
        <v>17</v>
      </c>
      <c r="B20" s="26" t="s">
        <v>38</v>
      </c>
      <c r="C20" s="25" t="s">
        <v>39</v>
      </c>
      <c r="D20" s="36">
        <v>1355</v>
      </c>
      <c r="E20" s="36">
        <v>1133.33</v>
      </c>
      <c r="F20" s="34">
        <v>1160</v>
      </c>
      <c r="G20" s="38">
        <f t="shared" si="3"/>
        <v>2.3532422154182872E-2</v>
      </c>
      <c r="H20" s="38">
        <f t="shared" si="4"/>
        <v>-0.14391143911439114</v>
      </c>
      <c r="J20" s="50"/>
    </row>
    <row r="21" spans="1:15" ht="15.75">
      <c r="A21" s="21">
        <v>18</v>
      </c>
      <c r="B21" s="22" t="s">
        <v>40</v>
      </c>
      <c r="C21" s="30" t="s">
        <v>74</v>
      </c>
      <c r="D21" s="37">
        <v>1890</v>
      </c>
      <c r="E21" s="37">
        <v>1810</v>
      </c>
      <c r="F21" s="39">
        <v>1855</v>
      </c>
      <c r="G21" s="40">
        <f t="shared" si="3"/>
        <v>2.4861878453038673E-2</v>
      </c>
      <c r="H21" s="40">
        <f t="shared" si="4"/>
        <v>-1.8518518518518517E-2</v>
      </c>
      <c r="K21" t="s">
        <v>65</v>
      </c>
    </row>
    <row r="22" spans="1:15" ht="15.75">
      <c r="A22" s="24">
        <v>19</v>
      </c>
      <c r="B22" s="26" t="s">
        <v>41</v>
      </c>
      <c r="C22" s="25" t="s">
        <v>42</v>
      </c>
      <c r="D22" s="36">
        <v>1370</v>
      </c>
      <c r="E22" s="36">
        <v>1210</v>
      </c>
      <c r="F22" s="34">
        <v>1160</v>
      </c>
      <c r="G22" s="38">
        <f t="shared" si="3"/>
        <v>-4.1322314049586778E-2</v>
      </c>
      <c r="H22" s="38">
        <f t="shared" si="4"/>
        <v>-0.15328467153284672</v>
      </c>
    </row>
    <row r="23" spans="1:15" ht="15.75">
      <c r="A23" s="21">
        <v>20</v>
      </c>
      <c r="B23" s="22" t="s">
        <v>43</v>
      </c>
      <c r="C23" s="23" t="s">
        <v>44</v>
      </c>
      <c r="D23" s="37"/>
      <c r="E23" s="37">
        <v>1593.33</v>
      </c>
      <c r="F23" s="39">
        <v>1686.67</v>
      </c>
      <c r="G23" s="40">
        <f t="shared" si="3"/>
        <v>5.8581712514043011E-2</v>
      </c>
      <c r="H23" s="40"/>
      <c r="L23" t="s">
        <v>65</v>
      </c>
      <c r="O23" t="s">
        <v>65</v>
      </c>
    </row>
    <row r="24" spans="1:15" ht="15.75">
      <c r="A24" s="24">
        <v>21</v>
      </c>
      <c r="B24" s="26" t="s">
        <v>45</v>
      </c>
      <c r="C24" s="25" t="s">
        <v>46</v>
      </c>
      <c r="D24" s="36"/>
      <c r="E24" s="36">
        <v>1120</v>
      </c>
      <c r="F24" s="34">
        <v>1280</v>
      </c>
      <c r="G24" s="38">
        <f t="shared" si="3"/>
        <v>0.14285714285714285</v>
      </c>
      <c r="H24" s="38"/>
      <c r="K24" t="s">
        <v>65</v>
      </c>
    </row>
    <row r="25" spans="1:15" ht="15.75">
      <c r="A25" s="21">
        <v>22</v>
      </c>
      <c r="B25" s="22" t="s">
        <v>47</v>
      </c>
      <c r="C25" s="23" t="s">
        <v>48</v>
      </c>
      <c r="D25" s="37">
        <v>1681.25</v>
      </c>
      <c r="E25" s="37">
        <v>1666.67</v>
      </c>
      <c r="F25" s="39">
        <v>1660</v>
      </c>
      <c r="G25" s="40">
        <f t="shared" si="3"/>
        <v>-4.0019919960160516E-3</v>
      </c>
      <c r="H25" s="40">
        <f t="shared" ref="H25:H32" si="5">+(F25-D25)/D25</f>
        <v>-1.2639405204460967E-2</v>
      </c>
    </row>
    <row r="26" spans="1:15" ht="15.75">
      <c r="A26" s="24">
        <v>23</v>
      </c>
      <c r="B26" s="26" t="s">
        <v>49</v>
      </c>
      <c r="C26" s="25" t="s">
        <v>50</v>
      </c>
      <c r="D26" s="36">
        <v>2913</v>
      </c>
      <c r="E26" s="36">
        <v>2006.67</v>
      </c>
      <c r="F26" s="34">
        <v>2190</v>
      </c>
      <c r="G26" s="38">
        <f t="shared" si="3"/>
        <v>9.136031335496117E-2</v>
      </c>
      <c r="H26" s="38">
        <f t="shared" si="4"/>
        <v>-0.2481977342945417</v>
      </c>
    </row>
    <row r="27" spans="1:15" ht="15.75">
      <c r="A27" s="21">
        <v>24</v>
      </c>
      <c r="B27" s="22" t="s">
        <v>51</v>
      </c>
      <c r="C27" s="23" t="s">
        <v>52</v>
      </c>
      <c r="D27" s="37">
        <v>1075</v>
      </c>
      <c r="E27" s="37">
        <v>1013.33</v>
      </c>
      <c r="F27" s="39">
        <v>984</v>
      </c>
      <c r="G27" s="40">
        <f t="shared" ref="G27:G33" si="6">(F27-E27)/E27</f>
        <v>-2.8944174158467666E-2</v>
      </c>
      <c r="H27" s="40">
        <f t="shared" si="5"/>
        <v>-8.4651162790697676E-2</v>
      </c>
    </row>
    <row r="28" spans="1:15" ht="15.75">
      <c r="A28" s="24">
        <v>25</v>
      </c>
      <c r="B28" s="26" t="s">
        <v>53</v>
      </c>
      <c r="C28" s="25" t="s">
        <v>54</v>
      </c>
      <c r="D28" s="36">
        <v>1314</v>
      </c>
      <c r="E28" s="36">
        <v>1146.67</v>
      </c>
      <c r="F28" s="34">
        <v>1146.67</v>
      </c>
      <c r="G28" s="38">
        <f t="shared" si="6"/>
        <v>0</v>
      </c>
      <c r="H28" s="38">
        <f t="shared" si="5"/>
        <v>-0.12734398782343984</v>
      </c>
    </row>
    <row r="29" spans="1:15" ht="15.75">
      <c r="A29" s="21">
        <v>26</v>
      </c>
      <c r="B29" s="22" t="s">
        <v>55</v>
      </c>
      <c r="C29" s="23" t="s">
        <v>56</v>
      </c>
      <c r="D29" s="37">
        <v>1535</v>
      </c>
      <c r="E29" s="37">
        <v>1460</v>
      </c>
      <c r="F29" s="39">
        <v>1430</v>
      </c>
      <c r="G29" s="40">
        <f t="shared" si="6"/>
        <v>-2.0547945205479451E-2</v>
      </c>
      <c r="H29" s="40">
        <f t="shared" si="5"/>
        <v>-6.8403908794788276E-2</v>
      </c>
    </row>
    <row r="30" spans="1:15" ht="15.75">
      <c r="A30" s="24">
        <v>27</v>
      </c>
      <c r="B30" s="26" t="s">
        <v>57</v>
      </c>
      <c r="C30" s="25" t="s">
        <v>58</v>
      </c>
      <c r="D30" s="36">
        <v>575</v>
      </c>
      <c r="E30" s="36">
        <v>390</v>
      </c>
      <c r="F30" s="34">
        <v>360</v>
      </c>
      <c r="G30" s="38">
        <f t="shared" si="6"/>
        <v>-7.6923076923076927E-2</v>
      </c>
      <c r="H30" s="38">
        <f t="shared" si="5"/>
        <v>-0.37391304347826088</v>
      </c>
    </row>
    <row r="31" spans="1:15" ht="15.75">
      <c r="A31" s="21">
        <v>28</v>
      </c>
      <c r="B31" s="22" t="s">
        <v>59</v>
      </c>
      <c r="C31" s="23" t="s">
        <v>60</v>
      </c>
      <c r="D31" s="37">
        <v>1920</v>
      </c>
      <c r="E31" s="37">
        <v>2110</v>
      </c>
      <c r="F31" s="39">
        <v>2120</v>
      </c>
      <c r="G31" s="40">
        <f t="shared" si="6"/>
        <v>4.7393364928909956E-3</v>
      </c>
      <c r="H31" s="40">
        <f t="shared" si="5"/>
        <v>0.10416666666666667</v>
      </c>
    </row>
    <row r="32" spans="1:15" ht="15.75">
      <c r="A32" s="24">
        <v>29</v>
      </c>
      <c r="B32" s="26" t="s">
        <v>61</v>
      </c>
      <c r="C32" s="25" t="s">
        <v>84</v>
      </c>
      <c r="D32" s="36">
        <v>2915</v>
      </c>
      <c r="E32" s="36">
        <v>2740</v>
      </c>
      <c r="F32" s="34">
        <v>2770</v>
      </c>
      <c r="G32" s="38">
        <f t="shared" si="6"/>
        <v>1.0948905109489052E-2</v>
      </c>
      <c r="H32" s="38">
        <f t="shared" si="5"/>
        <v>-4.974271012006861E-2</v>
      </c>
    </row>
    <row r="33" spans="1:14" ht="16.5" thickBot="1">
      <c r="A33" s="31">
        <v>30</v>
      </c>
      <c r="B33" s="32" t="s">
        <v>62</v>
      </c>
      <c r="C33" s="33" t="s">
        <v>63</v>
      </c>
      <c r="D33" s="37"/>
      <c r="E33" s="37">
        <v>1000</v>
      </c>
      <c r="F33" s="39">
        <v>980</v>
      </c>
      <c r="G33" s="40">
        <f t="shared" si="6"/>
        <v>-0.02</v>
      </c>
      <c r="H33" s="40"/>
    </row>
    <row r="34" spans="1:14">
      <c r="A34" s="44" t="s">
        <v>91</v>
      </c>
      <c r="B34" s="44"/>
      <c r="C34" s="44"/>
      <c r="D34" s="44"/>
      <c r="E34" s="44"/>
      <c r="F34" s="44"/>
      <c r="G34" s="44"/>
      <c r="H34" s="35"/>
      <c r="M34" t="s">
        <v>65</v>
      </c>
    </row>
    <row r="35" spans="1:14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14">
      <c r="H36" t="s">
        <v>65</v>
      </c>
    </row>
    <row r="37" spans="1:14">
      <c r="N37" t="s">
        <v>65</v>
      </c>
    </row>
    <row r="43" spans="1:14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2021-12-14T18:33:21Z</cp:lastPrinted>
  <dcterms:created xsi:type="dcterms:W3CDTF">2021-06-15T08:30:18Z</dcterms:created>
  <dcterms:modified xsi:type="dcterms:W3CDTF">2024-07-27T15:59:02Z</dcterms:modified>
</cp:coreProperties>
</file>