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26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96" l="1"/>
  <c r="H23" i="96" l="1"/>
  <c r="H21" i="96" l="1"/>
  <c r="H16" i="96"/>
  <c r="H7" i="2" l="1"/>
  <c r="G7" i="2"/>
  <c r="H29" i="96" l="1"/>
  <c r="G24" i="96"/>
  <c r="H22" i="96"/>
  <c r="G21" i="96"/>
  <c r="H11" i="96" l="1"/>
  <c r="G32" i="96" l="1"/>
  <c r="H30" i="96"/>
  <c r="G29" i="96"/>
  <c r="G26" i="96"/>
  <c r="H32" i="96" l="1"/>
  <c r="H28" i="96" l="1"/>
  <c r="G23" i="96" l="1"/>
  <c r="H18" i="96" l="1"/>
  <c r="H12" i="2" l="1"/>
  <c r="H31" i="96" l="1"/>
  <c r="H13" i="96" l="1"/>
  <c r="G30" i="96" l="1"/>
  <c r="G28" i="96"/>
  <c r="H27" i="96"/>
  <c r="H25" i="96"/>
  <c r="G25" i="96"/>
  <c r="G22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G16" i="2" l="1"/>
  <c r="H9" i="2" l="1"/>
  <c r="G15" i="2" l="1"/>
  <c r="H17" i="2" l="1"/>
  <c r="H34" i="2" l="1"/>
  <c r="H29" i="2" l="1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<sst xmlns="http://schemas.openxmlformats.org/spreadsheetml/2006/main" count="232" uniqueCount="98">
  <si>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</si>
  <si>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</si>
  <si>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</si>
  <si>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</si>
  <si>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</si>
  <si>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</si>
  <si>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</si>
  <si>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</si>
  <si>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</si>
  <si>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</si>
  <si>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</si>
  <si>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</si>
  <si>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</si>
  <si>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</si>
  <si>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</si>
  <si>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</si>
  <si>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</si>
  <si>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</si>
  <si>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</si>
  <si>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</si>
  <si>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</si>
  <si>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</si>
  <si>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</si>
  <si>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</si>
  <si>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</si>
  <si>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</si>
  <si>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</si>
  <si>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</si>
  <si>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</si>
  <si>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</si>
  <si>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</si>
  <si>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</si>
  <si>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</si>
  <si>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</si>
  <si>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</si>
  <si>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</si>
  <si>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</si>
  <si>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</si>
  <si>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</si>
  <si>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</si>
  <si>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</si>
  <si>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</si>
  <si>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</si>
  <si>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</si>
  <si>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</si>
  <si>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</si>
  <si>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</si>
  <si>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</si>
  <si>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</si>
  <si>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</si>
  <si>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</si>
  <si>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</si>
  <si>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</si>
  <si>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</si>
  <si>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</si>
  <si>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</si>
  <si>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</si>
  <si>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</si>
  <si>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</si>
  <si>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</si>
  <si>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</si>
  <si>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</si>
  <si>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</si>
  <si>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</si>
  <si>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</si>
  <si>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</si>
  <si>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</si>
  <si>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</si>
  <si>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</si>
  <si>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</si>
  <si>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</si>
  <si>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</si>
  <si>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</si>
  <si>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</si>
  <si>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</si>
  <si>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</si>
  <si>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</si>
  <si>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</si>
  <si>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</si>
  <si>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</si>
  <si>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</si>
  <si>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</si>
  <si>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</si>
  <si>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</si>
  <si>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</si>
  <si>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</si>
  <si>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</si>
  <si>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</si>
  <si>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</si>
  <si>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</si>
  <si>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</si>
  <si>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</si>
  <si>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4th  week of July</t>
  </si>
  <si>
    <r>
      <t>1</t>
    </r>
    <r>
      <rPr>
        <b/>
        <vertAlign val="superscript"/>
        <sz val="11"/>
        <color indexed="8"/>
        <rFont val="Calibri"/>
        <family val="2"/>
      </rPr>
      <t>st</t>
    </r>
    <r>
      <rPr>
        <b/>
        <sz val="11"/>
        <color indexed="8"/>
        <rFont val="Calibri"/>
        <family val="2"/>
      </rPr>
      <t xml:space="preserve">  week of July</t>
    </r>
  </si>
  <si>
    <r>
      <t>% Change   compared to:1</t>
    </r>
    <r>
      <rPr>
        <b/>
        <vertAlign val="superscript"/>
        <sz val="11"/>
        <color indexed="8"/>
        <rFont val="Times New Roman"/>
        <family val="1"/>
      </rPr>
      <t xml:space="preserve">st </t>
    </r>
    <r>
      <rPr>
        <b/>
        <sz val="11"/>
        <color indexed="8"/>
        <rFont val="Times New Roman"/>
        <family val="1"/>
        <charset val="134"/>
      </rPr>
      <t>week of Aug. 2024</t>
    </r>
  </si>
  <si>
    <r>
      <t>Average of 1</t>
    </r>
    <r>
      <rPr>
        <b/>
        <vertAlign val="superscript"/>
        <sz val="11"/>
        <color theme="1"/>
        <rFont val="Calisto MT"/>
        <family val="1"/>
      </rPr>
      <t xml:space="preserve">st </t>
    </r>
    <r>
      <rPr>
        <b/>
        <sz val="11"/>
        <color theme="1"/>
        <rFont val="Calisto MT"/>
        <family val="1"/>
      </rPr>
      <t>week of  Aug.</t>
    </r>
  </si>
  <si>
    <r>
      <t>Average of 4</t>
    </r>
    <r>
      <rPr>
        <b/>
        <vertAlign val="superscript"/>
        <sz val="11"/>
        <color theme="1"/>
        <rFont val="Calisto MT"/>
        <family val="1"/>
      </rPr>
      <t xml:space="preserve">th </t>
    </r>
    <r>
      <rPr>
        <b/>
        <sz val="11"/>
        <color theme="1"/>
        <rFont val="Calisto MT"/>
        <family val="1"/>
      </rPr>
      <t>week of  July</t>
    </r>
  </si>
  <si>
    <r>
      <t>Compared to Average of 1</t>
    </r>
    <r>
      <rPr>
        <b/>
        <vertAlign val="superscript"/>
        <sz val="11"/>
        <color theme="1"/>
        <rFont val="Calisto MT"/>
        <family val="1"/>
      </rPr>
      <t>st</t>
    </r>
    <r>
      <rPr>
        <b/>
        <sz val="11"/>
        <color theme="1"/>
        <rFont val="Calisto MT"/>
        <family val="1"/>
      </rPr>
      <t xml:space="preserve"> week of  Aug.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</si>
</sst>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theme="1"/>
      <name val="Calisto MT"/>
      <family val="1"/>
    </font>
    <font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b/>
      <vertAlign val="superscript"/>
      <sz val="11"/>
      <color indexed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0" fillId="0" borderId="0" xfId="1" applyFont="1"/>
    <xf numFmtId="2" fontId="0" fillId="0" borderId="2" xfId="0" applyNumberFormat="1" applyBorder="1"/>
    <xf numFmtId="2" fontId="0" fillId="7" borderId="2" xfId="0" applyNumberFormat="1" applyFill="1" applyBorder="1"/>
    <xf numFmtId="2" fontId="32" fillId="7" borderId="2" xfId="0" applyNumberFormat="1" applyFont="1" applyFill="1" applyBorder="1" applyAlignment="1">
      <alignment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  <xf numFmtId="2" fontId="0" fillId="0" borderId="2" xfId="0" applyNumberFormat="1" applyFont="1" applyBorder="1"/>
    <xf numFmtId="2" fontId="0" fillId="7" borderId="2" xfId="0" applyNumberFormat="1" applyFont="1" applyFill="1" applyBorder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22" zoomScaleNormal="100" workbookViewId="0">
      <selection activeCell="K36" sqref="K36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4" t="s">
        <v>64</v>
      </c>
      <c r="B1" s="55"/>
      <c r="C1" s="55"/>
      <c r="D1" s="55"/>
      <c r="E1" s="55"/>
      <c r="F1" s="55"/>
      <c r="G1" s="56"/>
      <c r="H1" s="56"/>
    </row>
    <row r="2" spans="1:16" ht="67.5" customHeight="1">
      <c r="A2" s="57" t="s">
        <v>1</v>
      </c>
      <c r="B2" s="57"/>
      <c r="C2" s="57"/>
      <c r="D2" s="48">
        <v>2023</v>
      </c>
      <c r="E2" s="60">
        <v>2024</v>
      </c>
      <c r="F2" s="60"/>
      <c r="G2" s="58" t="s">
        <v>94</v>
      </c>
      <c r="H2" s="58"/>
      <c r="I2" t="s">
        <v>65</v>
      </c>
      <c r="J2" t="s">
        <v>65</v>
      </c>
      <c r="L2" t="s">
        <v>65</v>
      </c>
    </row>
    <row r="3" spans="1:16" ht="40.5" customHeight="1">
      <c r="A3" s="59" t="s">
        <v>2</v>
      </c>
      <c r="B3" s="59"/>
      <c r="C3" s="17" t="s">
        <v>3</v>
      </c>
      <c r="D3" s="43" t="s">
        <v>93</v>
      </c>
      <c r="E3" s="43" t="s">
        <v>92</v>
      </c>
      <c r="F3" s="43" t="s">
        <v>93</v>
      </c>
      <c r="G3" s="9" t="s">
        <v>4</v>
      </c>
      <c r="H3" s="9" t="s">
        <v>5</v>
      </c>
      <c r="J3" t="s">
        <v>65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72">
        <v>2633.3333333333335</v>
      </c>
      <c r="E4" s="51">
        <v>2050</v>
      </c>
      <c r="F4" s="41">
        <v>1800</v>
      </c>
      <c r="G4" s="15">
        <f t="shared" ref="G4:G35" si="0">+(F4-E4)/E4</f>
        <v>-0.12195121951219512</v>
      </c>
      <c r="H4" s="4">
        <f t="shared" ref="H4:H34" si="1">+((F4-D4)/D4)</f>
        <v>-0.31645569620253167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73">
        <v>1360</v>
      </c>
      <c r="E5" s="53">
        <v>1173.4100000000001</v>
      </c>
      <c r="F5" s="47">
        <v>1200</v>
      </c>
      <c r="G5" s="16">
        <f t="shared" si="0"/>
        <v>2.26604511637023E-2</v>
      </c>
      <c r="H5" s="10">
        <f t="shared" si="1"/>
        <v>-0.11764705882352941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72">
        <v>1533.3333333333333</v>
      </c>
      <c r="E6" s="51">
        <v>1441.67</v>
      </c>
      <c r="F6" s="41">
        <v>1250</v>
      </c>
      <c r="G6" s="18">
        <f t="shared" si="0"/>
        <v>-0.13294998161853966</v>
      </c>
      <c r="H6" s="4">
        <f t="shared" si="1"/>
        <v>-0.18478260869565213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73">
        <v>1400</v>
      </c>
      <c r="E7" s="52">
        <v>1075</v>
      </c>
      <c r="F7" s="42">
        <v>1000</v>
      </c>
      <c r="G7" s="16">
        <f t="shared" ref="G7" si="2">+(F7-E7)/E7</f>
        <v>-6.9767441860465115E-2</v>
      </c>
      <c r="H7" s="10">
        <f t="shared" ref="H7" si="3">+((F7-D7)/D7)</f>
        <v>-0.2857142857142857</v>
      </c>
      <c r="J7" t="s">
        <v>65</v>
      </c>
      <c r="K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72">
        <v>1912.5</v>
      </c>
      <c r="E8" s="51">
        <v>1728.57</v>
      </c>
      <c r="F8" s="41">
        <v>1707.14</v>
      </c>
      <c r="G8" s="15">
        <f t="shared" si="0"/>
        <v>-1.2397530907050243E-2</v>
      </c>
      <c r="H8" s="4">
        <f t="shared" si="1"/>
        <v>-0.10737777777777772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73">
        <v>925</v>
      </c>
      <c r="E9" s="52">
        <v>842.86</v>
      </c>
      <c r="F9" s="42">
        <v>714.29</v>
      </c>
      <c r="G9" s="16">
        <f t="shared" si="0"/>
        <v>-0.15254016088081063</v>
      </c>
      <c r="H9" s="10">
        <f t="shared" si="1"/>
        <v>-0.22779459459459464</v>
      </c>
      <c r="I9" t="s">
        <v>65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72">
        <v>1362.5</v>
      </c>
      <c r="E10" s="51">
        <v>1416.67</v>
      </c>
      <c r="F10" s="41">
        <v>1328.57</v>
      </c>
      <c r="G10" s="15">
        <f t="shared" si="0"/>
        <v>-6.2188088969202519E-2</v>
      </c>
      <c r="H10" s="4">
        <f t="shared" si="1"/>
        <v>-2.4902752293578027E-2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73">
        <v>566.66666666666663</v>
      </c>
      <c r="E11" s="52">
        <v>417.86</v>
      </c>
      <c r="F11" s="42">
        <v>366.67</v>
      </c>
      <c r="G11" s="16">
        <f t="shared" si="0"/>
        <v>-0.122505145263964</v>
      </c>
      <c r="H11" s="10">
        <f t="shared" si="1"/>
        <v>-0.35293529411764701</v>
      </c>
    </row>
    <row r="12" spans="1:16" ht="15.75">
      <c r="A12" s="1">
        <v>9</v>
      </c>
      <c r="B12" s="2" t="s">
        <v>20</v>
      </c>
      <c r="C12" s="3" t="s">
        <v>69</v>
      </c>
      <c r="D12" s="72">
        <v>1000</v>
      </c>
      <c r="E12" s="51">
        <v>1000</v>
      </c>
      <c r="F12" s="41">
        <v>1025</v>
      </c>
      <c r="G12" s="18">
        <f t="shared" si="0"/>
        <v>2.5000000000000001E-2</v>
      </c>
      <c r="H12" s="4">
        <f t="shared" si="1"/>
        <v>2.5000000000000001E-2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73">
        <v>758.33333333333337</v>
      </c>
      <c r="E13" s="52">
        <v>775</v>
      </c>
      <c r="F13" s="42">
        <v>700</v>
      </c>
      <c r="G13" s="16">
        <f t="shared" si="0"/>
        <v>-9.6774193548387094E-2</v>
      </c>
      <c r="H13" s="10">
        <f t="shared" si="1"/>
        <v>-7.6923076923076969E-2</v>
      </c>
    </row>
    <row r="14" spans="1:16" ht="15.75">
      <c r="A14" s="1">
        <v>11</v>
      </c>
      <c r="B14" s="2" t="s">
        <v>24</v>
      </c>
      <c r="C14" s="3" t="s">
        <v>70</v>
      </c>
      <c r="D14" s="72">
        <v>987.5</v>
      </c>
      <c r="E14" s="51">
        <v>1000</v>
      </c>
      <c r="F14" s="41">
        <v>814.29</v>
      </c>
      <c r="G14" s="15">
        <f t="shared" si="0"/>
        <v>-0.18571000000000004</v>
      </c>
      <c r="H14" s="4">
        <f t="shared" si="1"/>
        <v>-0.17540253164556965</v>
      </c>
    </row>
    <row r="15" spans="1:16" ht="15.75">
      <c r="A15" s="1">
        <v>12</v>
      </c>
      <c r="B15" s="12" t="s">
        <v>26</v>
      </c>
      <c r="C15" s="13" t="s">
        <v>27</v>
      </c>
      <c r="D15" s="73">
        <v>412.5</v>
      </c>
      <c r="E15" s="52">
        <v>341.67</v>
      </c>
      <c r="F15" s="42">
        <v>365</v>
      </c>
      <c r="G15" s="16">
        <f t="shared" si="0"/>
        <v>6.8282260660871549E-2</v>
      </c>
      <c r="H15" s="10">
        <f t="shared" si="1"/>
        <v>-0.11515151515151516</v>
      </c>
    </row>
    <row r="16" spans="1:16" ht="15.75">
      <c r="A16" s="1">
        <v>13</v>
      </c>
      <c r="B16" s="2" t="s">
        <v>28</v>
      </c>
      <c r="C16" s="3" t="s">
        <v>29</v>
      </c>
      <c r="D16" s="72" t="s">
        <v>65</v>
      </c>
      <c r="E16" s="51">
        <v>381.25</v>
      </c>
      <c r="F16" s="41">
        <v>437.5</v>
      </c>
      <c r="G16" s="15">
        <f t="shared" si="0"/>
        <v>0.14754098360655737</v>
      </c>
      <c r="H16" s="4"/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73">
        <v>500</v>
      </c>
      <c r="E17" s="52">
        <v>444</v>
      </c>
      <c r="F17" s="42">
        <v>412.5</v>
      </c>
      <c r="G17" s="16">
        <f t="shared" si="0"/>
        <v>-7.0945945945945943E-2</v>
      </c>
      <c r="H17" s="10">
        <f t="shared" si="1"/>
        <v>-0.17499999999999999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72">
        <v>1416.6666666666667</v>
      </c>
      <c r="E18" s="51">
        <v>1428.57</v>
      </c>
      <c r="F18" s="41">
        <v>1571.43</v>
      </c>
      <c r="G18" s="15">
        <f t="shared" si="0"/>
        <v>0.10000210000210009</v>
      </c>
      <c r="H18" s="4">
        <f t="shared" si="1"/>
        <v>0.10924470588235292</v>
      </c>
    </row>
    <row r="19" spans="1:17" ht="15.75">
      <c r="A19" s="11">
        <v>16</v>
      </c>
      <c r="B19" s="12" t="s">
        <v>34</v>
      </c>
      <c r="C19" s="13" t="s">
        <v>35</v>
      </c>
      <c r="D19" s="73">
        <v>2333.3333333333335</v>
      </c>
      <c r="E19" s="52">
        <v>2278.5700000000002</v>
      </c>
      <c r="F19" s="42">
        <v>2185.71</v>
      </c>
      <c r="G19" s="16">
        <f t="shared" si="0"/>
        <v>-4.0753630566539592E-2</v>
      </c>
      <c r="H19" s="10">
        <f t="shared" si="1"/>
        <v>-6.3267142857142897E-2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72">
        <v>900</v>
      </c>
      <c r="E20" s="51">
        <v>716.87</v>
      </c>
      <c r="F20" s="41">
        <v>479.17</v>
      </c>
      <c r="G20" s="15">
        <f t="shared" si="0"/>
        <v>-0.33158034232148087</v>
      </c>
      <c r="H20" s="4">
        <f t="shared" si="1"/>
        <v>-0.46758888888888889</v>
      </c>
    </row>
    <row r="21" spans="1:17" ht="15.75">
      <c r="A21" s="11">
        <v>18</v>
      </c>
      <c r="B21" s="12" t="s">
        <v>38</v>
      </c>
      <c r="C21" s="13" t="s">
        <v>39</v>
      </c>
      <c r="D21" s="73">
        <v>950</v>
      </c>
      <c r="E21" s="52">
        <v>767.86</v>
      </c>
      <c r="F21" s="42">
        <v>678.57</v>
      </c>
      <c r="G21" s="16">
        <f t="shared" si="0"/>
        <v>-0.11628421847732655</v>
      </c>
      <c r="H21" s="10">
        <f t="shared" si="1"/>
        <v>-0.28571578947368415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72">
        <v>1366.6666666666667</v>
      </c>
      <c r="E22" s="51">
        <v>1385.71</v>
      </c>
      <c r="F22" s="41">
        <v>1285.71</v>
      </c>
      <c r="G22" s="15">
        <f t="shared" si="0"/>
        <v>-7.2165171644860762E-2</v>
      </c>
      <c r="H22" s="4">
        <f t="shared" si="1"/>
        <v>-5.9236585365853682E-2</v>
      </c>
    </row>
    <row r="23" spans="1:17" ht="15.75">
      <c r="A23" s="11">
        <v>20</v>
      </c>
      <c r="B23" s="12" t="s">
        <v>41</v>
      </c>
      <c r="C23" s="14" t="s">
        <v>42</v>
      </c>
      <c r="D23" s="73">
        <v>700</v>
      </c>
      <c r="E23" s="52">
        <v>910</v>
      </c>
      <c r="F23" s="42">
        <v>700</v>
      </c>
      <c r="G23" s="16">
        <f t="shared" si="0"/>
        <v>-0.23076923076923078</v>
      </c>
      <c r="H23" s="10">
        <f t="shared" si="1"/>
        <v>0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72">
        <v>1433.3333333333333</v>
      </c>
      <c r="E24" s="51">
        <v>1380</v>
      </c>
      <c r="F24" s="41">
        <v>1114.29</v>
      </c>
      <c r="G24" s="15">
        <f t="shared" si="0"/>
        <v>-0.19254347826086959</v>
      </c>
      <c r="H24" s="4">
        <f t="shared" si="1"/>
        <v>-0.22258837209302323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73">
        <v>1133.3333333333333</v>
      </c>
      <c r="E25" s="52">
        <v>921.43</v>
      </c>
      <c r="F25" s="42">
        <v>857.14</v>
      </c>
      <c r="G25" s="16">
        <f t="shared" si="0"/>
        <v>-6.9771984849635857E-2</v>
      </c>
      <c r="H25" s="10">
        <f t="shared" si="1"/>
        <v>-0.24369999999999997</v>
      </c>
      <c r="K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72">
        <v>1375</v>
      </c>
      <c r="E26" s="51">
        <v>1303.57</v>
      </c>
      <c r="F26" s="41">
        <v>1100</v>
      </c>
      <c r="G26" s="19">
        <f t="shared" si="0"/>
        <v>-0.15616345880926988</v>
      </c>
      <c r="H26" s="20">
        <f t="shared" si="1"/>
        <v>-0.2</v>
      </c>
      <c r="J26" t="s">
        <v>65</v>
      </c>
      <c r="K26" t="s">
        <v>65</v>
      </c>
      <c r="L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73">
        <v>1400</v>
      </c>
      <c r="E27" s="52">
        <v>1280</v>
      </c>
      <c r="F27" s="42">
        <v>1108.33</v>
      </c>
      <c r="G27" s="16">
        <f t="shared" si="0"/>
        <v>-0.13411718750000007</v>
      </c>
      <c r="H27" s="10">
        <f t="shared" si="1"/>
        <v>-0.20833571428571435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72">
        <v>670.83333333333337</v>
      </c>
      <c r="E28" s="51">
        <v>614.29</v>
      </c>
      <c r="F28" s="41">
        <v>522.14</v>
      </c>
      <c r="G28" s="15">
        <f t="shared" si="0"/>
        <v>-0.15001058132152564</v>
      </c>
      <c r="H28" s="4">
        <f t="shared" si="1"/>
        <v>-0.22165465838509324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73">
        <v>583.33333333333337</v>
      </c>
      <c r="E29" s="52">
        <v>487.5</v>
      </c>
      <c r="F29" s="42">
        <v>460</v>
      </c>
      <c r="G29" s="16">
        <f t="shared" si="0"/>
        <v>-5.6410256410256411E-2</v>
      </c>
      <c r="H29" s="10">
        <f t="shared" si="1"/>
        <v>-0.21142857142857149</v>
      </c>
      <c r="L29" t="s">
        <v>87</v>
      </c>
    </row>
    <row r="30" spans="1:17" ht="15.75">
      <c r="A30" s="1">
        <v>27</v>
      </c>
      <c r="B30" s="5" t="s">
        <v>53</v>
      </c>
      <c r="C30" s="3" t="s">
        <v>80</v>
      </c>
      <c r="D30" s="72">
        <v>850</v>
      </c>
      <c r="E30" s="51">
        <v>639.29</v>
      </c>
      <c r="F30" s="41">
        <v>542.86</v>
      </c>
      <c r="G30" s="15">
        <f t="shared" si="0"/>
        <v>-0.15083921225109098</v>
      </c>
      <c r="H30" s="4">
        <f t="shared" si="1"/>
        <v>-0.36134117647058822</v>
      </c>
      <c r="K30" t="s">
        <v>65</v>
      </c>
    </row>
    <row r="31" spans="1:17" ht="15.75">
      <c r="A31" s="11">
        <v>28</v>
      </c>
      <c r="B31" s="12" t="s">
        <v>55</v>
      </c>
      <c r="C31" s="13" t="s">
        <v>81</v>
      </c>
      <c r="D31" s="73">
        <v>1333.33</v>
      </c>
      <c r="E31" s="52">
        <v>978.57</v>
      </c>
      <c r="F31" s="42">
        <v>835.71</v>
      </c>
      <c r="G31" s="16">
        <f t="shared" si="0"/>
        <v>-0.14598853428983108</v>
      </c>
      <c r="H31" s="4">
        <f t="shared" si="1"/>
        <v>-0.37321593303983253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72">
        <v>516.66666666666663</v>
      </c>
      <c r="E32" s="51">
        <v>262.5</v>
      </c>
      <c r="F32" s="41">
        <v>238.33</v>
      </c>
      <c r="G32" s="15">
        <f t="shared" si="0"/>
        <v>-9.2076190476190423E-2</v>
      </c>
      <c r="H32" s="4">
        <f t="shared" si="1"/>
        <v>-0.53871612903225796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73">
        <v>1780</v>
      </c>
      <c r="E33" s="52">
        <v>1600</v>
      </c>
      <c r="F33" s="42">
        <v>1528.57</v>
      </c>
      <c r="G33" s="16">
        <f t="shared" si="0"/>
        <v>-4.4643750000000038E-2</v>
      </c>
      <c r="H33" s="10">
        <f t="shared" si="1"/>
        <v>-0.14125280898876408</v>
      </c>
    </row>
    <row r="34" spans="1:12" ht="15.75">
      <c r="A34" s="1">
        <v>31</v>
      </c>
      <c r="B34" s="5" t="s">
        <v>83</v>
      </c>
      <c r="C34" s="3" t="s">
        <v>84</v>
      </c>
      <c r="D34" s="72">
        <v>2233.3333333333335</v>
      </c>
      <c r="E34" s="51">
        <v>2057.14</v>
      </c>
      <c r="F34" s="41">
        <v>1950</v>
      </c>
      <c r="G34" s="18">
        <f t="shared" si="0"/>
        <v>-5.2082016780578805E-2</v>
      </c>
      <c r="H34" s="4">
        <f t="shared" si="1"/>
        <v>-0.12686567164179111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73">
        <v>500</v>
      </c>
      <c r="E35" s="52">
        <v>516.66999999999996</v>
      </c>
      <c r="F35" s="42"/>
      <c r="G35" s="16"/>
      <c r="H35" s="10" t="s">
        <v>65</v>
      </c>
    </row>
    <row r="36" spans="1:12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2"/>
  <sheetViews>
    <sheetView tabSelected="1" topLeftCell="A7" workbookViewId="0">
      <selection activeCell="H26" sqref="H26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6" ht="17.25" thickBot="1">
      <c r="A1" s="61" t="s">
        <v>0</v>
      </c>
      <c r="B1" s="62"/>
      <c r="C1" s="62"/>
      <c r="D1" s="62"/>
      <c r="E1" s="62"/>
      <c r="F1" s="62"/>
      <c r="G1" s="62"/>
      <c r="H1" s="62"/>
    </row>
    <row r="2" spans="1:16" ht="57" customHeight="1">
      <c r="A2" s="63" t="s">
        <v>1</v>
      </c>
      <c r="B2" s="64"/>
      <c r="C2" s="65"/>
      <c r="D2" s="49">
        <v>2023</v>
      </c>
      <c r="E2" s="70">
        <v>2024</v>
      </c>
      <c r="F2" s="71"/>
      <c r="G2" s="66" t="s">
        <v>97</v>
      </c>
      <c r="H2" s="67"/>
      <c r="I2" t="s">
        <v>65</v>
      </c>
    </row>
    <row r="3" spans="1:16" ht="44.25">
      <c r="A3" s="68" t="s">
        <v>2</v>
      </c>
      <c r="B3" s="69"/>
      <c r="C3" s="27" t="s">
        <v>3</v>
      </c>
      <c r="D3" s="28" t="s">
        <v>95</v>
      </c>
      <c r="E3" s="28" t="s">
        <v>96</v>
      </c>
      <c r="F3" s="28" t="s">
        <v>95</v>
      </c>
      <c r="G3" s="28" t="s">
        <v>4</v>
      </c>
      <c r="H3" s="28" t="s">
        <v>5</v>
      </c>
      <c r="J3" t="s">
        <v>65</v>
      </c>
      <c r="L3" t="s">
        <v>65</v>
      </c>
    </row>
    <row r="4" spans="1:16" ht="15.75">
      <c r="A4" s="24">
        <v>1</v>
      </c>
      <c r="B4" s="26" t="s">
        <v>6</v>
      </c>
      <c r="C4" s="25" t="s">
        <v>7</v>
      </c>
      <c r="D4" s="36">
        <v>4050</v>
      </c>
      <c r="E4" s="36">
        <v>4070</v>
      </c>
      <c r="F4" s="34">
        <v>3816.67</v>
      </c>
      <c r="G4" s="38">
        <f t="shared" ref="G4:G13" si="0">(F4-E4)/E4</f>
        <v>-6.2243243243243228E-2</v>
      </c>
      <c r="H4" s="38">
        <f t="shared" ref="H4:H14" si="1">+(F4-D4)/D4</f>
        <v>-5.7612345679012328E-2</v>
      </c>
      <c r="J4" t="s">
        <v>65</v>
      </c>
      <c r="L4" t="s">
        <v>65</v>
      </c>
      <c r="N4" t="s">
        <v>65</v>
      </c>
    </row>
    <row r="5" spans="1:16" ht="15.75">
      <c r="A5" s="21">
        <v>2</v>
      </c>
      <c r="B5" s="22" t="s">
        <v>8</v>
      </c>
      <c r="C5" s="23" t="s">
        <v>9</v>
      </c>
      <c r="D5" s="37">
        <v>2807</v>
      </c>
      <c r="E5" s="37">
        <v>2356</v>
      </c>
      <c r="F5" s="39">
        <v>2395</v>
      </c>
      <c r="G5" s="40">
        <f t="shared" si="0"/>
        <v>1.6553480475382003E-2</v>
      </c>
      <c r="H5" s="40">
        <f t="shared" si="1"/>
        <v>-0.14677591734948345</v>
      </c>
      <c r="I5" t="s">
        <v>65</v>
      </c>
      <c r="J5" t="s">
        <v>65</v>
      </c>
      <c r="K5" t="s">
        <v>65</v>
      </c>
    </row>
    <row r="6" spans="1:16" ht="15.75">
      <c r="A6" s="24">
        <v>3</v>
      </c>
      <c r="B6" s="26" t="s">
        <v>10</v>
      </c>
      <c r="C6" s="25" t="s">
        <v>11</v>
      </c>
      <c r="D6" s="36">
        <v>2213</v>
      </c>
      <c r="E6" s="36">
        <v>2290</v>
      </c>
      <c r="F6" s="34">
        <v>2040</v>
      </c>
      <c r="G6" s="38">
        <f t="shared" si="0"/>
        <v>-0.1091703056768559</v>
      </c>
      <c r="H6" s="38">
        <f t="shared" si="1"/>
        <v>-7.8174423859014908E-2</v>
      </c>
      <c r="J6" t="s">
        <v>65</v>
      </c>
    </row>
    <row r="7" spans="1:16" ht="15.75">
      <c r="A7" s="21">
        <v>4</v>
      </c>
      <c r="B7" s="22" t="s">
        <v>12</v>
      </c>
      <c r="C7" s="23" t="s">
        <v>13</v>
      </c>
      <c r="D7" s="37">
        <v>3235</v>
      </c>
      <c r="E7" s="37">
        <v>3133.33</v>
      </c>
      <c r="F7" s="39">
        <v>3056</v>
      </c>
      <c r="G7" s="40">
        <f t="shared" si="0"/>
        <v>-2.4679813489163264E-2</v>
      </c>
      <c r="H7" s="40">
        <f t="shared" si="1"/>
        <v>-5.5332302936630599E-2</v>
      </c>
      <c r="K7" t="s">
        <v>65</v>
      </c>
    </row>
    <row r="8" spans="1:16" ht="15.75">
      <c r="A8" s="24">
        <v>5</v>
      </c>
      <c r="B8" s="26" t="s">
        <v>14</v>
      </c>
      <c r="C8" s="25" t="s">
        <v>15</v>
      </c>
      <c r="D8" s="36">
        <v>1607</v>
      </c>
      <c r="E8" s="36">
        <v>1393.33</v>
      </c>
      <c r="F8" s="34">
        <v>1306.67</v>
      </c>
      <c r="G8" s="38">
        <f t="shared" si="0"/>
        <v>-6.2196321043830147E-2</v>
      </c>
      <c r="H8" s="38">
        <f t="shared" si="1"/>
        <v>-0.18688861232109516</v>
      </c>
      <c r="K8" t="s">
        <v>65</v>
      </c>
    </row>
    <row r="9" spans="1:16" ht="15.75">
      <c r="A9" s="21">
        <v>6</v>
      </c>
      <c r="B9" s="22" t="s">
        <v>16</v>
      </c>
      <c r="C9" s="23" t="s">
        <v>17</v>
      </c>
      <c r="D9" s="37">
        <v>2632</v>
      </c>
      <c r="E9" s="37">
        <v>2520</v>
      </c>
      <c r="F9" s="39">
        <v>2471.67</v>
      </c>
      <c r="G9" s="40">
        <f t="shared" si="0"/>
        <v>-1.9178571428571399E-2</v>
      </c>
      <c r="H9" s="40">
        <f t="shared" si="1"/>
        <v>-6.0915653495440703E-2</v>
      </c>
      <c r="K9" t="s">
        <v>65</v>
      </c>
      <c r="L9" t="s">
        <v>65</v>
      </c>
      <c r="P9" t="s">
        <v>65</v>
      </c>
    </row>
    <row r="10" spans="1:16" ht="15.75">
      <c r="A10" s="24">
        <v>7</v>
      </c>
      <c r="B10" s="26" t="s">
        <v>18</v>
      </c>
      <c r="C10" s="25" t="s">
        <v>19</v>
      </c>
      <c r="D10" s="36">
        <v>830</v>
      </c>
      <c r="E10" s="36">
        <v>760</v>
      </c>
      <c r="F10" s="34">
        <v>673.33</v>
      </c>
      <c r="G10" s="38">
        <f t="shared" si="0"/>
        <v>-0.11403947368421047</v>
      </c>
      <c r="H10" s="38">
        <f t="shared" si="1"/>
        <v>-0.18875903614457826</v>
      </c>
      <c r="L10" t="s">
        <v>65</v>
      </c>
      <c r="O10" t="s">
        <v>65</v>
      </c>
    </row>
    <row r="11" spans="1:16" ht="15.75">
      <c r="A11" s="21">
        <v>8</v>
      </c>
      <c r="B11" s="22" t="s">
        <v>20</v>
      </c>
      <c r="C11" s="23" t="s">
        <v>21</v>
      </c>
      <c r="D11" s="37">
        <v>2167</v>
      </c>
      <c r="E11" s="37">
        <v>1995</v>
      </c>
      <c r="F11" s="39">
        <v>1913.33</v>
      </c>
      <c r="G11" s="40">
        <f t="shared" si="0"/>
        <v>-4.0937343358396029E-2</v>
      </c>
      <c r="H11" s="40">
        <f t="shared" si="1"/>
        <v>-0.11706045223811724</v>
      </c>
    </row>
    <row r="12" spans="1:16" ht="15.75">
      <c r="A12" s="24">
        <v>9</v>
      </c>
      <c r="B12" s="26" t="s">
        <v>22</v>
      </c>
      <c r="C12" s="25" t="s">
        <v>23</v>
      </c>
      <c r="D12" s="36">
        <v>1208</v>
      </c>
      <c r="E12" s="36">
        <v>1090</v>
      </c>
      <c r="F12" s="34">
        <v>964</v>
      </c>
      <c r="G12" s="38">
        <f t="shared" si="0"/>
        <v>-0.11559633027522936</v>
      </c>
      <c r="H12" s="38">
        <f t="shared" si="1"/>
        <v>-0.20198675496688742</v>
      </c>
    </row>
    <row r="13" spans="1:16" ht="15.75">
      <c r="A13" s="21">
        <v>10</v>
      </c>
      <c r="B13" s="22" t="s">
        <v>24</v>
      </c>
      <c r="C13" s="23" t="s">
        <v>25</v>
      </c>
      <c r="D13" s="37">
        <v>1293</v>
      </c>
      <c r="E13" s="37">
        <v>1226.67</v>
      </c>
      <c r="F13" s="39">
        <v>1260</v>
      </c>
      <c r="G13" s="40">
        <f t="shared" si="0"/>
        <v>2.7171121817603696E-2</v>
      </c>
      <c r="H13" s="40">
        <f t="shared" si="1"/>
        <v>-2.5522041763341066E-2</v>
      </c>
    </row>
    <row r="14" spans="1:16" ht="15.75">
      <c r="A14" s="24">
        <v>11</v>
      </c>
      <c r="B14" s="26" t="s">
        <v>26</v>
      </c>
      <c r="C14" s="25" t="s">
        <v>27</v>
      </c>
      <c r="D14" s="36"/>
      <c r="E14" s="36"/>
      <c r="F14" s="34">
        <v>480</v>
      </c>
      <c r="G14" s="38"/>
      <c r="H14" s="38"/>
    </row>
    <row r="15" spans="1:16" ht="15.75">
      <c r="A15" s="21">
        <v>12</v>
      </c>
      <c r="B15" s="22" t="s">
        <v>28</v>
      </c>
      <c r="C15" s="23" t="s">
        <v>29</v>
      </c>
      <c r="D15" s="37"/>
      <c r="E15" s="37">
        <v>635</v>
      </c>
      <c r="F15" s="39"/>
      <c r="G15" s="40"/>
      <c r="H15" s="40" t="s">
        <v>65</v>
      </c>
    </row>
    <row r="16" spans="1:16" ht="15.75">
      <c r="A16" s="24">
        <v>13</v>
      </c>
      <c r="B16" s="26" t="s">
        <v>30</v>
      </c>
      <c r="C16" s="25" t="s">
        <v>31</v>
      </c>
      <c r="D16" s="36">
        <v>920</v>
      </c>
      <c r="E16" s="36"/>
      <c r="F16" s="34">
        <v>856</v>
      </c>
      <c r="G16" s="38"/>
      <c r="H16" s="38">
        <f t="shared" ref="H16" si="2">+(F16-D16)/D16</f>
        <v>-6.9565217391304349E-2</v>
      </c>
    </row>
    <row r="17" spans="1:15" ht="15.75">
      <c r="A17" s="21">
        <v>14</v>
      </c>
      <c r="B17" s="29" t="s">
        <v>32</v>
      </c>
      <c r="C17" s="23" t="s">
        <v>33</v>
      </c>
      <c r="D17" s="37">
        <v>1820</v>
      </c>
      <c r="E17" s="37">
        <v>1972</v>
      </c>
      <c r="F17" s="39">
        <v>1973.33</v>
      </c>
      <c r="G17" s="40">
        <f t="shared" ref="G17:G26" si="3">(F17-E17)/E17</f>
        <v>6.744421906693343E-4</v>
      </c>
      <c r="H17" s="40">
        <f t="shared" ref="H17:H26" si="4">+(F17-D17)/D17</f>
        <v>8.4247252747252713E-2</v>
      </c>
    </row>
    <row r="18" spans="1:15" ht="15.75">
      <c r="A18" s="24">
        <v>15</v>
      </c>
      <c r="B18" s="26" t="s">
        <v>34</v>
      </c>
      <c r="C18" s="25" t="s">
        <v>35</v>
      </c>
      <c r="D18" s="36">
        <v>3860</v>
      </c>
      <c r="E18" s="36">
        <v>3640</v>
      </c>
      <c r="F18" s="34">
        <v>3495</v>
      </c>
      <c r="G18" s="38">
        <f t="shared" si="3"/>
        <v>-3.9835164835164832E-2</v>
      </c>
      <c r="H18" s="38">
        <f t="shared" si="4"/>
        <v>-9.4559585492227982E-2</v>
      </c>
    </row>
    <row r="19" spans="1:15" ht="15.75">
      <c r="A19" s="21">
        <v>16</v>
      </c>
      <c r="B19" s="22" t="s">
        <v>36</v>
      </c>
      <c r="C19" s="23" t="s">
        <v>37</v>
      </c>
      <c r="D19" s="37">
        <v>1037</v>
      </c>
      <c r="E19" s="37">
        <v>1090</v>
      </c>
      <c r="F19" s="39">
        <v>813.33</v>
      </c>
      <c r="G19" s="40">
        <f t="shared" si="3"/>
        <v>-0.25382568807339445</v>
      </c>
      <c r="H19" s="40">
        <f t="shared" si="4"/>
        <v>-0.21568948891031819</v>
      </c>
    </row>
    <row r="20" spans="1:15" ht="15.75">
      <c r="A20" s="24">
        <v>17</v>
      </c>
      <c r="B20" s="26" t="s">
        <v>38</v>
      </c>
      <c r="C20" s="25" t="s">
        <v>39</v>
      </c>
      <c r="D20" s="36">
        <v>1213</v>
      </c>
      <c r="E20" s="36">
        <v>1115</v>
      </c>
      <c r="F20" s="34">
        <v>926.67</v>
      </c>
      <c r="G20" s="38">
        <f t="shared" si="3"/>
        <v>-0.16890582959641259</v>
      </c>
      <c r="H20" s="38">
        <f t="shared" si="4"/>
        <v>-0.23605111294311629</v>
      </c>
      <c r="J20" s="50"/>
    </row>
    <row r="21" spans="1:15" ht="15.75">
      <c r="A21" s="21">
        <v>18</v>
      </c>
      <c r="B21" s="22" t="s">
        <v>40</v>
      </c>
      <c r="C21" s="30" t="s">
        <v>74</v>
      </c>
      <c r="D21" s="37">
        <v>1920</v>
      </c>
      <c r="E21" s="37">
        <v>1810</v>
      </c>
      <c r="F21" s="39">
        <v>1780</v>
      </c>
      <c r="G21" s="40">
        <f t="shared" si="3"/>
        <v>-1.6574585635359115E-2</v>
      </c>
      <c r="H21" s="40">
        <f t="shared" si="4"/>
        <v>-7.2916666666666671E-2</v>
      </c>
      <c r="K21" t="s">
        <v>65</v>
      </c>
    </row>
    <row r="22" spans="1:15" ht="15.75">
      <c r="A22" s="24">
        <v>19</v>
      </c>
      <c r="B22" s="26" t="s">
        <v>41</v>
      </c>
      <c r="C22" s="25" t="s">
        <v>42</v>
      </c>
      <c r="D22" s="36">
        <v>980</v>
      </c>
      <c r="E22" s="36">
        <v>1220</v>
      </c>
      <c r="F22" s="34">
        <v>1090</v>
      </c>
      <c r="G22" s="38">
        <f t="shared" si="3"/>
        <v>-0.10655737704918032</v>
      </c>
      <c r="H22" s="38">
        <f t="shared" si="4"/>
        <v>0.11224489795918367</v>
      </c>
    </row>
    <row r="23" spans="1:15" ht="15.75">
      <c r="A23" s="21">
        <v>20</v>
      </c>
      <c r="B23" s="22" t="s">
        <v>43</v>
      </c>
      <c r="C23" s="23" t="s">
        <v>44</v>
      </c>
      <c r="D23" s="37">
        <v>1940</v>
      </c>
      <c r="E23" s="37">
        <v>1766.67</v>
      </c>
      <c r="F23" s="39">
        <v>1506.67</v>
      </c>
      <c r="G23" s="40">
        <f t="shared" si="3"/>
        <v>-0.14716953364238936</v>
      </c>
      <c r="H23" s="40">
        <f t="shared" si="4"/>
        <v>-0.22336597938144326</v>
      </c>
      <c r="L23" t="s">
        <v>65</v>
      </c>
      <c r="O23" t="s">
        <v>65</v>
      </c>
    </row>
    <row r="24" spans="1:15" ht="15.75">
      <c r="A24" s="24">
        <v>21</v>
      </c>
      <c r="B24" s="26" t="s">
        <v>45</v>
      </c>
      <c r="C24" s="25" t="s">
        <v>46</v>
      </c>
      <c r="D24" s="36"/>
      <c r="E24" s="36">
        <v>1220</v>
      </c>
      <c r="F24" s="34">
        <v>1160</v>
      </c>
      <c r="G24" s="38">
        <f t="shared" si="3"/>
        <v>-4.9180327868852458E-2</v>
      </c>
      <c r="H24" s="38"/>
      <c r="K24" t="s">
        <v>65</v>
      </c>
    </row>
    <row r="25" spans="1:15" ht="15.75">
      <c r="A25" s="21">
        <v>22</v>
      </c>
      <c r="B25" s="22" t="s">
        <v>47</v>
      </c>
      <c r="C25" s="23" t="s">
        <v>48</v>
      </c>
      <c r="D25" s="37">
        <v>1505</v>
      </c>
      <c r="E25" s="37">
        <v>1724</v>
      </c>
      <c r="F25" s="39">
        <v>1530</v>
      </c>
      <c r="G25" s="40">
        <f t="shared" si="3"/>
        <v>-0.11252900232018562</v>
      </c>
      <c r="H25" s="40">
        <f t="shared" ref="H25:H33" si="5">+(F25-D25)/D25</f>
        <v>1.6611295681063124E-2</v>
      </c>
    </row>
    <row r="26" spans="1:15" ht="15.75">
      <c r="A26" s="24">
        <v>23</v>
      </c>
      <c r="B26" s="26" t="s">
        <v>49</v>
      </c>
      <c r="C26" s="25" t="s">
        <v>50</v>
      </c>
      <c r="D26" s="36"/>
      <c r="E26" s="36">
        <v>2175</v>
      </c>
      <c r="F26" s="34">
        <v>2093.33</v>
      </c>
      <c r="G26" s="38">
        <f t="shared" si="3"/>
        <v>-3.7549425287356358E-2</v>
      </c>
      <c r="H26" s="38"/>
    </row>
    <row r="27" spans="1:15" ht="15.75">
      <c r="A27" s="21">
        <v>24</v>
      </c>
      <c r="B27" s="22" t="s">
        <v>51</v>
      </c>
      <c r="C27" s="23" t="s">
        <v>52</v>
      </c>
      <c r="D27" s="37">
        <v>980</v>
      </c>
      <c r="E27" s="37">
        <v>902.5</v>
      </c>
      <c r="F27" s="39">
        <v>770</v>
      </c>
      <c r="G27" s="40">
        <f t="shared" ref="G27:G32" si="6">(F27-E27)/E27</f>
        <v>-0.14681440443213298</v>
      </c>
      <c r="H27" s="40">
        <f t="shared" si="5"/>
        <v>-0.21428571428571427</v>
      </c>
    </row>
    <row r="28" spans="1:15" ht="15.75">
      <c r="A28" s="24">
        <v>25</v>
      </c>
      <c r="B28" s="26" t="s">
        <v>53</v>
      </c>
      <c r="C28" s="25" t="s">
        <v>54</v>
      </c>
      <c r="D28" s="36">
        <v>1130</v>
      </c>
      <c r="E28" s="36">
        <v>1066.67</v>
      </c>
      <c r="F28" s="34">
        <v>920</v>
      </c>
      <c r="G28" s="38">
        <f t="shared" si="6"/>
        <v>-0.13750269530407724</v>
      </c>
      <c r="H28" s="38">
        <f t="shared" si="5"/>
        <v>-0.18584070796460178</v>
      </c>
    </row>
    <row r="29" spans="1:15" ht="15.75">
      <c r="A29" s="21">
        <v>26</v>
      </c>
      <c r="B29" s="22" t="s">
        <v>55</v>
      </c>
      <c r="C29" s="23" t="s">
        <v>56</v>
      </c>
      <c r="D29" s="37">
        <v>1390</v>
      </c>
      <c r="E29" s="37">
        <v>1420</v>
      </c>
      <c r="F29" s="39">
        <v>1295</v>
      </c>
      <c r="G29" s="40">
        <f t="shared" si="6"/>
        <v>-8.8028169014084501E-2</v>
      </c>
      <c r="H29" s="40">
        <f t="shared" si="5"/>
        <v>-6.83453237410072E-2</v>
      </c>
    </row>
    <row r="30" spans="1:15" ht="15.75">
      <c r="A30" s="24">
        <v>27</v>
      </c>
      <c r="B30" s="26" t="s">
        <v>57</v>
      </c>
      <c r="C30" s="25" t="s">
        <v>58</v>
      </c>
      <c r="D30" s="36">
        <v>633</v>
      </c>
      <c r="E30" s="36">
        <v>405</v>
      </c>
      <c r="F30" s="34">
        <v>370</v>
      </c>
      <c r="G30" s="38">
        <f t="shared" si="6"/>
        <v>-8.6419753086419748E-2</v>
      </c>
      <c r="H30" s="38">
        <f t="shared" si="5"/>
        <v>-0.4154818325434439</v>
      </c>
    </row>
    <row r="31" spans="1:15" ht="15.75">
      <c r="A31" s="21">
        <v>28</v>
      </c>
      <c r="B31" s="22" t="s">
        <v>59</v>
      </c>
      <c r="C31" s="23" t="s">
        <v>60</v>
      </c>
      <c r="D31" s="37">
        <v>1950</v>
      </c>
      <c r="E31" s="37">
        <v>2100</v>
      </c>
      <c r="F31" s="39">
        <v>2060</v>
      </c>
      <c r="G31" s="40">
        <f t="shared" si="6"/>
        <v>-1.9047619047619049E-2</v>
      </c>
      <c r="H31" s="40">
        <f t="shared" si="5"/>
        <v>5.6410256410256411E-2</v>
      </c>
    </row>
    <row r="32" spans="1:15" ht="15.75">
      <c r="A32" s="24">
        <v>29</v>
      </c>
      <c r="B32" s="26" t="s">
        <v>61</v>
      </c>
      <c r="C32" s="25" t="s">
        <v>84</v>
      </c>
      <c r="D32" s="36">
        <v>3180</v>
      </c>
      <c r="E32" s="36">
        <v>2740</v>
      </c>
      <c r="F32" s="34">
        <v>2695</v>
      </c>
      <c r="G32" s="38">
        <f t="shared" si="6"/>
        <v>-1.6423357664233577E-2</v>
      </c>
      <c r="H32" s="38">
        <f t="shared" si="5"/>
        <v>-0.15251572327044025</v>
      </c>
    </row>
    <row r="33" spans="1:14" ht="16.5" thickBot="1">
      <c r="A33" s="31">
        <v>30</v>
      </c>
      <c r="B33" s="32" t="s">
        <v>62</v>
      </c>
      <c r="C33" s="33" t="s">
        <v>63</v>
      </c>
      <c r="D33" s="37">
        <v>1200</v>
      </c>
      <c r="E33" s="37"/>
      <c r="F33" s="39">
        <v>980</v>
      </c>
      <c r="G33" s="40"/>
      <c r="H33" s="40">
        <f t="shared" si="5"/>
        <v>-0.18333333333333332</v>
      </c>
    </row>
    <row r="34" spans="1:14">
      <c r="A34" s="44" t="s">
        <v>91</v>
      </c>
      <c r="B34" s="44"/>
      <c r="C34" s="44"/>
      <c r="D34" s="44"/>
      <c r="E34" s="44"/>
      <c r="F34" s="44"/>
      <c r="G34" s="44"/>
      <c r="H34" s="35"/>
      <c r="M34" t="s">
        <v>65</v>
      </c>
    </row>
    <row r="35" spans="1:14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14">
      <c r="H36" t="s">
        <v>65</v>
      </c>
    </row>
    <row r="37" spans="1:14">
      <c r="N37" t="s">
        <v>65</v>
      </c>
    </row>
    <row r="43" spans="1:14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2024-08-13T10:13:10Z</dcterms:modified>
</cp:coreProperties>
</file>