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5480" windowHeight="7260" activeTab="1"/>
  </bookViews>
  <sheets>
    <sheet name="Wholesale" sheetId="2" r:id="rId1"/>
    <sheet name="Retail" sheetId="96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96" l="1"/>
  <c r="H26" i="96"/>
  <c r="G14" i="96"/>
  <c r="H14" i="96"/>
  <c r="H16" i="2" l="1"/>
  <c r="H33" i="96" l="1"/>
  <c r="H23" i="96" l="1"/>
  <c r="H7" i="2" l="1"/>
  <c r="G7" i="2"/>
  <c r="H29" i="96" l="1"/>
  <c r="G24" i="96"/>
  <c r="H22" i="96"/>
  <c r="G21" i="96"/>
  <c r="G32" i="96" l="1"/>
  <c r="H30" i="96"/>
  <c r="G29" i="96"/>
  <c r="G26" i="96"/>
  <c r="H28" i="96" l="1"/>
  <c r="G23" i="96" l="1"/>
  <c r="H18" i="96" l="1"/>
  <c r="H12" i="2" l="1"/>
  <c r="H31" i="96" l="1"/>
  <c r="H13" i="96" l="1"/>
  <c r="G30" i="96" l="1"/>
  <c r="G28" i="96"/>
  <c r="H27" i="96"/>
  <c r="H25" i="96"/>
  <c r="G25" i="96"/>
  <c r="G22" i="96"/>
  <c r="H20" i="96"/>
  <c r="G20" i="96"/>
  <c r="H19" i="96"/>
  <c r="G19" i="96"/>
  <c r="G18" i="96"/>
  <c r="H17" i="96"/>
  <c r="G17" i="96"/>
  <c r="G13" i="96"/>
  <c r="H12" i="96"/>
  <c r="G11" i="96"/>
  <c r="H10" i="96"/>
  <c r="H9" i="96"/>
  <c r="H8" i="96"/>
  <c r="G8" i="96"/>
  <c r="H7" i="96"/>
  <c r="G7" i="96"/>
  <c r="H6" i="96"/>
  <c r="H5" i="96"/>
  <c r="G4" i="96"/>
  <c r="G6" i="96" l="1"/>
  <c r="G10" i="96"/>
  <c r="G27" i="96"/>
  <c r="G5" i="96"/>
  <c r="G9" i="96"/>
  <c r="G12" i="96"/>
  <c r="G31" i="96"/>
  <c r="H31" i="2" l="1"/>
  <c r="G16" i="2" l="1"/>
  <c r="H9" i="2" l="1"/>
  <c r="G15" i="2" l="1"/>
  <c r="H17" i="2" l="1"/>
  <c r="H34" i="2" l="1"/>
  <c r="H29" i="2" l="1"/>
  <c r="H10" i="2"/>
  <c r="H6" i="2"/>
  <c r="H32" i="2" l="1"/>
  <c r="H25" i="2"/>
  <c r="H23" i="2" l="1"/>
  <c r="H21" i="2"/>
  <c r="H19" i="2"/>
  <c r="G12" i="2" l="1"/>
  <c r="H15" i="2" l="1"/>
  <c r="G4" i="2" l="1"/>
  <c r="H20" i="2" l="1"/>
  <c r="G17" i="2" l="1"/>
  <c r="H18" i="2" l="1"/>
  <c r="G34" i="2" l="1"/>
  <c r="G26" i="2" l="1"/>
  <c r="H26" i="2" l="1"/>
  <c r="G32" i="2" l="1"/>
  <c r="G29" i="2"/>
  <c r="G25" i="2"/>
  <c r="G10" i="2"/>
  <c r="G6" i="2"/>
  <c r="G23" i="2" l="1"/>
  <c r="G21" i="2"/>
  <c r="G19" i="2"/>
  <c r="H4" i="2" l="1"/>
  <c r="G8" i="2" l="1"/>
  <c r="G9" i="2"/>
  <c r="G11" i="2"/>
  <c r="G13" i="2"/>
  <c r="G14" i="2"/>
  <c r="G18" i="2"/>
  <c r="G20" i="2"/>
  <c r="G22" i="2"/>
  <c r="G24" i="2"/>
  <c r="G27" i="2"/>
  <c r="G28" i="2"/>
  <c r="G30" i="2"/>
  <c r="G31" i="2"/>
  <c r="G33" i="2"/>
  <c r="G5" i="2"/>
  <c r="H5" i="2" l="1"/>
  <c r="H27" i="2" l="1"/>
  <c r="H22" i="2" l="1"/>
  <c r="H24" i="2" l="1"/>
  <c r="H33" i="2" l="1"/>
  <c r="H28" i="2"/>
  <c r="H8" i="2" l="1"/>
  <c r="H11" i="2"/>
  <c r="H13" i="2"/>
  <c r="H14" i="2"/>
  <c r="H30" i="2"/>
  <c r="H4" i="96"/>
</calcChain>
</file>

<file path=xl/sharedStrings.xml><?xml version="1.0" encoding="utf-8"?>
<sst xmlns="http://schemas.openxmlformats.org/spreadsheetml/2006/main" count="231" uniqueCount="98">
  <si>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</si>
  <si>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</si>
  <si>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</si>
  <si>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</si>
  <si>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</si>
  <si>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</si>
  <si>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</si>
  <si>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</si>
  <si>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</si>
  <si>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</si>
  <si>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</si>
  <si>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</si>
  <si>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</si>
  <si>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</si>
  <si>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</si>
  <si>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</si>
  <si>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</si>
  <si>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</si>
  <si>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</si>
  <si>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</si>
  <si>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</si>
  <si>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</si>
  <si>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</si>
  <si>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</si>
  <si>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</si>
  <si>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</si>
  <si>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</si>
  <si>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</si>
  <si>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</si>
  <si>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</si>
  <si>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</si>
  <si>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</si>
  <si>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</si>
  <si>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</si>
  <si>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</si>
  <si>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</si>
  <si>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</si>
  <si>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</si>
  <si>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</si>
  <si>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</si>
  <si>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</si>
  <si>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</si>
  <si>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</si>
  <si>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</si>
  <si>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</si>
  <si>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</si>
  <si>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</si>
  <si>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</si>
  <si>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</si>
  <si>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</si>
  <si>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</si>
  <si>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</si>
  <si>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</si>
  <si>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</si>
  <si>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</si>
  <si>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</si>
  <si>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</si>
  <si>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</si>
  <si>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</si>
  <si>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</si>
  <si>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</si>
  <si>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</si>
  <si>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</si>
  <si>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</si>
  <si>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</si>
  <si>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</si>
  <si>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</si>
  <si>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</si>
  <si>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</si>
  <si>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</si>
  <si>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</si>
  <si>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</si>
  <si>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</si>
  <si>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</si>
  <si>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</si>
  <si>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</si>
  <si>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</si>
  <si>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</si>
  <si>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</si>
  <si>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</si>
  <si>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</si>
  <si>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</si>
  <si>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</si>
  <si>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</si>
  <si>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</si>
  <si>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</si>
  <si>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</si>
  <si>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</si>
  <si>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t>Maharagama and Dematagoda fish markets.</t>
  </si>
  <si>
    <t>Seer (L)</t>
  </si>
  <si>
    <t>Ranjan Lanka</t>
  </si>
  <si>
    <r>
      <t>*</t>
    </r>
    <r>
      <rPr>
        <i/>
        <u/>
        <sz val="11"/>
        <color indexed="8"/>
        <rFont val="Calisto MT"/>
        <family val="1"/>
      </rPr>
      <t xml:space="preserve"> Selected Markets</t>
    </r>
    <r>
      <rPr>
        <i/>
        <sz val="11"/>
        <color indexed="8"/>
        <rFont val="Calisto MT"/>
        <family val="1"/>
      </rPr>
      <t xml:space="preserve"> - Wellampitiya, Borella, Battaramulla,Maradana,  Nugegoda,  Kirulapana   </t>
    </r>
  </si>
  <si>
    <r>
      <t>1</t>
    </r>
    <r>
      <rPr>
        <b/>
        <vertAlign val="superscript"/>
        <sz val="11"/>
        <color indexed="8"/>
        <rFont val="Calibri"/>
        <family val="2"/>
      </rPr>
      <t>st</t>
    </r>
    <r>
      <rPr>
        <b/>
        <sz val="11"/>
        <color indexed="8"/>
        <rFont val="Calibri"/>
        <family val="2"/>
      </rPr>
      <t xml:space="preserve">  week of July</t>
    </r>
  </si>
  <si>
    <r>
      <t>Average of 1</t>
    </r>
    <r>
      <rPr>
        <vertAlign val="superscript"/>
        <sz val="11"/>
        <color theme="1"/>
        <rFont val="Calisto MT"/>
        <family val="1"/>
      </rPr>
      <t xml:space="preserve">st </t>
    </r>
    <r>
      <rPr>
        <sz val="11"/>
        <color theme="1"/>
        <rFont val="Calisto MT"/>
        <family val="1"/>
      </rPr>
      <t>week of  Aug.</t>
    </r>
  </si>
  <si>
    <r>
      <t>Average of 2</t>
    </r>
    <r>
      <rPr>
        <vertAlign val="superscript"/>
        <sz val="11"/>
        <color theme="1"/>
        <rFont val="Calisto MT"/>
        <family val="1"/>
      </rPr>
      <t xml:space="preserve">nd </t>
    </r>
    <r>
      <rPr>
        <sz val="11"/>
        <color theme="1"/>
        <rFont val="Calisto MT"/>
        <family val="1"/>
      </rPr>
      <t>week of  Aug.</t>
    </r>
  </si>
  <si>
    <r>
      <t>Compared to Average of 2</t>
    </r>
    <r>
      <rPr>
        <b/>
        <vertAlign val="superscript"/>
        <sz val="11"/>
        <color theme="1"/>
        <rFont val="Calisto MT"/>
        <family val="1"/>
      </rPr>
      <t>nd</t>
    </r>
    <r>
      <rPr>
        <b/>
        <sz val="11"/>
        <color theme="1"/>
        <rFont val="Calisto MT"/>
        <family val="1"/>
      </rPr>
      <t xml:space="preserve"> week of  Aug. 2024</t>
    </r>
  </si>
  <si>
    <r>
      <t>2</t>
    </r>
    <r>
      <rPr>
        <b/>
        <vertAlign val="superscript"/>
        <sz val="11"/>
        <color indexed="8"/>
        <rFont val="Calibri"/>
        <family val="2"/>
      </rPr>
      <t>nd</t>
    </r>
    <r>
      <rPr>
        <b/>
        <sz val="11"/>
        <color indexed="8"/>
        <rFont val="Calibri"/>
        <family val="2"/>
      </rPr>
      <t xml:space="preserve">  week of July</t>
    </r>
  </si>
  <si>
    <r>
      <t>% Change   compared to:2</t>
    </r>
    <r>
      <rPr>
        <b/>
        <vertAlign val="superscript"/>
        <sz val="11"/>
        <color indexed="8"/>
        <rFont val="Times New Roman"/>
        <family val="1"/>
      </rPr>
      <t xml:space="preserve">nd </t>
    </r>
    <r>
      <rPr>
        <b/>
        <sz val="11"/>
        <color indexed="8"/>
        <rFont val="Times New Roman"/>
        <family val="1"/>
        <charset val="134"/>
      </rPr>
      <t>week of Aug.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</si>
</sst>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sto MT"/>
      <family val="1"/>
    </font>
    <font>
      <i/>
      <u/>
      <sz val="11"/>
      <color indexed="8"/>
      <name val="Calisto MT"/>
      <family val="1"/>
    </font>
    <font>
      <i/>
      <sz val="11"/>
      <color indexed="8"/>
      <name val="Calisto MT"/>
      <family val="1"/>
    </font>
    <font>
      <i/>
      <sz val="11"/>
      <color theme="0"/>
      <name val="Calisto MT"/>
      <family val="1"/>
    </font>
    <font>
      <sz val="8"/>
      <name val="Calibri"/>
      <family val="2"/>
      <scheme val="minor"/>
    </font>
    <font>
      <b/>
      <vertAlign val="superscript"/>
      <sz val="11"/>
      <color theme="1"/>
      <name val="Calisto MT"/>
      <family val="1"/>
    </font>
    <font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b/>
      <vertAlign val="superscript"/>
      <sz val="11"/>
      <color indexed="8"/>
      <name val="Times New Roman"/>
      <family val="1"/>
    </font>
    <font>
      <vertAlign val="superscript"/>
      <sz val="11"/>
      <color theme="1"/>
      <name val="Calisto MT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5">
    <xf numFmtId="0" fontId="0" fillId="0" borderId="0" xfId="0"/>
    <xf numFmtId="0" fontId="6" fillId="0" borderId="2" xfId="2" applyFont="1" applyBorder="1" applyAlignment="1">
      <alignment horizontal="right"/>
    </xf>
    <xf numFmtId="0" fontId="7" fillId="0" borderId="2" xfId="0" applyFont="1" applyBorder="1"/>
    <xf numFmtId="0" fontId="6" fillId="0" borderId="2" xfId="2" applyFont="1" applyBorder="1"/>
    <xf numFmtId="9" fontId="0" fillId="0" borderId="2" xfId="1" applyFont="1" applyBorder="1" applyAlignment="1"/>
    <xf numFmtId="0" fontId="7" fillId="3" borderId="2" xfId="0" applyFont="1" applyFill="1" applyBorder="1"/>
    <xf numFmtId="0" fontId="6" fillId="3" borderId="2" xfId="2" applyFont="1" applyFill="1" applyBorder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9" fontId="0" fillId="7" borderId="2" xfId="1" applyFont="1" applyFill="1" applyBorder="1" applyAlignment="1"/>
    <xf numFmtId="0" fontId="6" fillId="7" borderId="2" xfId="2" applyFont="1" applyFill="1" applyBorder="1" applyAlignment="1">
      <alignment horizontal="right"/>
    </xf>
    <xf numFmtId="0" fontId="7" fillId="7" borderId="2" xfId="0" applyFont="1" applyFill="1" applyBorder="1"/>
    <xf numFmtId="0" fontId="6" fillId="7" borderId="2" xfId="2" applyFont="1" applyFill="1" applyBorder="1"/>
    <xf numFmtId="0" fontId="8" fillId="7" borderId="2" xfId="0" applyFont="1" applyFill="1" applyBorder="1"/>
    <xf numFmtId="9" fontId="22" fillId="0" borderId="2" xfId="1" applyFont="1" applyBorder="1" applyAlignment="1"/>
    <xf numFmtId="9" fontId="22" fillId="7" borderId="2" xfId="1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9" fontId="22" fillId="2" borderId="2" xfId="1" applyFont="1" applyFill="1" applyBorder="1" applyAlignment="1"/>
    <xf numFmtId="9" fontId="22" fillId="8" borderId="2" xfId="1" applyFont="1" applyFill="1" applyBorder="1" applyAlignment="1"/>
    <xf numFmtId="9" fontId="0" fillId="8" borderId="2" xfId="1" applyFont="1" applyFill="1" applyBorder="1" applyAlignment="1"/>
    <xf numFmtId="0" fontId="16" fillId="6" borderId="1" xfId="0" applyFont="1" applyFill="1" applyBorder="1"/>
    <xf numFmtId="0" fontId="17" fillId="6" borderId="2" xfId="0" applyFont="1" applyFill="1" applyBorder="1"/>
    <xf numFmtId="0" fontId="16" fillId="6" borderId="2" xfId="0" applyFont="1" applyFill="1" applyBorder="1"/>
    <xf numFmtId="0" fontId="16" fillId="2" borderId="1" xfId="0" applyFont="1" applyFill="1" applyBorder="1"/>
    <xf numFmtId="0" fontId="16" fillId="2" borderId="2" xfId="0" applyFont="1" applyFill="1" applyBorder="1"/>
    <xf numFmtId="0" fontId="17" fillId="2" borderId="2" xfId="0" applyFont="1" applyFill="1" applyBorder="1"/>
    <xf numFmtId="0" fontId="14" fillId="5" borderId="2" xfId="2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8" fillId="6" borderId="2" xfId="0" applyFont="1" applyFill="1" applyBorder="1"/>
    <xf numFmtId="0" fontId="19" fillId="6" borderId="2" xfId="2" applyFont="1" applyFill="1" applyBorder="1"/>
    <xf numFmtId="0" fontId="16" fillId="6" borderId="3" xfId="0" applyFont="1" applyFill="1" applyBorder="1"/>
    <xf numFmtId="0" fontId="17" fillId="6" borderId="4" xfId="0" applyFont="1" applyFill="1" applyBorder="1"/>
    <xf numFmtId="0" fontId="16" fillId="6" borderId="4" xfId="0" applyFont="1" applyFill="1" applyBorder="1"/>
    <xf numFmtId="2" fontId="21" fillId="2" borderId="2" xfId="0" applyNumberFormat="1" applyFont="1" applyFill="1" applyBorder="1"/>
    <xf numFmtId="0" fontId="17" fillId="0" borderId="0" xfId="0" applyFont="1"/>
    <xf numFmtId="2" fontId="23" fillId="2" borderId="2" xfId="0" applyNumberFormat="1" applyFont="1" applyFill="1" applyBorder="1"/>
    <xf numFmtId="2" fontId="23" fillId="6" borderId="2" xfId="0" applyNumberFormat="1" applyFont="1" applyFill="1" applyBorder="1"/>
    <xf numFmtId="9" fontId="20" fillId="2" borderId="2" xfId="1" applyFont="1" applyFill="1" applyBorder="1" applyAlignment="1"/>
    <xf numFmtId="2" fontId="21" fillId="6" borderId="2" xfId="0" applyNumberFormat="1" applyFont="1" applyFill="1" applyBorder="1"/>
    <xf numFmtId="9" fontId="20" fillId="6" borderId="2" xfId="1" applyFont="1" applyFill="1" applyBorder="1" applyAlignment="1"/>
    <xf numFmtId="2" fontId="24" fillId="0" borderId="2" xfId="0" applyNumberFormat="1" applyFont="1" applyBorder="1"/>
    <xf numFmtId="2" fontId="24" fillId="7" borderId="2" xfId="0" applyNumberFormat="1" applyFont="1" applyFill="1" applyBorder="1"/>
    <xf numFmtId="0" fontId="25" fillId="4" borderId="2" xfId="0" applyFont="1" applyFill="1" applyBorder="1" applyAlignment="1">
      <alignment wrapText="1"/>
    </xf>
    <xf numFmtId="0" fontId="26" fillId="0" borderId="0" xfId="0" applyFont="1"/>
    <xf numFmtId="0" fontId="29" fillId="0" borderId="0" xfId="0" applyFont="1"/>
    <xf numFmtId="2" fontId="24" fillId="0" borderId="0" xfId="0" applyNumberFormat="1" applyFont="1"/>
    <xf numFmtId="2" fontId="25" fillId="7" borderId="2" xfId="0" applyNumberFormat="1" applyFont="1" applyFill="1" applyBorder="1" applyAlignment="1">
      <alignment wrapText="1"/>
    </xf>
    <xf numFmtId="0" fontId="4" fillId="4" borderId="12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9" fontId="0" fillId="0" borderId="0" xfId="1" applyFont="1"/>
    <xf numFmtId="2" fontId="0" fillId="0" borderId="2" xfId="0" applyNumberFormat="1" applyBorder="1"/>
    <xf numFmtId="2" fontId="0" fillId="7" borderId="2" xfId="0" applyNumberFormat="1" applyFill="1" applyBorder="1"/>
    <xf numFmtId="2" fontId="32" fillId="7" borderId="2" xfId="0" applyNumberFormat="1" applyFont="1" applyFill="1" applyBorder="1" applyAlignment="1">
      <alignment wrapText="1"/>
    </xf>
    <xf numFmtId="2" fontId="0" fillId="0" borderId="2" xfId="0" applyNumberFormat="1" applyFont="1" applyBorder="1"/>
    <xf numFmtId="2" fontId="0" fillId="7" borderId="2" xfId="0" applyNumberFormat="1" applyFont="1" applyFill="1" applyBorder="1"/>
    <xf numFmtId="0" fontId="17" fillId="5" borderId="2" xfId="0" applyFont="1" applyFill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5" fillId="9" borderId="2" xfId="2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 wrapText="1"/>
    </xf>
    <xf numFmtId="0" fontId="14" fillId="5" borderId="14" xfId="2" applyFont="1" applyFill="1" applyBorder="1" applyAlignment="1">
      <alignment horizontal="center" vertical="center"/>
    </xf>
    <xf numFmtId="0" fontId="14" fillId="5" borderId="13" xfId="2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Normal="100" workbookViewId="0">
      <selection activeCell="L5" sqref="L5"/>
    </sheetView>
  </sheetViews>
  <sheetFormatPr defaultColWidth="9.140625" defaultRowHeight="15"/>
  <cols>
    <col min="1" max="1" width="4.28515625" customWidth="1"/>
    <col min="2" max="2" width="15.85546875" customWidth="1"/>
    <col min="3" max="3" width="16.7109375" customWidth="1"/>
    <col min="4" max="4" width="11.28515625" customWidth="1"/>
    <col min="5" max="5" width="11.5703125" customWidth="1"/>
    <col min="6" max="6" width="10.85546875" customWidth="1"/>
    <col min="7" max="7" width="7.7109375" customWidth="1"/>
    <col min="8" max="8" width="7.5703125" customWidth="1"/>
  </cols>
  <sheetData>
    <row r="1" spans="1:16" ht="16.5">
      <c r="A1" s="57" t="s">
        <v>64</v>
      </c>
      <c r="B1" s="58"/>
      <c r="C1" s="58"/>
      <c r="D1" s="58"/>
      <c r="E1" s="58"/>
      <c r="F1" s="58"/>
      <c r="G1" s="59"/>
      <c r="H1" s="59"/>
    </row>
    <row r="2" spans="1:16" ht="67.5" customHeight="1">
      <c r="A2" s="60" t="s">
        <v>1</v>
      </c>
      <c r="B2" s="60"/>
      <c r="C2" s="60"/>
      <c r="D2" s="48">
        <v>2023</v>
      </c>
      <c r="E2" s="63">
        <v>2024</v>
      </c>
      <c r="F2" s="63"/>
      <c r="G2" s="61" t="s">
        <v>97</v>
      </c>
      <c r="H2" s="61"/>
      <c r="I2" t="s">
        <v>65</v>
      </c>
      <c r="J2" t="s">
        <v>65</v>
      </c>
      <c r="L2" t="s">
        <v>65</v>
      </c>
    </row>
    <row r="3" spans="1:16" ht="40.5" customHeight="1">
      <c r="A3" s="62" t="s">
        <v>2</v>
      </c>
      <c r="B3" s="62"/>
      <c r="C3" s="17" t="s">
        <v>3</v>
      </c>
      <c r="D3" s="43" t="s">
        <v>96</v>
      </c>
      <c r="E3" s="43" t="s">
        <v>92</v>
      </c>
      <c r="F3" s="43" t="s">
        <v>96</v>
      </c>
      <c r="G3" s="9" t="s">
        <v>4</v>
      </c>
      <c r="H3" s="9" t="s">
        <v>5</v>
      </c>
      <c r="J3" t="s">
        <v>65</v>
      </c>
      <c r="K3" t="s">
        <v>65</v>
      </c>
      <c r="L3" t="s">
        <v>65</v>
      </c>
      <c r="M3" t="s">
        <v>65</v>
      </c>
    </row>
    <row r="4" spans="1:16" ht="15.75">
      <c r="A4" s="1">
        <v>1</v>
      </c>
      <c r="B4" s="2" t="s">
        <v>6</v>
      </c>
      <c r="C4" s="3" t="s">
        <v>89</v>
      </c>
      <c r="D4" s="54">
        <v>2485.7142857142858</v>
      </c>
      <c r="E4" s="51">
        <v>1800</v>
      </c>
      <c r="F4" s="41">
        <v>1764.29</v>
      </c>
      <c r="G4" s="15">
        <f t="shared" ref="G4:G34" si="0">+(F4-E4)/E4</f>
        <v>-1.9838888888888909E-2</v>
      </c>
      <c r="H4" s="4">
        <f t="shared" ref="H4:H34" si="1">+((F4-D4)/D4)</f>
        <v>-0.29022816091954029</v>
      </c>
      <c r="J4" t="s">
        <v>65</v>
      </c>
      <c r="K4" t="s">
        <v>65</v>
      </c>
      <c r="O4" t="s">
        <v>65</v>
      </c>
      <c r="P4" t="s">
        <v>65</v>
      </c>
    </row>
    <row r="5" spans="1:16" ht="15.75">
      <c r="A5" s="11">
        <v>2</v>
      </c>
      <c r="B5" s="12" t="s">
        <v>8</v>
      </c>
      <c r="C5" s="13" t="s">
        <v>9</v>
      </c>
      <c r="D5" s="55">
        <v>1379.1666666666667</v>
      </c>
      <c r="E5" s="53">
        <v>1200</v>
      </c>
      <c r="F5" s="47">
        <v>914.29</v>
      </c>
      <c r="G5" s="16">
        <f t="shared" si="0"/>
        <v>-0.2380916666666667</v>
      </c>
      <c r="H5" s="10">
        <f t="shared" si="1"/>
        <v>-0.33707069486404839</v>
      </c>
      <c r="I5" t="s">
        <v>87</v>
      </c>
      <c r="J5" t="s">
        <v>65</v>
      </c>
      <c r="K5" t="s">
        <v>65</v>
      </c>
      <c r="L5" t="s">
        <v>65</v>
      </c>
      <c r="M5" t="s">
        <v>65</v>
      </c>
      <c r="O5" t="s">
        <v>65</v>
      </c>
    </row>
    <row r="6" spans="1:16" ht="15.75">
      <c r="A6" s="1">
        <v>3</v>
      </c>
      <c r="B6" s="2" t="s">
        <v>10</v>
      </c>
      <c r="C6" s="3" t="s">
        <v>66</v>
      </c>
      <c r="D6" s="54">
        <v>1166.6666666666667</v>
      </c>
      <c r="E6" s="51">
        <v>1250</v>
      </c>
      <c r="F6" s="41">
        <v>1066.67</v>
      </c>
      <c r="G6" s="18">
        <f t="shared" si="0"/>
        <v>-0.14666399999999993</v>
      </c>
      <c r="H6" s="4">
        <f t="shared" si="1"/>
        <v>-8.5711428571428563E-2</v>
      </c>
      <c r="I6" t="s">
        <v>65</v>
      </c>
      <c r="J6" t="s">
        <v>65</v>
      </c>
      <c r="K6" t="s">
        <v>65</v>
      </c>
      <c r="L6" t="s">
        <v>65</v>
      </c>
    </row>
    <row r="7" spans="1:16" ht="15.75">
      <c r="A7" s="11">
        <v>4</v>
      </c>
      <c r="B7" s="12" t="s">
        <v>67</v>
      </c>
      <c r="C7" s="13" t="s">
        <v>68</v>
      </c>
      <c r="D7" s="55">
        <v>940</v>
      </c>
      <c r="E7" s="52">
        <v>1000</v>
      </c>
      <c r="F7" s="42">
        <v>787.5</v>
      </c>
      <c r="G7" s="16">
        <f t="shared" ref="G7" si="2">+(F7-E7)/E7</f>
        <v>-0.21249999999999999</v>
      </c>
      <c r="H7" s="10">
        <f t="shared" ref="H7" si="3">+((F7-D7)/D7)</f>
        <v>-0.16223404255319149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6" ht="15.75">
      <c r="A8" s="1">
        <v>5</v>
      </c>
      <c r="B8" s="5" t="s">
        <v>12</v>
      </c>
      <c r="C8" s="6" t="s">
        <v>13</v>
      </c>
      <c r="D8" s="54">
        <v>1885.7142857142858</v>
      </c>
      <c r="E8" s="51">
        <v>1707.14</v>
      </c>
      <c r="F8" s="41">
        <v>1435.71</v>
      </c>
      <c r="G8" s="15">
        <f t="shared" si="0"/>
        <v>-0.15899691882329514</v>
      </c>
      <c r="H8" s="4">
        <f t="shared" si="1"/>
        <v>-0.23863863636363636</v>
      </c>
      <c r="M8" t="s">
        <v>65</v>
      </c>
    </row>
    <row r="9" spans="1:16" ht="15.75">
      <c r="A9" s="11">
        <v>6</v>
      </c>
      <c r="B9" s="12" t="s">
        <v>14</v>
      </c>
      <c r="C9" s="13" t="s">
        <v>15</v>
      </c>
      <c r="D9" s="55">
        <v>907.14285714285711</v>
      </c>
      <c r="E9" s="52">
        <v>714.29</v>
      </c>
      <c r="F9" s="42">
        <v>689.29</v>
      </c>
      <c r="G9" s="16">
        <f t="shared" si="0"/>
        <v>-3.4999790001259995E-2</v>
      </c>
      <c r="H9" s="10">
        <f t="shared" si="1"/>
        <v>-0.24015275590551183</v>
      </c>
      <c r="I9" t="s">
        <v>65</v>
      </c>
      <c r="K9" t="s">
        <v>65</v>
      </c>
      <c r="M9" t="s">
        <v>65</v>
      </c>
      <c r="N9" t="s">
        <v>65</v>
      </c>
    </row>
    <row r="10" spans="1:16" ht="15.75">
      <c r="A10" s="1">
        <v>7</v>
      </c>
      <c r="B10" s="2" t="s">
        <v>16</v>
      </c>
      <c r="C10" s="3" t="s">
        <v>17</v>
      </c>
      <c r="D10" s="54">
        <v>1280</v>
      </c>
      <c r="E10" s="51">
        <v>1328.57</v>
      </c>
      <c r="F10" s="41">
        <v>1175</v>
      </c>
      <c r="G10" s="15">
        <f t="shared" si="0"/>
        <v>-0.1155904468714482</v>
      </c>
      <c r="H10" s="4">
        <f t="shared" si="1"/>
        <v>-8.203125E-2</v>
      </c>
      <c r="I10" t="s">
        <v>65</v>
      </c>
    </row>
    <row r="11" spans="1:16" ht="15.75">
      <c r="A11" s="11">
        <v>8</v>
      </c>
      <c r="B11" s="12" t="s">
        <v>18</v>
      </c>
      <c r="C11" s="13" t="s">
        <v>19</v>
      </c>
      <c r="D11" s="55">
        <v>482.14285714285717</v>
      </c>
      <c r="E11" s="52">
        <v>366.67</v>
      </c>
      <c r="F11" s="42">
        <v>271.43</v>
      </c>
      <c r="G11" s="16">
        <f t="shared" si="0"/>
        <v>-0.25974309324460687</v>
      </c>
      <c r="H11" s="10">
        <f t="shared" si="1"/>
        <v>-0.43703407407407407</v>
      </c>
    </row>
    <row r="12" spans="1:16" ht="15.75">
      <c r="A12" s="1">
        <v>9</v>
      </c>
      <c r="B12" s="2" t="s">
        <v>20</v>
      </c>
      <c r="C12" s="3" t="s">
        <v>69</v>
      </c>
      <c r="D12" s="54">
        <v>1083.3333333333333</v>
      </c>
      <c r="E12" s="51">
        <v>1025</v>
      </c>
      <c r="F12" s="41">
        <v>950</v>
      </c>
      <c r="G12" s="18">
        <f t="shared" si="0"/>
        <v>-7.3170731707317069E-2</v>
      </c>
      <c r="H12" s="4">
        <f t="shared" si="1"/>
        <v>-0.12307692307692301</v>
      </c>
      <c r="K12" t="s">
        <v>65</v>
      </c>
      <c r="M12" t="s">
        <v>65</v>
      </c>
      <c r="N12" t="s">
        <v>65</v>
      </c>
    </row>
    <row r="13" spans="1:16" ht="15.75">
      <c r="A13" s="11">
        <v>10</v>
      </c>
      <c r="B13" s="12" t="s">
        <v>22</v>
      </c>
      <c r="C13" s="13" t="s">
        <v>23</v>
      </c>
      <c r="D13" s="55">
        <v>625</v>
      </c>
      <c r="E13" s="52">
        <v>700</v>
      </c>
      <c r="F13" s="42">
        <v>560.71</v>
      </c>
      <c r="G13" s="16">
        <f t="shared" si="0"/>
        <v>-0.19898571428571424</v>
      </c>
      <c r="H13" s="10">
        <f t="shared" si="1"/>
        <v>-0.10286399999999994</v>
      </c>
    </row>
    <row r="14" spans="1:16" ht="15.75">
      <c r="A14" s="1">
        <v>11</v>
      </c>
      <c r="B14" s="2" t="s">
        <v>24</v>
      </c>
      <c r="C14" s="3" t="s">
        <v>70</v>
      </c>
      <c r="D14" s="54">
        <v>971.42857142857144</v>
      </c>
      <c r="E14" s="51">
        <v>814.29</v>
      </c>
      <c r="F14" s="41">
        <v>767.66</v>
      </c>
      <c r="G14" s="15">
        <f t="shared" si="0"/>
        <v>-5.7264610888012865E-2</v>
      </c>
      <c r="H14" s="4">
        <f t="shared" si="1"/>
        <v>-0.2097617647058824</v>
      </c>
    </row>
    <row r="15" spans="1:16" ht="15.75">
      <c r="A15" s="1">
        <v>12</v>
      </c>
      <c r="B15" s="12" t="s">
        <v>26</v>
      </c>
      <c r="C15" s="13" t="s">
        <v>27</v>
      </c>
      <c r="D15" s="55">
        <v>470</v>
      </c>
      <c r="E15" s="52">
        <v>365</v>
      </c>
      <c r="F15" s="42">
        <v>270</v>
      </c>
      <c r="G15" s="16">
        <f t="shared" si="0"/>
        <v>-0.26027397260273971</v>
      </c>
      <c r="H15" s="10">
        <f t="shared" si="1"/>
        <v>-0.42553191489361702</v>
      </c>
    </row>
    <row r="16" spans="1:16" ht="15.75">
      <c r="A16" s="1">
        <v>13</v>
      </c>
      <c r="B16" s="2" t="s">
        <v>28</v>
      </c>
      <c r="C16" s="3" t="s">
        <v>29</v>
      </c>
      <c r="D16" s="54">
        <v>500</v>
      </c>
      <c r="E16" s="51">
        <v>437.5</v>
      </c>
      <c r="F16" s="41">
        <v>475</v>
      </c>
      <c r="G16" s="15">
        <f t="shared" si="0"/>
        <v>8.5714285714285715E-2</v>
      </c>
      <c r="H16" s="4">
        <f t="shared" si="1"/>
        <v>-0.05</v>
      </c>
      <c r="K16" t="s">
        <v>65</v>
      </c>
    </row>
    <row r="17" spans="1:17" ht="15.75">
      <c r="A17" s="11">
        <v>14</v>
      </c>
      <c r="B17" s="12" t="s">
        <v>30</v>
      </c>
      <c r="C17" s="13" t="s">
        <v>71</v>
      </c>
      <c r="D17" s="55">
        <v>400</v>
      </c>
      <c r="E17" s="52">
        <v>412.5</v>
      </c>
      <c r="F17" s="42">
        <v>454.17</v>
      </c>
      <c r="G17" s="16">
        <f t="shared" si="0"/>
        <v>0.10101818181818185</v>
      </c>
      <c r="H17" s="10">
        <f t="shared" si="1"/>
        <v>0.13542500000000005</v>
      </c>
      <c r="K17" t="s">
        <v>65</v>
      </c>
    </row>
    <row r="18" spans="1:17" ht="15.75">
      <c r="A18" s="1">
        <v>15</v>
      </c>
      <c r="B18" s="5" t="s">
        <v>32</v>
      </c>
      <c r="C18" s="3" t="s">
        <v>72</v>
      </c>
      <c r="D18" s="54">
        <v>1378.5714285714287</v>
      </c>
      <c r="E18" s="51">
        <v>1571.43</v>
      </c>
      <c r="F18" s="41">
        <v>1557.14</v>
      </c>
      <c r="G18" s="15">
        <f t="shared" si="0"/>
        <v>-9.0936280967017068E-3</v>
      </c>
      <c r="H18" s="4">
        <f t="shared" si="1"/>
        <v>0.12953160621761658</v>
      </c>
    </row>
    <row r="19" spans="1:17" ht="15.75">
      <c r="A19" s="11">
        <v>16</v>
      </c>
      <c r="B19" s="12" t="s">
        <v>34</v>
      </c>
      <c r="C19" s="13" t="s">
        <v>35</v>
      </c>
      <c r="D19" s="55">
        <v>2400</v>
      </c>
      <c r="E19" s="52">
        <v>2185.71</v>
      </c>
      <c r="F19" s="42">
        <v>1921.43</v>
      </c>
      <c r="G19" s="16">
        <f t="shared" si="0"/>
        <v>-0.12091265538429159</v>
      </c>
      <c r="H19" s="10">
        <f t="shared" si="1"/>
        <v>-0.19940416666666663</v>
      </c>
      <c r="J19" t="s">
        <v>65</v>
      </c>
    </row>
    <row r="20" spans="1:17" ht="15.75">
      <c r="A20" s="1">
        <v>17</v>
      </c>
      <c r="B20" s="5" t="s">
        <v>36</v>
      </c>
      <c r="C20" s="3" t="s">
        <v>73</v>
      </c>
      <c r="D20" s="54">
        <v>771.42857142857144</v>
      </c>
      <c r="E20" s="51">
        <v>479.17</v>
      </c>
      <c r="F20" s="41">
        <v>570</v>
      </c>
      <c r="G20" s="15">
        <f t="shared" si="0"/>
        <v>0.18955694221257588</v>
      </c>
      <c r="H20" s="4">
        <f t="shared" si="1"/>
        <v>-0.26111111111111113</v>
      </c>
    </row>
    <row r="21" spans="1:17" ht="15.75">
      <c r="A21" s="11">
        <v>18</v>
      </c>
      <c r="B21" s="12" t="s">
        <v>38</v>
      </c>
      <c r="C21" s="13" t="s">
        <v>39</v>
      </c>
      <c r="D21" s="55">
        <v>878.57142857142856</v>
      </c>
      <c r="E21" s="52">
        <v>678.57</v>
      </c>
      <c r="F21" s="42">
        <v>678.57</v>
      </c>
      <c r="G21" s="16">
        <f t="shared" si="0"/>
        <v>0</v>
      </c>
      <c r="H21" s="10">
        <f t="shared" si="1"/>
        <v>-0.22764390243902433</v>
      </c>
      <c r="K21" t="s">
        <v>65</v>
      </c>
    </row>
    <row r="22" spans="1:17" ht="15.75">
      <c r="A22" s="1">
        <v>19</v>
      </c>
      <c r="B22" s="5" t="s">
        <v>40</v>
      </c>
      <c r="C22" s="3" t="s">
        <v>74</v>
      </c>
      <c r="D22" s="54">
        <v>1300</v>
      </c>
      <c r="E22" s="51">
        <v>1285.71</v>
      </c>
      <c r="F22" s="41">
        <v>1244.29</v>
      </c>
      <c r="G22" s="15">
        <f t="shared" si="0"/>
        <v>-3.2215662941098747E-2</v>
      </c>
      <c r="H22" s="4">
        <f t="shared" si="1"/>
        <v>-4.285384615384618E-2</v>
      </c>
    </row>
    <row r="23" spans="1:17" ht="15.75">
      <c r="A23" s="11">
        <v>20</v>
      </c>
      <c r="B23" s="12" t="s">
        <v>41</v>
      </c>
      <c r="C23" s="14" t="s">
        <v>42</v>
      </c>
      <c r="D23" s="55">
        <v>887.5</v>
      </c>
      <c r="E23" s="52">
        <v>700</v>
      </c>
      <c r="F23" s="42">
        <v>662.5</v>
      </c>
      <c r="G23" s="16">
        <f t="shared" si="0"/>
        <v>-5.3571428571428568E-2</v>
      </c>
      <c r="H23" s="10">
        <f t="shared" si="1"/>
        <v>-0.25352112676056338</v>
      </c>
      <c r="L23" t="s">
        <v>65</v>
      </c>
    </row>
    <row r="24" spans="1:17" ht="17.25" customHeight="1">
      <c r="A24" s="1">
        <v>21</v>
      </c>
      <c r="B24" s="5" t="s">
        <v>43</v>
      </c>
      <c r="C24" s="3" t="s">
        <v>75</v>
      </c>
      <c r="D24" s="54">
        <v>1183.3333333333333</v>
      </c>
      <c r="E24" s="51">
        <v>1114.29</v>
      </c>
      <c r="F24" s="41">
        <v>1010</v>
      </c>
      <c r="G24" s="15">
        <f t="shared" si="0"/>
        <v>-9.3593229769629055E-2</v>
      </c>
      <c r="H24" s="4">
        <f t="shared" si="1"/>
        <v>-0.14647887323943656</v>
      </c>
      <c r="J24" t="s">
        <v>65</v>
      </c>
      <c r="M24" t="s">
        <v>65</v>
      </c>
    </row>
    <row r="25" spans="1:17" ht="15.75">
      <c r="A25" s="11">
        <v>22</v>
      </c>
      <c r="B25" s="12" t="s">
        <v>45</v>
      </c>
      <c r="C25" s="13" t="s">
        <v>46</v>
      </c>
      <c r="D25" s="55">
        <v>1028.5714285714287</v>
      </c>
      <c r="E25" s="52">
        <v>857.14</v>
      </c>
      <c r="F25" s="42">
        <v>785.71</v>
      </c>
      <c r="G25" s="16">
        <f t="shared" si="0"/>
        <v>-8.3335277784259226E-2</v>
      </c>
      <c r="H25" s="10">
        <f t="shared" si="1"/>
        <v>-0.23611527777777783</v>
      </c>
      <c r="K25" t="s">
        <v>65</v>
      </c>
    </row>
    <row r="26" spans="1:17" ht="15.75">
      <c r="A26" s="1">
        <v>23</v>
      </c>
      <c r="B26" s="5" t="s">
        <v>47</v>
      </c>
      <c r="C26" s="3" t="s">
        <v>76</v>
      </c>
      <c r="D26" s="54">
        <v>1225</v>
      </c>
      <c r="E26" s="51">
        <v>1100</v>
      </c>
      <c r="F26" s="41">
        <v>1150</v>
      </c>
      <c r="G26" s="19">
        <f t="shared" si="0"/>
        <v>4.5454545454545456E-2</v>
      </c>
      <c r="H26" s="20">
        <f t="shared" si="1"/>
        <v>-6.1224489795918366E-2</v>
      </c>
      <c r="J26" t="s">
        <v>65</v>
      </c>
      <c r="K26" t="s">
        <v>65</v>
      </c>
      <c r="L26" t="s">
        <v>65</v>
      </c>
      <c r="M26" t="s">
        <v>65</v>
      </c>
    </row>
    <row r="27" spans="1:17" ht="15.75">
      <c r="A27" s="11">
        <v>24</v>
      </c>
      <c r="B27" s="12" t="s">
        <v>49</v>
      </c>
      <c r="C27" s="13" t="s">
        <v>77</v>
      </c>
      <c r="D27" s="55">
        <v>1283.3333333333333</v>
      </c>
      <c r="E27" s="52">
        <v>1108.33</v>
      </c>
      <c r="F27" s="42">
        <v>1108.33</v>
      </c>
      <c r="G27" s="16">
        <f t="shared" si="0"/>
        <v>0</v>
      </c>
      <c r="H27" s="10">
        <f t="shared" si="1"/>
        <v>-0.13636623376623377</v>
      </c>
      <c r="K27" t="s">
        <v>65</v>
      </c>
    </row>
    <row r="28" spans="1:17" ht="15.75">
      <c r="A28" s="1">
        <v>25</v>
      </c>
      <c r="B28" s="5" t="s">
        <v>51</v>
      </c>
      <c r="C28" s="3" t="s">
        <v>78</v>
      </c>
      <c r="D28" s="54">
        <v>746.42857142857144</v>
      </c>
      <c r="E28" s="51">
        <v>522.14</v>
      </c>
      <c r="F28" s="41">
        <v>475</v>
      </c>
      <c r="G28" s="15">
        <f t="shared" si="0"/>
        <v>-9.0282299766346163E-2</v>
      </c>
      <c r="H28" s="4">
        <f t="shared" si="1"/>
        <v>-0.36363636363636365</v>
      </c>
      <c r="K28" t="s">
        <v>65</v>
      </c>
    </row>
    <row r="29" spans="1:17" ht="15.75">
      <c r="A29" s="11">
        <v>26</v>
      </c>
      <c r="B29" s="12" t="s">
        <v>51</v>
      </c>
      <c r="C29" s="13" t="s">
        <v>79</v>
      </c>
      <c r="D29" s="55">
        <v>642.85714285714289</v>
      </c>
      <c r="E29" s="52">
        <v>460</v>
      </c>
      <c r="F29" s="42">
        <v>385</v>
      </c>
      <c r="G29" s="16">
        <f t="shared" si="0"/>
        <v>-0.16304347826086957</v>
      </c>
      <c r="H29" s="10">
        <f t="shared" si="1"/>
        <v>-0.40111111111111114</v>
      </c>
      <c r="L29" t="s">
        <v>87</v>
      </c>
    </row>
    <row r="30" spans="1:17" ht="15.75">
      <c r="A30" s="1">
        <v>27</v>
      </c>
      <c r="B30" s="5" t="s">
        <v>53</v>
      </c>
      <c r="C30" s="3" t="s">
        <v>80</v>
      </c>
      <c r="D30" s="54">
        <v>864.28571428571433</v>
      </c>
      <c r="E30" s="51">
        <v>542.86</v>
      </c>
      <c r="F30" s="41">
        <v>528.57000000000005</v>
      </c>
      <c r="G30" s="15">
        <f t="shared" si="0"/>
        <v>-2.6323545665549061E-2</v>
      </c>
      <c r="H30" s="4">
        <f t="shared" si="1"/>
        <v>-0.38843140495867767</v>
      </c>
      <c r="K30" t="s">
        <v>65</v>
      </c>
    </row>
    <row r="31" spans="1:17" ht="15.75">
      <c r="A31" s="11">
        <v>28</v>
      </c>
      <c r="B31" s="12" t="s">
        <v>55</v>
      </c>
      <c r="C31" s="13" t="s">
        <v>81</v>
      </c>
      <c r="D31" s="55">
        <v>1175</v>
      </c>
      <c r="E31" s="52">
        <v>835.71</v>
      </c>
      <c r="F31" s="42">
        <v>764.29</v>
      </c>
      <c r="G31" s="16">
        <f t="shared" si="0"/>
        <v>-8.5460267317610264E-2</v>
      </c>
      <c r="H31" s="4">
        <f t="shared" si="1"/>
        <v>-0.34954042553191494</v>
      </c>
      <c r="K31" t="s">
        <v>65</v>
      </c>
      <c r="Q31" t="s">
        <v>65</v>
      </c>
    </row>
    <row r="32" spans="1:17" ht="15.75">
      <c r="A32" s="1">
        <v>29</v>
      </c>
      <c r="B32" s="5" t="s">
        <v>57</v>
      </c>
      <c r="C32" s="3" t="s">
        <v>58</v>
      </c>
      <c r="D32" s="54">
        <v>398</v>
      </c>
      <c r="E32" s="51">
        <v>238.33</v>
      </c>
      <c r="F32" s="41">
        <v>218.57</v>
      </c>
      <c r="G32" s="15">
        <f t="shared" si="0"/>
        <v>-8.2910250493013968E-2</v>
      </c>
      <c r="H32" s="4">
        <f t="shared" si="1"/>
        <v>-0.45082914572864324</v>
      </c>
      <c r="N32" t="s">
        <v>65</v>
      </c>
      <c r="O32" t="s">
        <v>65</v>
      </c>
    </row>
    <row r="33" spans="1:12" ht="15.75">
      <c r="A33" s="11">
        <v>30</v>
      </c>
      <c r="B33" s="12" t="s">
        <v>59</v>
      </c>
      <c r="C33" s="13" t="s">
        <v>82</v>
      </c>
      <c r="D33" s="55">
        <v>1640</v>
      </c>
      <c r="E33" s="52">
        <v>1528.57</v>
      </c>
      <c r="F33" s="42">
        <v>1528.57</v>
      </c>
      <c r="G33" s="16">
        <f t="shared" si="0"/>
        <v>0</v>
      </c>
      <c r="H33" s="10">
        <f t="shared" si="1"/>
        <v>-6.7945121951219545E-2</v>
      </c>
    </row>
    <row r="34" spans="1:12" ht="15.75">
      <c r="A34" s="1">
        <v>31</v>
      </c>
      <c r="B34" s="5" t="s">
        <v>83</v>
      </c>
      <c r="C34" s="3" t="s">
        <v>84</v>
      </c>
      <c r="D34" s="54">
        <v>2333.3333333333335</v>
      </c>
      <c r="E34" s="51">
        <v>1950</v>
      </c>
      <c r="F34" s="41">
        <v>2210</v>
      </c>
      <c r="G34" s="18">
        <f t="shared" si="0"/>
        <v>0.13333333333333333</v>
      </c>
      <c r="H34" s="4">
        <f t="shared" si="1"/>
        <v>-5.2857142857142922E-2</v>
      </c>
      <c r="L34" t="s">
        <v>65</v>
      </c>
    </row>
    <row r="35" spans="1:12" ht="15.75">
      <c r="A35" s="11">
        <v>32</v>
      </c>
      <c r="B35" s="12" t="s">
        <v>62</v>
      </c>
      <c r="C35" s="13" t="s">
        <v>85</v>
      </c>
      <c r="D35" s="55"/>
      <c r="E35" s="52"/>
      <c r="F35" s="42">
        <v>510</v>
      </c>
      <c r="G35" s="16"/>
      <c r="H35" s="10" t="s">
        <v>65</v>
      </c>
    </row>
    <row r="36" spans="1:12" ht="15.75">
      <c r="A36" s="7" t="s">
        <v>86</v>
      </c>
      <c r="B36" s="7"/>
      <c r="C36" s="7"/>
      <c r="D36" s="7"/>
      <c r="F36" s="46"/>
      <c r="G36" s="8"/>
      <c r="H36" s="8"/>
    </row>
  </sheetData>
  <mergeCells count="5">
    <mergeCell ref="A1:H1"/>
    <mergeCell ref="A2:C2"/>
    <mergeCell ref="G2:H2"/>
    <mergeCell ref="A3:B3"/>
    <mergeCell ref="E2:F2"/>
  </mergeCells>
  <phoneticPr fontId="30" type="noConversion"/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2"/>
  <sheetViews>
    <sheetView tabSelected="1" topLeftCell="A7" workbookViewId="0">
      <selection activeCell="H16" sqref="H16"/>
    </sheetView>
  </sheetViews>
  <sheetFormatPr defaultRowHeight="15"/>
  <cols>
    <col min="1" max="1" width="3.7109375" customWidth="1"/>
    <col min="2" max="2" width="15.28515625" customWidth="1"/>
    <col min="3" max="3" width="18.5703125" customWidth="1"/>
    <col min="4" max="4" width="11.5703125" customWidth="1"/>
    <col min="5" max="5" width="12" customWidth="1"/>
    <col min="6" max="6" width="12.140625" customWidth="1"/>
    <col min="7" max="7" width="10.28515625" customWidth="1"/>
    <col min="8" max="8" width="10" customWidth="1"/>
  </cols>
  <sheetData>
    <row r="1" spans="1:16" ht="17.25" thickBot="1">
      <c r="A1" s="64" t="s">
        <v>0</v>
      </c>
      <c r="B1" s="65"/>
      <c r="C1" s="65"/>
      <c r="D1" s="65"/>
      <c r="E1" s="65"/>
      <c r="F1" s="65"/>
      <c r="G1" s="65"/>
      <c r="H1" s="65"/>
    </row>
    <row r="2" spans="1:16" ht="57" customHeight="1">
      <c r="A2" s="66" t="s">
        <v>1</v>
      </c>
      <c r="B2" s="67"/>
      <c r="C2" s="68"/>
      <c r="D2" s="49">
        <v>2023</v>
      </c>
      <c r="E2" s="73">
        <v>2024</v>
      </c>
      <c r="F2" s="74"/>
      <c r="G2" s="69" t="s">
        <v>95</v>
      </c>
      <c r="H2" s="70"/>
      <c r="I2" t="s">
        <v>65</v>
      </c>
    </row>
    <row r="3" spans="1:16" ht="44.25">
      <c r="A3" s="71" t="s">
        <v>2</v>
      </c>
      <c r="B3" s="72"/>
      <c r="C3" s="27" t="s">
        <v>3</v>
      </c>
      <c r="D3" s="56" t="s">
        <v>94</v>
      </c>
      <c r="E3" s="56" t="s">
        <v>93</v>
      </c>
      <c r="F3" s="56" t="s">
        <v>94</v>
      </c>
      <c r="G3" s="28" t="s">
        <v>4</v>
      </c>
      <c r="H3" s="28" t="s">
        <v>5</v>
      </c>
      <c r="J3" t="s">
        <v>65</v>
      </c>
      <c r="L3" t="s">
        <v>65</v>
      </c>
    </row>
    <row r="4" spans="1:16" ht="15.75">
      <c r="A4" s="24">
        <v>1</v>
      </c>
      <c r="B4" s="26" t="s">
        <v>6</v>
      </c>
      <c r="C4" s="25" t="s">
        <v>7</v>
      </c>
      <c r="D4" s="36">
        <v>4132</v>
      </c>
      <c r="E4" s="36">
        <v>3816.67</v>
      </c>
      <c r="F4" s="34">
        <v>3626.67</v>
      </c>
      <c r="G4" s="38">
        <f t="shared" ref="G4:G14" si="0">(F4-E4)/E4</f>
        <v>-4.9781615911252478E-2</v>
      </c>
      <c r="H4" s="38">
        <f t="shared" ref="H4:H14" si="1">+(F4-D4)/D4</f>
        <v>-0.12229670861568247</v>
      </c>
      <c r="J4" t="s">
        <v>65</v>
      </c>
      <c r="L4" t="s">
        <v>65</v>
      </c>
      <c r="N4" t="s">
        <v>65</v>
      </c>
    </row>
    <row r="5" spans="1:16" ht="15.75">
      <c r="A5" s="21">
        <v>2</v>
      </c>
      <c r="B5" s="22" t="s">
        <v>8</v>
      </c>
      <c r="C5" s="23" t="s">
        <v>9</v>
      </c>
      <c r="D5" s="37">
        <v>2896</v>
      </c>
      <c r="E5" s="37">
        <v>2395</v>
      </c>
      <c r="F5" s="39">
        <v>2170</v>
      </c>
      <c r="G5" s="40">
        <f t="shared" si="0"/>
        <v>-9.3945720250521919E-2</v>
      </c>
      <c r="H5" s="40">
        <f t="shared" si="1"/>
        <v>-0.25069060773480661</v>
      </c>
      <c r="I5" t="s">
        <v>65</v>
      </c>
      <c r="J5" t="s">
        <v>65</v>
      </c>
      <c r="K5" t="s">
        <v>65</v>
      </c>
    </row>
    <row r="6" spans="1:16" ht="15.75">
      <c r="A6" s="24">
        <v>3</v>
      </c>
      <c r="B6" s="26" t="s">
        <v>10</v>
      </c>
      <c r="C6" s="25" t="s">
        <v>11</v>
      </c>
      <c r="D6" s="36">
        <v>2120</v>
      </c>
      <c r="E6" s="36">
        <v>2040</v>
      </c>
      <c r="F6" s="34">
        <v>2006.67</v>
      </c>
      <c r="G6" s="38">
        <f t="shared" si="0"/>
        <v>-1.6338235294117612E-2</v>
      </c>
      <c r="H6" s="38">
        <f t="shared" si="1"/>
        <v>-5.3457547169811284E-2</v>
      </c>
      <c r="J6" t="s">
        <v>65</v>
      </c>
    </row>
    <row r="7" spans="1:16" ht="15.75">
      <c r="A7" s="21">
        <v>4</v>
      </c>
      <c r="B7" s="22" t="s">
        <v>12</v>
      </c>
      <c r="C7" s="23" t="s">
        <v>13</v>
      </c>
      <c r="D7" s="37">
        <v>3096</v>
      </c>
      <c r="E7" s="37">
        <v>3056</v>
      </c>
      <c r="F7" s="39">
        <v>2836</v>
      </c>
      <c r="G7" s="40">
        <f t="shared" si="0"/>
        <v>-7.1989528795811525E-2</v>
      </c>
      <c r="H7" s="40">
        <f t="shared" si="1"/>
        <v>-8.3979328165374678E-2</v>
      </c>
      <c r="K7" t="s">
        <v>65</v>
      </c>
    </row>
    <row r="8" spans="1:16" ht="15.75">
      <c r="A8" s="24">
        <v>5</v>
      </c>
      <c r="B8" s="26" t="s">
        <v>14</v>
      </c>
      <c r="C8" s="25" t="s">
        <v>15</v>
      </c>
      <c r="D8" s="36">
        <v>1680</v>
      </c>
      <c r="E8" s="36">
        <v>1306.67</v>
      </c>
      <c r="F8" s="34">
        <v>1190</v>
      </c>
      <c r="G8" s="38">
        <f t="shared" si="0"/>
        <v>-8.9288037530516548E-2</v>
      </c>
      <c r="H8" s="38">
        <f t="shared" si="1"/>
        <v>-0.29166666666666669</v>
      </c>
      <c r="K8" t="s">
        <v>65</v>
      </c>
    </row>
    <row r="9" spans="1:16" ht="15.75">
      <c r="A9" s="21">
        <v>6</v>
      </c>
      <c r="B9" s="22" t="s">
        <v>16</v>
      </c>
      <c r="C9" s="23" t="s">
        <v>17</v>
      </c>
      <c r="D9" s="37">
        <v>2576</v>
      </c>
      <c r="E9" s="37">
        <v>2471.67</v>
      </c>
      <c r="F9" s="39">
        <v>2116</v>
      </c>
      <c r="G9" s="40">
        <f t="shared" si="0"/>
        <v>-0.14389865961070858</v>
      </c>
      <c r="H9" s="40">
        <f t="shared" si="1"/>
        <v>-0.17857142857142858</v>
      </c>
      <c r="K9" t="s">
        <v>65</v>
      </c>
      <c r="L9" t="s">
        <v>65</v>
      </c>
      <c r="P9" t="s">
        <v>65</v>
      </c>
    </row>
    <row r="10" spans="1:16" ht="15.75">
      <c r="A10" s="24">
        <v>7</v>
      </c>
      <c r="B10" s="26" t="s">
        <v>18</v>
      </c>
      <c r="C10" s="25" t="s">
        <v>19</v>
      </c>
      <c r="D10" s="36">
        <v>813.33</v>
      </c>
      <c r="E10" s="36">
        <v>673.33</v>
      </c>
      <c r="F10" s="34">
        <v>628</v>
      </c>
      <c r="G10" s="38">
        <f t="shared" si="0"/>
        <v>-6.732211545601717E-2</v>
      </c>
      <c r="H10" s="38">
        <f t="shared" si="1"/>
        <v>-0.22786568797413109</v>
      </c>
      <c r="L10" t="s">
        <v>65</v>
      </c>
      <c r="O10" t="s">
        <v>65</v>
      </c>
    </row>
    <row r="11" spans="1:16" ht="15.75">
      <c r="A11" s="21">
        <v>8</v>
      </c>
      <c r="B11" s="22" t="s">
        <v>20</v>
      </c>
      <c r="C11" s="23" t="s">
        <v>21</v>
      </c>
      <c r="D11" s="37"/>
      <c r="E11" s="37">
        <v>1913.33</v>
      </c>
      <c r="F11" s="39">
        <v>1710</v>
      </c>
      <c r="G11" s="40">
        <f t="shared" si="0"/>
        <v>-0.10627021998296161</v>
      </c>
      <c r="H11" s="40"/>
    </row>
    <row r="12" spans="1:16" ht="15.75">
      <c r="A12" s="24">
        <v>9</v>
      </c>
      <c r="B12" s="26" t="s">
        <v>22</v>
      </c>
      <c r="C12" s="25" t="s">
        <v>23</v>
      </c>
      <c r="D12" s="36">
        <v>1175</v>
      </c>
      <c r="E12" s="36">
        <v>964</v>
      </c>
      <c r="F12" s="34">
        <v>828</v>
      </c>
      <c r="G12" s="38">
        <f t="shared" si="0"/>
        <v>-0.14107883817427386</v>
      </c>
      <c r="H12" s="38">
        <f t="shared" si="1"/>
        <v>-0.29531914893617023</v>
      </c>
    </row>
    <row r="13" spans="1:16" ht="15.75">
      <c r="A13" s="21">
        <v>10</v>
      </c>
      <c r="B13" s="22" t="s">
        <v>24</v>
      </c>
      <c r="C13" s="23" t="s">
        <v>25</v>
      </c>
      <c r="D13" s="37">
        <v>1206.67</v>
      </c>
      <c r="E13" s="37">
        <v>1260</v>
      </c>
      <c r="F13" s="39">
        <v>1107.5</v>
      </c>
      <c r="G13" s="40">
        <f t="shared" si="0"/>
        <v>-0.12103174603174603</v>
      </c>
      <c r="H13" s="40">
        <f t="shared" si="1"/>
        <v>-8.2184855842939719E-2</v>
      </c>
    </row>
    <row r="14" spans="1:16" ht="15.75">
      <c r="A14" s="24">
        <v>11</v>
      </c>
      <c r="B14" s="26" t="s">
        <v>26</v>
      </c>
      <c r="C14" s="25" t="s">
        <v>27</v>
      </c>
      <c r="D14" s="36">
        <v>660</v>
      </c>
      <c r="E14" s="36">
        <v>480</v>
      </c>
      <c r="F14" s="34">
        <v>473.33</v>
      </c>
      <c r="G14" s="38">
        <f t="shared" si="0"/>
        <v>-1.3895833333333366E-2</v>
      </c>
      <c r="H14" s="38">
        <f t="shared" si="1"/>
        <v>-0.28283333333333338</v>
      </c>
    </row>
    <row r="15" spans="1:16" ht="15.75">
      <c r="A15" s="21">
        <v>12</v>
      </c>
      <c r="B15" s="22" t="s">
        <v>28</v>
      </c>
      <c r="C15" s="23" t="s">
        <v>29</v>
      </c>
      <c r="D15" s="37"/>
      <c r="E15" s="37"/>
      <c r="F15" s="39"/>
      <c r="G15" s="40"/>
      <c r="H15" s="40" t="s">
        <v>65</v>
      </c>
    </row>
    <row r="16" spans="1:16" ht="15.75">
      <c r="A16" s="24">
        <v>13</v>
      </c>
      <c r="B16" s="26" t="s">
        <v>30</v>
      </c>
      <c r="C16" s="25" t="s">
        <v>31</v>
      </c>
      <c r="D16" s="36">
        <v>906.67</v>
      </c>
      <c r="E16" s="36">
        <v>856</v>
      </c>
      <c r="F16" s="34"/>
      <c r="G16" s="38"/>
      <c r="H16" s="38"/>
    </row>
    <row r="17" spans="1:15" ht="15.75">
      <c r="A17" s="21">
        <v>14</v>
      </c>
      <c r="B17" s="29" t="s">
        <v>32</v>
      </c>
      <c r="C17" s="23" t="s">
        <v>33</v>
      </c>
      <c r="D17" s="37">
        <v>1826.67</v>
      </c>
      <c r="E17" s="37">
        <v>1973.33</v>
      </c>
      <c r="F17" s="39">
        <v>1920</v>
      </c>
      <c r="G17" s="40">
        <f t="shared" ref="G17:G26" si="2">(F17-E17)/E17</f>
        <v>-2.7025383488823426E-2</v>
      </c>
      <c r="H17" s="40">
        <f t="shared" ref="H17:H24" si="3">+(F17-D17)/D17</f>
        <v>5.1092972458079415E-2</v>
      </c>
    </row>
    <row r="18" spans="1:15" ht="15.75">
      <c r="A18" s="24">
        <v>15</v>
      </c>
      <c r="B18" s="26" t="s">
        <v>34</v>
      </c>
      <c r="C18" s="25" t="s">
        <v>35</v>
      </c>
      <c r="D18" s="36">
        <v>3880</v>
      </c>
      <c r="E18" s="36">
        <v>3495</v>
      </c>
      <c r="F18" s="34">
        <v>3293.33</v>
      </c>
      <c r="G18" s="38">
        <f t="shared" si="2"/>
        <v>-5.7702432045779704E-2</v>
      </c>
      <c r="H18" s="38">
        <f t="shared" si="3"/>
        <v>-0.15120360824742271</v>
      </c>
    </row>
    <row r="19" spans="1:15" ht="15.75">
      <c r="A19" s="21">
        <v>16</v>
      </c>
      <c r="B19" s="22" t="s">
        <v>36</v>
      </c>
      <c r="C19" s="23" t="s">
        <v>37</v>
      </c>
      <c r="D19" s="37">
        <v>1006.67</v>
      </c>
      <c r="E19" s="37">
        <v>813.33</v>
      </c>
      <c r="F19" s="39">
        <v>820</v>
      </c>
      <c r="G19" s="40">
        <f t="shared" si="2"/>
        <v>8.2008532821855312E-3</v>
      </c>
      <c r="H19" s="40">
        <f t="shared" si="3"/>
        <v>-0.18543316081734826</v>
      </c>
    </row>
    <row r="20" spans="1:15" ht="15.75">
      <c r="A20" s="24">
        <v>17</v>
      </c>
      <c r="B20" s="26" t="s">
        <v>38</v>
      </c>
      <c r="C20" s="25" t="s">
        <v>39</v>
      </c>
      <c r="D20" s="36">
        <v>1115</v>
      </c>
      <c r="E20" s="36">
        <v>926.67</v>
      </c>
      <c r="F20" s="34">
        <v>940</v>
      </c>
      <c r="G20" s="38">
        <f t="shared" si="2"/>
        <v>1.4384840342300972E-2</v>
      </c>
      <c r="H20" s="38">
        <f t="shared" si="3"/>
        <v>-0.15695067264573992</v>
      </c>
      <c r="J20" s="50"/>
    </row>
    <row r="21" spans="1:15" ht="15.75">
      <c r="A21" s="21">
        <v>18</v>
      </c>
      <c r="B21" s="22" t="s">
        <v>40</v>
      </c>
      <c r="C21" s="30" t="s">
        <v>74</v>
      </c>
      <c r="D21" s="37"/>
      <c r="E21" s="37">
        <v>1780</v>
      </c>
      <c r="F21" s="39">
        <v>1820</v>
      </c>
      <c r="G21" s="40">
        <f t="shared" si="2"/>
        <v>2.247191011235955E-2</v>
      </c>
      <c r="H21" s="40"/>
      <c r="K21" t="s">
        <v>65</v>
      </c>
    </row>
    <row r="22" spans="1:15" ht="15.75">
      <c r="A22" s="24">
        <v>19</v>
      </c>
      <c r="B22" s="26" t="s">
        <v>41</v>
      </c>
      <c r="C22" s="25" t="s">
        <v>42</v>
      </c>
      <c r="D22" s="36">
        <v>1160</v>
      </c>
      <c r="E22" s="36">
        <v>1090</v>
      </c>
      <c r="F22" s="34">
        <v>1100</v>
      </c>
      <c r="G22" s="38">
        <f t="shared" si="2"/>
        <v>9.1743119266055051E-3</v>
      </c>
      <c r="H22" s="38">
        <f t="shared" si="3"/>
        <v>-5.1724137931034482E-2</v>
      </c>
    </row>
    <row r="23" spans="1:15" ht="15.75">
      <c r="A23" s="21">
        <v>20</v>
      </c>
      <c r="B23" s="22" t="s">
        <v>43</v>
      </c>
      <c r="C23" s="23" t="s">
        <v>44</v>
      </c>
      <c r="D23" s="37">
        <v>1866.67</v>
      </c>
      <c r="E23" s="37">
        <v>1506.67</v>
      </c>
      <c r="F23" s="39">
        <v>1460</v>
      </c>
      <c r="G23" s="40">
        <f t="shared" si="2"/>
        <v>-3.0975595186736361E-2</v>
      </c>
      <c r="H23" s="40">
        <f t="shared" si="3"/>
        <v>-0.21785853953832229</v>
      </c>
      <c r="L23" t="s">
        <v>65</v>
      </c>
      <c r="O23" t="s">
        <v>65</v>
      </c>
    </row>
    <row r="24" spans="1:15" ht="15.75">
      <c r="A24" s="24">
        <v>21</v>
      </c>
      <c r="B24" s="26" t="s">
        <v>45</v>
      </c>
      <c r="C24" s="25" t="s">
        <v>46</v>
      </c>
      <c r="D24" s="36"/>
      <c r="E24" s="36">
        <v>1160</v>
      </c>
      <c r="F24" s="34">
        <v>1140</v>
      </c>
      <c r="G24" s="38">
        <f t="shared" si="2"/>
        <v>-1.7241379310344827E-2</v>
      </c>
      <c r="H24" s="38"/>
      <c r="K24" t="s">
        <v>65</v>
      </c>
    </row>
    <row r="25" spans="1:15" ht="15.75">
      <c r="A25" s="21">
        <v>22</v>
      </c>
      <c r="B25" s="22" t="s">
        <v>47</v>
      </c>
      <c r="C25" s="23" t="s">
        <v>48</v>
      </c>
      <c r="D25" s="37">
        <v>1405</v>
      </c>
      <c r="E25" s="37">
        <v>1530</v>
      </c>
      <c r="F25" s="39">
        <v>1416</v>
      </c>
      <c r="G25" s="40">
        <f t="shared" si="2"/>
        <v>-7.4509803921568626E-2</v>
      </c>
      <c r="H25" s="40">
        <f t="shared" ref="H25:H33" si="4">+(F25-D25)/D25</f>
        <v>7.8291814946619218E-3</v>
      </c>
    </row>
    <row r="26" spans="1:15" ht="15.75">
      <c r="A26" s="24">
        <v>23</v>
      </c>
      <c r="B26" s="26" t="s">
        <v>49</v>
      </c>
      <c r="C26" s="25" t="s">
        <v>50</v>
      </c>
      <c r="D26" s="36">
        <v>2040</v>
      </c>
      <c r="E26" s="36">
        <v>2093.33</v>
      </c>
      <c r="F26" s="34">
        <v>2244</v>
      </c>
      <c r="G26" s="38">
        <f t="shared" si="2"/>
        <v>7.1976229261511607E-2</v>
      </c>
      <c r="H26" s="38">
        <f t="shared" si="4"/>
        <v>0.1</v>
      </c>
    </row>
    <row r="27" spans="1:15" ht="15.75">
      <c r="A27" s="21">
        <v>24</v>
      </c>
      <c r="B27" s="22" t="s">
        <v>51</v>
      </c>
      <c r="C27" s="23" t="s">
        <v>52</v>
      </c>
      <c r="D27" s="37">
        <v>990</v>
      </c>
      <c r="E27" s="37">
        <v>770</v>
      </c>
      <c r="F27" s="39">
        <v>733</v>
      </c>
      <c r="G27" s="40">
        <f t="shared" ref="G27:G33" si="5">(F27-E27)/E27</f>
        <v>-4.8051948051948054E-2</v>
      </c>
      <c r="H27" s="40">
        <f t="shared" si="4"/>
        <v>-0.2595959595959596</v>
      </c>
    </row>
    <row r="28" spans="1:15" ht="15.75">
      <c r="A28" s="24">
        <v>25</v>
      </c>
      <c r="B28" s="26" t="s">
        <v>53</v>
      </c>
      <c r="C28" s="25" t="s">
        <v>54</v>
      </c>
      <c r="D28" s="36">
        <v>1198.33</v>
      </c>
      <c r="E28" s="36">
        <v>920</v>
      </c>
      <c r="F28" s="34">
        <v>893.33</v>
      </c>
      <c r="G28" s="38">
        <f t="shared" si="5"/>
        <v>-2.8989130434782562E-2</v>
      </c>
      <c r="H28" s="38">
        <f t="shared" si="4"/>
        <v>-0.25452087488421377</v>
      </c>
    </row>
    <row r="29" spans="1:15" ht="15.75">
      <c r="A29" s="21">
        <v>26</v>
      </c>
      <c r="B29" s="22" t="s">
        <v>55</v>
      </c>
      <c r="C29" s="23" t="s">
        <v>56</v>
      </c>
      <c r="D29" s="37">
        <v>1440</v>
      </c>
      <c r="E29" s="37">
        <v>1295</v>
      </c>
      <c r="F29" s="39">
        <v>1113.33</v>
      </c>
      <c r="G29" s="40">
        <f t="shared" si="5"/>
        <v>-0.14028571428571435</v>
      </c>
      <c r="H29" s="40">
        <f t="shared" si="4"/>
        <v>-0.22685416666666672</v>
      </c>
    </row>
    <row r="30" spans="1:15" ht="15.75">
      <c r="A30" s="24">
        <v>27</v>
      </c>
      <c r="B30" s="26" t="s">
        <v>57</v>
      </c>
      <c r="C30" s="25" t="s">
        <v>58</v>
      </c>
      <c r="D30" s="36">
        <v>580</v>
      </c>
      <c r="E30" s="36">
        <v>370</v>
      </c>
      <c r="F30" s="34">
        <v>370</v>
      </c>
      <c r="G30" s="38">
        <f t="shared" si="5"/>
        <v>0</v>
      </c>
      <c r="H30" s="38">
        <f t="shared" si="4"/>
        <v>-0.36206896551724138</v>
      </c>
    </row>
    <row r="31" spans="1:15" ht="15.75">
      <c r="A31" s="21">
        <v>28</v>
      </c>
      <c r="B31" s="22" t="s">
        <v>59</v>
      </c>
      <c r="C31" s="23" t="s">
        <v>60</v>
      </c>
      <c r="D31" s="37">
        <v>1790</v>
      </c>
      <c r="E31" s="37">
        <v>2060</v>
      </c>
      <c r="F31" s="39">
        <v>2000</v>
      </c>
      <c r="G31" s="40">
        <f t="shared" si="5"/>
        <v>-2.9126213592233011E-2</v>
      </c>
      <c r="H31" s="40">
        <f t="shared" si="4"/>
        <v>0.11731843575418995</v>
      </c>
    </row>
    <row r="32" spans="1:15" ht="15.75">
      <c r="A32" s="24">
        <v>29</v>
      </c>
      <c r="B32" s="26" t="s">
        <v>61</v>
      </c>
      <c r="C32" s="25" t="s">
        <v>84</v>
      </c>
      <c r="D32" s="36"/>
      <c r="E32" s="36">
        <v>2695</v>
      </c>
      <c r="F32" s="34">
        <v>2740</v>
      </c>
      <c r="G32" s="38">
        <f t="shared" si="5"/>
        <v>1.6697588126159554E-2</v>
      </c>
      <c r="H32" s="38"/>
    </row>
    <row r="33" spans="1:14" ht="16.5" thickBot="1">
      <c r="A33" s="31">
        <v>30</v>
      </c>
      <c r="B33" s="32" t="s">
        <v>62</v>
      </c>
      <c r="C33" s="33" t="s">
        <v>63</v>
      </c>
      <c r="D33" s="37">
        <v>1110</v>
      </c>
      <c r="E33" s="37">
        <v>980</v>
      </c>
      <c r="F33" s="39">
        <v>980</v>
      </c>
      <c r="G33" s="40">
        <f t="shared" si="5"/>
        <v>0</v>
      </c>
      <c r="H33" s="40">
        <f t="shared" si="4"/>
        <v>-0.11711711711711711</v>
      </c>
    </row>
    <row r="34" spans="1:14">
      <c r="A34" s="44" t="s">
        <v>91</v>
      </c>
      <c r="B34" s="44"/>
      <c r="C34" s="44"/>
      <c r="D34" s="44"/>
      <c r="E34" s="44"/>
      <c r="F34" s="44"/>
      <c r="G34" s="44"/>
      <c r="H34" s="35"/>
      <c r="M34" t="s">
        <v>65</v>
      </c>
    </row>
    <row r="35" spans="1:14">
      <c r="A35" s="44" t="s">
        <v>88</v>
      </c>
      <c r="B35" s="44"/>
      <c r="C35" s="44"/>
      <c r="D35" s="45"/>
      <c r="E35" s="44"/>
      <c r="F35" s="44"/>
      <c r="G35" s="44"/>
      <c r="H35" s="35"/>
    </row>
    <row r="36" spans="1:14">
      <c r="H36" t="s">
        <v>65</v>
      </c>
    </row>
    <row r="37" spans="1:14">
      <c r="N37" t="s">
        <v>65</v>
      </c>
    </row>
    <row r="43" spans="1:14">
      <c r="F43" t="s">
        <v>65</v>
      </c>
    </row>
    <row r="1982" spans="6:6">
      <c r="F1982" t="s">
        <v>90</v>
      </c>
    </row>
  </sheetData>
  <mergeCells count="5">
    <mergeCell ref="A1:H1"/>
    <mergeCell ref="A2:C2"/>
    <mergeCell ref="G2:H2"/>
    <mergeCell ref="A3:B3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2021-12-14T18:33:21Z</cp:lastPrinted>
  <dcterms:created xsi:type="dcterms:W3CDTF">2021-06-15T08:30:18Z</dcterms:created>
  <dcterms:modified xsi:type="dcterms:W3CDTF">2024-08-26T08:46:43Z</dcterms:modified>
</cp:coreProperties>
</file>