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96" l="1"/>
  <c r="H24" i="96"/>
  <c r="H11" i="96" l="1"/>
  <c r="G33" i="96" l="1"/>
  <c r="H26" i="96"/>
  <c r="H16" i="2" l="1"/>
  <c r="H33" i="96" l="1"/>
  <c r="H23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G23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7" i="2" l="1"/>
  <c r="H34" i="2" l="1"/>
  <c r="H29" i="2" l="1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<sst xmlns="http://schemas.openxmlformats.org/spreadsheetml/2006/main" count="231" uniqueCount="98">
  <si>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</si>
  <si>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</si>
  <si>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</si>
  <si>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</si>
  <si>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</si>
  <si>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</si>
  <si>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</si>
  <si>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</si>
  <si>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</si>
  <si>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</si>
  <si>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</si>
  <si>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</si>
  <si>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</si>
  <si>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</si>
  <si>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</si>
  <si>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</si>
  <si>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</si>
  <si>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</si>
  <si>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</si>
  <si>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</si>
  <si>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</si>
  <si>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</si>
  <si>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</si>
  <si>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</si>
  <si>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</si>
  <si>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</si>
  <si>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</si>
  <si>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</si>
  <si>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</si>
  <si>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</si>
  <si>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</si>
  <si>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</si>
  <si>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</si>
  <si>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</si>
  <si>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</si>
  <si>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</si>
  <si>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</si>
  <si>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</si>
  <si>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</si>
  <si>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</si>
  <si>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</si>
  <si>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</si>
  <si>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</si>
  <si>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</si>
  <si>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</si>
  <si>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</si>
  <si>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</si>
  <si>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</si>
  <si>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</si>
  <si>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</si>
  <si>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</si>
  <si>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</si>
  <si>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</si>
  <si>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</si>
  <si>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</si>
  <si>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</si>
  <si>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</si>
  <si>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</si>
  <si>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</si>
  <si>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</si>
  <si>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</si>
  <si>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</si>
  <si>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</si>
  <si>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</si>
  <si>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</si>
  <si>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</si>
  <si>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</si>
  <si>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</si>
  <si>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</si>
  <si>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</si>
  <si>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</si>
  <si>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</si>
  <si>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</si>
  <si>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</si>
  <si>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</si>
  <si>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</si>
  <si>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</si>
  <si>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</si>
  <si>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</si>
  <si>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</si>
  <si>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</si>
  <si>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</si>
  <si>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</si>
  <si>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</si>
  <si>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</si>
  <si>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</si>
  <si>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</si>
  <si>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</si>
  <si>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</si>
  <si>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</si>
  <si>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</si>
  <si>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</si>
  <si>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Average of 2</t>
    </r>
    <r>
      <rPr>
        <vertAlign val="superscript"/>
        <sz val="11"/>
        <color theme="1"/>
        <rFont val="Calisto MT"/>
        <family val="1"/>
      </rPr>
      <t xml:space="preserve">nd </t>
    </r>
    <r>
      <rPr>
        <sz val="11"/>
        <color theme="1"/>
        <rFont val="Calisto MT"/>
        <family val="1"/>
      </rPr>
      <t>week of  Aug.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</si>
  <si>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July</t>
    </r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</si>
  <si>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July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</si>
  <si>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Aug. 2024</t>
    </r>
  </si>
  <si>
    <r>
      <t>Average of 3</t>
    </r>
    <r>
      <rPr>
        <vertAlign val="superscript"/>
        <sz val="11"/>
        <color theme="1"/>
        <rFont val="Calisto MT"/>
        <family val="1"/>
      </rPr>
      <t xml:space="preserve">rd </t>
    </r>
    <r>
      <rPr>
        <sz val="11"/>
        <color theme="1"/>
        <rFont val="Calisto MT"/>
        <family val="1"/>
      </rPr>
      <t>week of  Aug.</t>
    </r>
  </si>
  <si>
    <r>
      <t>Compared to 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 Aug.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</si>
</sst>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indexed="8"/>
      <name val="Times New Roman"/>
      <family val="1"/>
    </font>
    <font>
      <vertAlign val="superscript"/>
      <sz val="11"/>
      <color theme="1"/>
      <name val="Calisto MT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2" fontId="0" fillId="0" borderId="2" xfId="0" applyNumberFormat="1" applyFont="1" applyBorder="1"/>
    <xf numFmtId="2" fontId="0" fillId="7" borderId="2" xfId="0" applyNumberFormat="1" applyFont="1" applyFill="1" applyBorder="1"/>
    <xf numFmtId="0" fontId="17" fillId="5" borderId="2" xfId="0" applyFont="1" applyFill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2" fontId="35" fillId="7" borderId="2" xfId="0" applyNumberFormat="1" applyFont="1" applyFill="1" applyBorder="1" applyAlignment="1">
      <alignment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J21" sqref="J21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6" ht="67.5" customHeight="1">
      <c r="A2" s="57" t="s">
        <v>1</v>
      </c>
      <c r="B2" s="57"/>
      <c r="C2" s="57"/>
      <c r="D2" s="48">
        <v>2023</v>
      </c>
      <c r="E2" s="60">
        <v>2024</v>
      </c>
      <c r="F2" s="60"/>
      <c r="G2" s="58" t="s">
        <v>95</v>
      </c>
      <c r="H2" s="58"/>
      <c r="I2" t="s">
        <v>65</v>
      </c>
      <c r="J2" t="s">
        <v>65</v>
      </c>
      <c r="L2" t="s">
        <v>65</v>
      </c>
    </row>
    <row r="3" spans="1:16" ht="40.5" customHeight="1">
      <c r="A3" s="59" t="s">
        <v>2</v>
      </c>
      <c r="B3" s="59"/>
      <c r="C3" s="17" t="s">
        <v>3</v>
      </c>
      <c r="D3" s="43" t="s">
        <v>94</v>
      </c>
      <c r="E3" s="43" t="s">
        <v>93</v>
      </c>
      <c r="F3" s="43" t="s">
        <v>94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51">
        <v>2225</v>
      </c>
      <c r="E4" s="51">
        <v>1764.29</v>
      </c>
      <c r="F4" s="41">
        <v>1966.67</v>
      </c>
      <c r="G4" s="15">
        <f t="shared" ref="G4:G34" si="0">+(F4-E4)/E4</f>
        <v>0.11470903309546623</v>
      </c>
      <c r="H4" s="4">
        <f t="shared" ref="H4:H34" si="1">+((F4-D4)/D4)</f>
        <v>-0.11610337078651682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52">
        <v>1220</v>
      </c>
      <c r="E5" s="72">
        <v>914.29</v>
      </c>
      <c r="F5" s="47">
        <v>995.83</v>
      </c>
      <c r="G5" s="16">
        <f t="shared" si="0"/>
        <v>8.9183956950201884E-2</v>
      </c>
      <c r="H5" s="10">
        <f t="shared" si="1"/>
        <v>-0.18374590163934423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51">
        <v>1450</v>
      </c>
      <c r="E6" s="51">
        <v>1066.67</v>
      </c>
      <c r="F6" s="41">
        <v>1133.33</v>
      </c>
      <c r="G6" s="18">
        <f t="shared" si="0"/>
        <v>6.2493554707641397E-2</v>
      </c>
      <c r="H6" s="4">
        <f t="shared" si="1"/>
        <v>-0.21839310344827592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52">
        <v>1300</v>
      </c>
      <c r="E7" s="52">
        <v>787.5</v>
      </c>
      <c r="F7" s="42">
        <v>770</v>
      </c>
      <c r="G7" s="16">
        <f t="shared" ref="G7" si="2">+(F7-E7)/E7</f>
        <v>-2.2222222222222223E-2</v>
      </c>
      <c r="H7" s="10">
        <f t="shared" ref="H7" si="3">+((F7-D7)/D7)</f>
        <v>-0.40769230769230769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51">
        <v>1990</v>
      </c>
      <c r="E8" s="51">
        <v>1435.71</v>
      </c>
      <c r="F8" s="41">
        <v>1550</v>
      </c>
      <c r="G8" s="15">
        <f t="shared" si="0"/>
        <v>7.9605212751878832E-2</v>
      </c>
      <c r="H8" s="4">
        <f t="shared" si="1"/>
        <v>-0.22110552763819097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52">
        <v>729.17</v>
      </c>
      <c r="E9" s="52">
        <v>689.29</v>
      </c>
      <c r="F9" s="42">
        <v>725</v>
      </c>
      <c r="G9" s="16">
        <f t="shared" si="0"/>
        <v>5.1806931770372468E-2</v>
      </c>
      <c r="H9" s="10">
        <f t="shared" si="1"/>
        <v>-5.7188309996296606E-3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51">
        <v>1435.71</v>
      </c>
      <c r="E10" s="51">
        <v>1175</v>
      </c>
      <c r="F10" s="41">
        <v>1316.67</v>
      </c>
      <c r="G10" s="15">
        <f t="shared" si="0"/>
        <v>0.1205702127659575</v>
      </c>
      <c r="H10" s="4">
        <f t="shared" si="1"/>
        <v>-8.2913680339344265E-2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52">
        <v>529.16999999999996</v>
      </c>
      <c r="E11" s="52">
        <v>271.43</v>
      </c>
      <c r="F11" s="42">
        <v>350</v>
      </c>
      <c r="G11" s="16">
        <f t="shared" si="0"/>
        <v>0.28946689754264449</v>
      </c>
      <c r="H11" s="10">
        <f t="shared" si="1"/>
        <v>-0.33858684354744217</v>
      </c>
    </row>
    <row r="12" spans="1:16" ht="15.75">
      <c r="A12" s="1">
        <v>9</v>
      </c>
      <c r="B12" s="2" t="s">
        <v>20</v>
      </c>
      <c r="C12" s="3" t="s">
        <v>69</v>
      </c>
      <c r="D12" s="51">
        <v>1090</v>
      </c>
      <c r="E12" s="51">
        <v>950</v>
      </c>
      <c r="F12" s="41">
        <v>1100</v>
      </c>
      <c r="G12" s="18">
        <f t="shared" si="0"/>
        <v>0.15789473684210525</v>
      </c>
      <c r="H12" s="4">
        <f t="shared" si="1"/>
        <v>9.1743119266055051E-3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52">
        <v>503.75</v>
      </c>
      <c r="E13" s="52">
        <v>560.71</v>
      </c>
      <c r="F13" s="42">
        <v>640</v>
      </c>
      <c r="G13" s="16">
        <f t="shared" si="0"/>
        <v>0.14140999803820148</v>
      </c>
      <c r="H13" s="10">
        <f t="shared" si="1"/>
        <v>0.27047146401985112</v>
      </c>
    </row>
    <row r="14" spans="1:16" ht="15.75">
      <c r="A14" s="1">
        <v>11</v>
      </c>
      <c r="B14" s="2" t="s">
        <v>24</v>
      </c>
      <c r="C14" s="3" t="s">
        <v>70</v>
      </c>
      <c r="D14" s="51">
        <v>1014.29</v>
      </c>
      <c r="E14" s="51">
        <v>767.66</v>
      </c>
      <c r="F14" s="41">
        <v>800</v>
      </c>
      <c r="G14" s="15">
        <f t="shared" si="0"/>
        <v>4.2128025427923863E-2</v>
      </c>
      <c r="H14" s="4">
        <f t="shared" si="1"/>
        <v>-0.21127093829181001</v>
      </c>
    </row>
    <row r="15" spans="1:16" ht="15.75">
      <c r="A15" s="1">
        <v>12</v>
      </c>
      <c r="B15" s="12" t="s">
        <v>26</v>
      </c>
      <c r="C15" s="13" t="s">
        <v>27</v>
      </c>
      <c r="D15" s="52">
        <v>450</v>
      </c>
      <c r="E15" s="52">
        <v>270</v>
      </c>
      <c r="F15" s="42">
        <v>305</v>
      </c>
      <c r="G15" s="16">
        <f t="shared" si="0"/>
        <v>0.12962962962962962</v>
      </c>
      <c r="H15" s="10">
        <f t="shared" si="1"/>
        <v>-0.32222222222222224</v>
      </c>
    </row>
    <row r="16" spans="1:16" ht="15.75">
      <c r="A16" s="1">
        <v>13</v>
      </c>
      <c r="B16" s="2" t="s">
        <v>28</v>
      </c>
      <c r="C16" s="3" t="s">
        <v>29</v>
      </c>
      <c r="D16" s="51">
        <v>650</v>
      </c>
      <c r="E16" s="51">
        <v>475</v>
      </c>
      <c r="F16" s="41">
        <v>460</v>
      </c>
      <c r="G16" s="15">
        <f t="shared" si="0"/>
        <v>-3.1578947368421054E-2</v>
      </c>
      <c r="H16" s="4">
        <f t="shared" si="1"/>
        <v>-0.29230769230769232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2">
        <v>537.5</v>
      </c>
      <c r="E17" s="52">
        <v>454.17</v>
      </c>
      <c r="F17" s="42">
        <v>583.33000000000004</v>
      </c>
      <c r="G17" s="16">
        <f t="shared" si="0"/>
        <v>0.28438690358235907</v>
      </c>
      <c r="H17" s="10">
        <f t="shared" si="1"/>
        <v>8.5265116279069839E-2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1">
        <v>1457.14</v>
      </c>
      <c r="E18" s="51">
        <v>1557.14</v>
      </c>
      <c r="F18" s="41">
        <v>1566.67</v>
      </c>
      <c r="G18" s="15">
        <f t="shared" si="0"/>
        <v>6.1201947159535896E-3</v>
      </c>
      <c r="H18" s="4">
        <f t="shared" si="1"/>
        <v>7.516779444665575E-2</v>
      </c>
    </row>
    <row r="19" spans="1:17" ht="15.75">
      <c r="A19" s="11">
        <v>16</v>
      </c>
      <c r="B19" s="12" t="s">
        <v>34</v>
      </c>
      <c r="C19" s="13" t="s">
        <v>35</v>
      </c>
      <c r="D19" s="52">
        <v>2228.5700000000002</v>
      </c>
      <c r="E19" s="52">
        <v>1921.43</v>
      </c>
      <c r="F19" s="42">
        <v>1933.33</v>
      </c>
      <c r="G19" s="16">
        <f t="shared" si="0"/>
        <v>6.1933039454988544E-3</v>
      </c>
      <c r="H19" s="10">
        <f t="shared" si="1"/>
        <v>-0.13247957210228992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1">
        <v>662.5</v>
      </c>
      <c r="E20" s="51">
        <v>570</v>
      </c>
      <c r="F20" s="41">
        <v>533.33000000000004</v>
      </c>
      <c r="G20" s="15">
        <f t="shared" si="0"/>
        <v>-6.4333333333333256E-2</v>
      </c>
      <c r="H20" s="4">
        <f t="shared" si="1"/>
        <v>-0.1949735849056603</v>
      </c>
    </row>
    <row r="21" spans="1:17" ht="15.75">
      <c r="A21" s="11">
        <v>18</v>
      </c>
      <c r="B21" s="12" t="s">
        <v>38</v>
      </c>
      <c r="C21" s="13" t="s">
        <v>39</v>
      </c>
      <c r="D21" s="52">
        <v>865</v>
      </c>
      <c r="E21" s="52">
        <v>678.57</v>
      </c>
      <c r="F21" s="42">
        <v>681.25</v>
      </c>
      <c r="G21" s="16">
        <f t="shared" si="0"/>
        <v>3.9494819989093974E-3</v>
      </c>
      <c r="H21" s="10">
        <f t="shared" si="1"/>
        <v>-0.21242774566473988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1">
        <v>1450</v>
      </c>
      <c r="E22" s="51">
        <v>1244.29</v>
      </c>
      <c r="F22" s="41">
        <v>1283</v>
      </c>
      <c r="G22" s="15">
        <f t="shared" si="0"/>
        <v>3.1110110986988595E-2</v>
      </c>
      <c r="H22" s="4">
        <f t="shared" si="1"/>
        <v>-0.11517241379310345</v>
      </c>
    </row>
    <row r="23" spans="1:17" ht="15.75">
      <c r="A23" s="11">
        <v>20</v>
      </c>
      <c r="B23" s="12" t="s">
        <v>41</v>
      </c>
      <c r="C23" s="14" t="s">
        <v>42</v>
      </c>
      <c r="D23" s="52">
        <v>790</v>
      </c>
      <c r="E23" s="52">
        <v>662.5</v>
      </c>
      <c r="F23" s="42">
        <v>700</v>
      </c>
      <c r="G23" s="16">
        <f t="shared" si="0"/>
        <v>5.6603773584905662E-2</v>
      </c>
      <c r="H23" s="10">
        <f t="shared" si="1"/>
        <v>-0.11392405063291139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1">
        <v>1240</v>
      </c>
      <c r="E24" s="51">
        <v>1010</v>
      </c>
      <c r="F24" s="41">
        <v>1100</v>
      </c>
      <c r="G24" s="15">
        <f t="shared" si="0"/>
        <v>8.9108910891089105E-2</v>
      </c>
      <c r="H24" s="4">
        <f t="shared" si="1"/>
        <v>-0.11290322580645161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2">
        <v>1075</v>
      </c>
      <c r="E25" s="52">
        <v>785.71</v>
      </c>
      <c r="F25" s="42">
        <v>950</v>
      </c>
      <c r="G25" s="16">
        <f t="shared" si="0"/>
        <v>0.2090975041682045</v>
      </c>
      <c r="H25" s="10">
        <f t="shared" si="1"/>
        <v>-0.11627906976744186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1">
        <v>1375</v>
      </c>
      <c r="E26" s="51">
        <v>1150</v>
      </c>
      <c r="F26" s="41">
        <v>1216.67</v>
      </c>
      <c r="G26" s="19">
        <f t="shared" si="0"/>
        <v>5.7973913043478327E-2</v>
      </c>
      <c r="H26" s="20">
        <f t="shared" si="1"/>
        <v>-0.11514909090909085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2">
        <v>1400</v>
      </c>
      <c r="E27" s="52">
        <v>1108.33</v>
      </c>
      <c r="F27" s="42">
        <v>1056</v>
      </c>
      <c r="G27" s="16">
        <f t="shared" si="0"/>
        <v>-4.7215179594525036E-2</v>
      </c>
      <c r="H27" s="10">
        <f t="shared" si="1"/>
        <v>-0.24571428571428572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1">
        <v>565.71</v>
      </c>
      <c r="E28" s="51">
        <v>475</v>
      </c>
      <c r="F28" s="41">
        <v>533.33000000000004</v>
      </c>
      <c r="G28" s="15">
        <f t="shared" si="0"/>
        <v>0.12280000000000009</v>
      </c>
      <c r="H28" s="4">
        <f t="shared" si="1"/>
        <v>-5.7237807357126434E-2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52">
        <v>527</v>
      </c>
      <c r="E29" s="52">
        <v>385</v>
      </c>
      <c r="F29" s="42">
        <v>400</v>
      </c>
      <c r="G29" s="16">
        <f t="shared" si="0"/>
        <v>3.896103896103896E-2</v>
      </c>
      <c r="H29" s="10">
        <f t="shared" si="1"/>
        <v>-0.24098671726755219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51">
        <v>760.71</v>
      </c>
      <c r="E30" s="51">
        <v>528.57000000000005</v>
      </c>
      <c r="F30" s="41">
        <v>550</v>
      </c>
      <c r="G30" s="15">
        <f t="shared" si="0"/>
        <v>4.054335281987239E-2</v>
      </c>
      <c r="H30" s="4">
        <f t="shared" si="1"/>
        <v>-0.2769912318754848</v>
      </c>
      <c r="K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2">
        <v>1050</v>
      </c>
      <c r="E31" s="52">
        <v>764.29</v>
      </c>
      <c r="F31" s="42">
        <v>666.67</v>
      </c>
      <c r="G31" s="16">
        <f t="shared" si="0"/>
        <v>-0.12772638658100985</v>
      </c>
      <c r="H31" s="4">
        <f t="shared" si="1"/>
        <v>-0.3650761904761905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1">
        <v>462.5</v>
      </c>
      <c r="E32" s="51">
        <v>218.57</v>
      </c>
      <c r="F32" s="41">
        <v>265</v>
      </c>
      <c r="G32" s="15">
        <f t="shared" si="0"/>
        <v>0.21242622500800662</v>
      </c>
      <c r="H32" s="4">
        <f t="shared" si="1"/>
        <v>-0.42702702702702705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52">
        <v>1775</v>
      </c>
      <c r="E33" s="52">
        <v>1528.57</v>
      </c>
      <c r="F33" s="42">
        <v>1733.33</v>
      </c>
      <c r="G33" s="16">
        <f t="shared" si="0"/>
        <v>0.13395526537875269</v>
      </c>
      <c r="H33" s="10">
        <f t="shared" si="1"/>
        <v>-2.3476056338028212E-2</v>
      </c>
    </row>
    <row r="34" spans="1:12" ht="15.75">
      <c r="A34" s="1">
        <v>31</v>
      </c>
      <c r="B34" s="5" t="s">
        <v>83</v>
      </c>
      <c r="C34" s="3" t="s">
        <v>84</v>
      </c>
      <c r="D34" s="51">
        <v>2150.33</v>
      </c>
      <c r="E34" s="51">
        <v>2210</v>
      </c>
      <c r="F34" s="41">
        <v>2058.33</v>
      </c>
      <c r="G34" s="18">
        <f t="shared" si="0"/>
        <v>-6.8628959276018128E-2</v>
      </c>
      <c r="H34" s="4">
        <f t="shared" si="1"/>
        <v>-4.2784130807829494E-2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52">
        <v>550</v>
      </c>
      <c r="E35" s="52">
        <v>510</v>
      </c>
      <c r="F35" s="42"/>
      <c r="G35" s="16"/>
      <c r="H35" s="10" t="s">
        <v>65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topLeftCell="A22" workbookViewId="0">
      <selection activeCell="L27" sqref="L27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6" ht="57" customHeight="1">
      <c r="A2" s="63" t="s">
        <v>1</v>
      </c>
      <c r="B2" s="64"/>
      <c r="C2" s="65"/>
      <c r="D2" s="49">
        <v>2023</v>
      </c>
      <c r="E2" s="70">
        <v>2024</v>
      </c>
      <c r="F2" s="71"/>
      <c r="G2" s="66" t="s">
        <v>97</v>
      </c>
      <c r="H2" s="67"/>
      <c r="I2" t="s">
        <v>65</v>
      </c>
    </row>
    <row r="3" spans="1:16" ht="44.25">
      <c r="A3" s="68" t="s">
        <v>2</v>
      </c>
      <c r="B3" s="69"/>
      <c r="C3" s="27" t="s">
        <v>3</v>
      </c>
      <c r="D3" s="53" t="s">
        <v>96</v>
      </c>
      <c r="E3" s="53" t="s">
        <v>92</v>
      </c>
      <c r="F3" s="53" t="s">
        <v>96</v>
      </c>
      <c r="G3" s="28" t="s">
        <v>4</v>
      </c>
      <c r="H3" s="28" t="s">
        <v>5</v>
      </c>
      <c r="J3" t="s">
        <v>65</v>
      </c>
      <c r="L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3925</v>
      </c>
      <c r="E4" s="36">
        <v>3626.67</v>
      </c>
      <c r="F4" s="34">
        <v>3826.67</v>
      </c>
      <c r="G4" s="38">
        <f t="shared" ref="G4:G14" si="0">(F4-E4)/E4</f>
        <v>5.5147008136941046E-2</v>
      </c>
      <c r="H4" s="38">
        <f t="shared" ref="H4:H14" si="1">+(F4-D4)/D4</f>
        <v>-2.505222929936304E-2</v>
      </c>
      <c r="J4" t="s">
        <v>65</v>
      </c>
      <c r="L4" t="s">
        <v>65</v>
      </c>
      <c r="N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2673</v>
      </c>
      <c r="E5" s="37">
        <v>2170</v>
      </c>
      <c r="F5" s="39">
        <v>2495</v>
      </c>
      <c r="G5" s="40">
        <f t="shared" si="0"/>
        <v>0.14976958525345621</v>
      </c>
      <c r="H5" s="40">
        <f t="shared" si="1"/>
        <v>-6.659184436962215E-2</v>
      </c>
      <c r="I5" t="s">
        <v>65</v>
      </c>
      <c r="J5" t="s">
        <v>65</v>
      </c>
      <c r="K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2373</v>
      </c>
      <c r="E6" s="36">
        <v>2006.67</v>
      </c>
      <c r="F6" s="34">
        <v>2090</v>
      </c>
      <c r="G6" s="38">
        <f t="shared" si="0"/>
        <v>4.1526509092177553E-2</v>
      </c>
      <c r="H6" s="38">
        <f t="shared" si="1"/>
        <v>-0.11925832279814581</v>
      </c>
      <c r="J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3120</v>
      </c>
      <c r="E7" s="37">
        <v>2836</v>
      </c>
      <c r="F7" s="39">
        <v>2846.67</v>
      </c>
      <c r="G7" s="40">
        <f t="shared" si="0"/>
        <v>3.7623413258110272E-3</v>
      </c>
      <c r="H7" s="40">
        <f t="shared" si="1"/>
        <v>-8.7605769230769209E-2</v>
      </c>
      <c r="K7" t="s">
        <v>65</v>
      </c>
    </row>
    <row r="8" spans="1:16" ht="15.75">
      <c r="A8" s="24">
        <v>5</v>
      </c>
      <c r="B8" s="26" t="s">
        <v>14</v>
      </c>
      <c r="C8" s="25" t="s">
        <v>15</v>
      </c>
      <c r="D8" s="36">
        <v>1380</v>
      </c>
      <c r="E8" s="36">
        <v>1190</v>
      </c>
      <c r="F8" s="34">
        <v>1213.33</v>
      </c>
      <c r="G8" s="38">
        <f t="shared" si="0"/>
        <v>1.960504201680666E-2</v>
      </c>
      <c r="H8" s="38">
        <f t="shared" si="1"/>
        <v>-0.12077536231884063</v>
      </c>
      <c r="K8" t="s">
        <v>65</v>
      </c>
    </row>
    <row r="9" spans="1:16" ht="15.75">
      <c r="A9" s="21">
        <v>6</v>
      </c>
      <c r="B9" s="22" t="s">
        <v>16</v>
      </c>
      <c r="C9" s="23" t="s">
        <v>17</v>
      </c>
      <c r="D9" s="37">
        <v>2596</v>
      </c>
      <c r="E9" s="37">
        <v>2116</v>
      </c>
      <c r="F9" s="39">
        <v>2388.33</v>
      </c>
      <c r="G9" s="40">
        <f t="shared" si="0"/>
        <v>0.12870037807183363</v>
      </c>
      <c r="H9" s="40">
        <f t="shared" si="1"/>
        <v>-7.9996147919876762E-2</v>
      </c>
      <c r="K9" t="s">
        <v>65</v>
      </c>
      <c r="L9" t="s">
        <v>65</v>
      </c>
      <c r="P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737</v>
      </c>
      <c r="E10" s="36">
        <v>628</v>
      </c>
      <c r="F10" s="34">
        <v>655</v>
      </c>
      <c r="G10" s="38">
        <f t="shared" si="0"/>
        <v>4.2993630573248405E-2</v>
      </c>
      <c r="H10" s="38">
        <f t="shared" si="1"/>
        <v>-0.1112618724559023</v>
      </c>
      <c r="L10" t="s">
        <v>65</v>
      </c>
      <c r="O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1950</v>
      </c>
      <c r="E11" s="37">
        <v>1710</v>
      </c>
      <c r="F11" s="39">
        <v>1840</v>
      </c>
      <c r="G11" s="40">
        <f t="shared" si="0"/>
        <v>7.6023391812865493E-2</v>
      </c>
      <c r="H11" s="40">
        <f t="shared" si="1"/>
        <v>-5.6410256410256411E-2</v>
      </c>
    </row>
    <row r="12" spans="1:16" ht="15.75">
      <c r="A12" s="24">
        <v>9</v>
      </c>
      <c r="B12" s="26" t="s">
        <v>22</v>
      </c>
      <c r="C12" s="25" t="s">
        <v>23</v>
      </c>
      <c r="D12" s="36">
        <v>985</v>
      </c>
      <c r="E12" s="36">
        <v>828</v>
      </c>
      <c r="F12" s="34">
        <v>910</v>
      </c>
      <c r="G12" s="38">
        <f t="shared" si="0"/>
        <v>9.9033816425120769E-2</v>
      </c>
      <c r="H12" s="38">
        <f t="shared" si="1"/>
        <v>-7.6142131979695438E-2</v>
      </c>
    </row>
    <row r="13" spans="1:16" ht="15.75">
      <c r="A13" s="21">
        <v>10</v>
      </c>
      <c r="B13" s="22" t="s">
        <v>24</v>
      </c>
      <c r="C13" s="23" t="s">
        <v>25</v>
      </c>
      <c r="D13" s="37">
        <v>1304</v>
      </c>
      <c r="E13" s="37">
        <v>1107.5</v>
      </c>
      <c r="F13" s="39">
        <v>1093.33</v>
      </c>
      <c r="G13" s="40">
        <f t="shared" si="0"/>
        <v>-1.279458239277659E-2</v>
      </c>
      <c r="H13" s="40">
        <f t="shared" si="1"/>
        <v>-0.16155674846625773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6">
        <v>473.33</v>
      </c>
      <c r="F14" s="34"/>
      <c r="G14" s="38"/>
      <c r="H14" s="38"/>
    </row>
    <row r="15" spans="1:16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920</v>
      </c>
      <c r="E16" s="36"/>
      <c r="F16" s="34">
        <v>820</v>
      </c>
      <c r="G16" s="38"/>
      <c r="H16" s="38"/>
    </row>
    <row r="17" spans="1:15" ht="15.75">
      <c r="A17" s="21">
        <v>14</v>
      </c>
      <c r="B17" s="29" t="s">
        <v>32</v>
      </c>
      <c r="C17" s="23" t="s">
        <v>33</v>
      </c>
      <c r="D17" s="37">
        <v>1860</v>
      </c>
      <c r="E17" s="37">
        <v>1920</v>
      </c>
      <c r="F17" s="39">
        <v>2036</v>
      </c>
      <c r="G17" s="40">
        <f t="shared" ref="G17:G26" si="2">(F17-E17)/E17</f>
        <v>6.0416666666666667E-2</v>
      </c>
      <c r="H17" s="40">
        <f t="shared" ref="H17:H24" si="3">+(F17-D17)/D17</f>
        <v>9.4623655913978491E-2</v>
      </c>
    </row>
    <row r="18" spans="1:15" ht="15.75">
      <c r="A18" s="24">
        <v>15</v>
      </c>
      <c r="B18" s="26" t="s">
        <v>34</v>
      </c>
      <c r="C18" s="25" t="s">
        <v>35</v>
      </c>
      <c r="D18" s="36">
        <v>3880</v>
      </c>
      <c r="E18" s="36">
        <v>3293.33</v>
      </c>
      <c r="F18" s="34">
        <v>3390</v>
      </c>
      <c r="G18" s="38">
        <f t="shared" si="2"/>
        <v>2.9353268576182791E-2</v>
      </c>
      <c r="H18" s="38">
        <f t="shared" si="3"/>
        <v>-0.12628865979381443</v>
      </c>
    </row>
    <row r="19" spans="1:15" ht="15.75">
      <c r="A19" s="21">
        <v>16</v>
      </c>
      <c r="B19" s="22" t="s">
        <v>36</v>
      </c>
      <c r="C19" s="23" t="s">
        <v>37</v>
      </c>
      <c r="D19" s="37">
        <v>907</v>
      </c>
      <c r="E19" s="37">
        <v>820</v>
      </c>
      <c r="F19" s="39">
        <v>820</v>
      </c>
      <c r="G19" s="40">
        <f t="shared" si="2"/>
        <v>0</v>
      </c>
      <c r="H19" s="40">
        <f t="shared" si="3"/>
        <v>-9.5920617420066148E-2</v>
      </c>
    </row>
    <row r="20" spans="1:15" ht="15.75">
      <c r="A20" s="24">
        <v>17</v>
      </c>
      <c r="B20" s="26" t="s">
        <v>38</v>
      </c>
      <c r="C20" s="25" t="s">
        <v>39</v>
      </c>
      <c r="D20" s="36">
        <v>955</v>
      </c>
      <c r="E20" s="36">
        <v>940</v>
      </c>
      <c r="F20" s="34">
        <v>980</v>
      </c>
      <c r="G20" s="38">
        <f t="shared" si="2"/>
        <v>4.2553191489361701E-2</v>
      </c>
      <c r="H20" s="38">
        <f t="shared" si="3"/>
        <v>2.6178010471204188E-2</v>
      </c>
      <c r="J20" s="50"/>
    </row>
    <row r="21" spans="1:15" ht="15.75">
      <c r="A21" s="21">
        <v>18</v>
      </c>
      <c r="B21" s="22" t="s">
        <v>40</v>
      </c>
      <c r="C21" s="30" t="s">
        <v>74</v>
      </c>
      <c r="D21" s="37"/>
      <c r="E21" s="37">
        <v>1820</v>
      </c>
      <c r="F21" s="39">
        <v>1826.67</v>
      </c>
      <c r="G21" s="40">
        <f t="shared" si="2"/>
        <v>3.6648351648352049E-3</v>
      </c>
      <c r="H21" s="40"/>
      <c r="K21" t="s">
        <v>65</v>
      </c>
    </row>
    <row r="22" spans="1:15" ht="15.75">
      <c r="A22" s="24">
        <v>19</v>
      </c>
      <c r="B22" s="26" t="s">
        <v>41</v>
      </c>
      <c r="C22" s="25" t="s">
        <v>42</v>
      </c>
      <c r="D22" s="36">
        <v>1107</v>
      </c>
      <c r="E22" s="36">
        <v>1100</v>
      </c>
      <c r="F22" s="34">
        <v>1140</v>
      </c>
      <c r="G22" s="38">
        <f t="shared" si="2"/>
        <v>3.6363636363636362E-2</v>
      </c>
      <c r="H22" s="38">
        <f t="shared" si="3"/>
        <v>2.9810298102981029E-2</v>
      </c>
    </row>
    <row r="23" spans="1:15" ht="15.75">
      <c r="A23" s="21">
        <v>20</v>
      </c>
      <c r="B23" s="22" t="s">
        <v>43</v>
      </c>
      <c r="C23" s="23" t="s">
        <v>44</v>
      </c>
      <c r="D23" s="37">
        <v>1873</v>
      </c>
      <c r="E23" s="37">
        <v>1460</v>
      </c>
      <c r="F23" s="39">
        <v>1593.33</v>
      </c>
      <c r="G23" s="40">
        <f t="shared" si="2"/>
        <v>9.1321917808219133E-2</v>
      </c>
      <c r="H23" s="40">
        <f t="shared" si="3"/>
        <v>-0.14931660437800323</v>
      </c>
      <c r="L23" t="s">
        <v>65</v>
      </c>
      <c r="O23" t="s">
        <v>65</v>
      </c>
    </row>
    <row r="24" spans="1:15" ht="15.75">
      <c r="A24" s="24">
        <v>21</v>
      </c>
      <c r="B24" s="26" t="s">
        <v>45</v>
      </c>
      <c r="C24" s="25" t="s">
        <v>46</v>
      </c>
      <c r="D24" s="36">
        <v>1350</v>
      </c>
      <c r="E24" s="36">
        <v>1140</v>
      </c>
      <c r="F24" s="34">
        <v>1270</v>
      </c>
      <c r="G24" s="38">
        <f t="shared" si="2"/>
        <v>0.11403508771929824</v>
      </c>
      <c r="H24" s="38">
        <f t="shared" si="3"/>
        <v>-5.9259259259259262E-2</v>
      </c>
      <c r="K24" t="s">
        <v>65</v>
      </c>
    </row>
    <row r="25" spans="1:15" ht="15.75">
      <c r="A25" s="21">
        <v>22</v>
      </c>
      <c r="B25" s="22" t="s">
        <v>47</v>
      </c>
      <c r="C25" s="23" t="s">
        <v>48</v>
      </c>
      <c r="D25" s="37">
        <v>1420</v>
      </c>
      <c r="E25" s="37">
        <v>1416</v>
      </c>
      <c r="F25" s="39">
        <v>1552</v>
      </c>
      <c r="G25" s="40">
        <f t="shared" si="2"/>
        <v>9.6045197740112997E-2</v>
      </c>
      <c r="H25" s="40">
        <f t="shared" ref="H25:H33" si="4">+(F25-D25)/D25</f>
        <v>9.295774647887324E-2</v>
      </c>
    </row>
    <row r="26" spans="1:15" ht="15.75">
      <c r="A26" s="24">
        <v>23</v>
      </c>
      <c r="B26" s="26" t="s">
        <v>49</v>
      </c>
      <c r="C26" s="25" t="s">
        <v>50</v>
      </c>
      <c r="D26" s="36">
        <v>2384</v>
      </c>
      <c r="E26" s="36">
        <v>2244</v>
      </c>
      <c r="F26" s="34">
        <v>2290</v>
      </c>
      <c r="G26" s="38">
        <f t="shared" si="2"/>
        <v>2.0499108734402853E-2</v>
      </c>
      <c r="H26" s="38">
        <f t="shared" si="4"/>
        <v>-3.942953020134228E-2</v>
      </c>
    </row>
    <row r="27" spans="1:15" ht="15.75">
      <c r="A27" s="21">
        <v>24</v>
      </c>
      <c r="B27" s="22" t="s">
        <v>51</v>
      </c>
      <c r="C27" s="23" t="s">
        <v>52</v>
      </c>
      <c r="D27" s="37">
        <v>892</v>
      </c>
      <c r="E27" s="37">
        <v>733</v>
      </c>
      <c r="F27" s="39">
        <v>831.67</v>
      </c>
      <c r="G27" s="40">
        <f t="shared" ref="G27:G33" si="5">(F27-E27)/E27</f>
        <v>0.13461118690313773</v>
      </c>
      <c r="H27" s="40">
        <f t="shared" si="4"/>
        <v>-6.7634529147982111E-2</v>
      </c>
    </row>
    <row r="28" spans="1:15" ht="15.75">
      <c r="A28" s="24">
        <v>25</v>
      </c>
      <c r="B28" s="26" t="s">
        <v>53</v>
      </c>
      <c r="C28" s="25" t="s">
        <v>54</v>
      </c>
      <c r="D28" s="36">
        <v>1087</v>
      </c>
      <c r="E28" s="36">
        <v>893.33</v>
      </c>
      <c r="F28" s="34">
        <v>1006.67</v>
      </c>
      <c r="G28" s="38">
        <f t="shared" si="5"/>
        <v>0.12687360773734221</v>
      </c>
      <c r="H28" s="38">
        <f t="shared" si="4"/>
        <v>-7.3900643974241065E-2</v>
      </c>
    </row>
    <row r="29" spans="1:15" ht="15.75">
      <c r="A29" s="21">
        <v>26</v>
      </c>
      <c r="B29" s="22" t="s">
        <v>55</v>
      </c>
      <c r="C29" s="23" t="s">
        <v>56</v>
      </c>
      <c r="D29" s="37">
        <v>1433</v>
      </c>
      <c r="E29" s="37">
        <v>1113.33</v>
      </c>
      <c r="F29" s="39">
        <v>1186.67</v>
      </c>
      <c r="G29" s="40">
        <f t="shared" si="5"/>
        <v>6.5874448725894527E-2</v>
      </c>
      <c r="H29" s="40">
        <f t="shared" si="4"/>
        <v>-0.17189811584089318</v>
      </c>
    </row>
    <row r="30" spans="1:15" ht="15.75">
      <c r="A30" s="24">
        <v>27</v>
      </c>
      <c r="B30" s="26" t="s">
        <v>57</v>
      </c>
      <c r="C30" s="25" t="s">
        <v>58</v>
      </c>
      <c r="D30" s="36">
        <v>600</v>
      </c>
      <c r="E30" s="36">
        <v>370</v>
      </c>
      <c r="F30" s="34">
        <v>410</v>
      </c>
      <c r="G30" s="38">
        <f t="shared" si="5"/>
        <v>0.10810810810810811</v>
      </c>
      <c r="H30" s="38">
        <f t="shared" si="4"/>
        <v>-0.31666666666666665</v>
      </c>
    </row>
    <row r="31" spans="1:15" ht="15.75">
      <c r="A31" s="21">
        <v>28</v>
      </c>
      <c r="B31" s="22" t="s">
        <v>59</v>
      </c>
      <c r="C31" s="23" t="s">
        <v>60</v>
      </c>
      <c r="D31" s="37">
        <v>1973</v>
      </c>
      <c r="E31" s="37">
        <v>2000</v>
      </c>
      <c r="F31" s="39">
        <v>2005</v>
      </c>
      <c r="G31" s="40">
        <f t="shared" si="5"/>
        <v>2.5000000000000001E-3</v>
      </c>
      <c r="H31" s="40">
        <f t="shared" si="4"/>
        <v>1.6218955904713634E-2</v>
      </c>
    </row>
    <row r="32" spans="1:15" ht="15.75">
      <c r="A32" s="24">
        <v>29</v>
      </c>
      <c r="B32" s="26" t="s">
        <v>61</v>
      </c>
      <c r="C32" s="25" t="s">
        <v>84</v>
      </c>
      <c r="D32" s="36">
        <v>2880</v>
      </c>
      <c r="E32" s="36">
        <v>2740</v>
      </c>
      <c r="F32" s="34">
        <v>2720</v>
      </c>
      <c r="G32" s="38">
        <f t="shared" si="5"/>
        <v>-7.2992700729927005E-3</v>
      </c>
      <c r="H32" s="38">
        <f t="shared" si="4"/>
        <v>-5.5555555555555552E-2</v>
      </c>
    </row>
    <row r="33" spans="1:14" ht="16.5" thickBot="1">
      <c r="A33" s="31">
        <v>30</v>
      </c>
      <c r="B33" s="32" t="s">
        <v>62</v>
      </c>
      <c r="C33" s="33" t="s">
        <v>63</v>
      </c>
      <c r="D33" s="37">
        <v>1100</v>
      </c>
      <c r="E33" s="37">
        <v>980</v>
      </c>
      <c r="F33" s="39">
        <v>1000</v>
      </c>
      <c r="G33" s="40">
        <f t="shared" si="5"/>
        <v>2.0408163265306121E-2</v>
      </c>
      <c r="H33" s="40">
        <f t="shared" si="4"/>
        <v>-9.0909090909090912E-2</v>
      </c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M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37" spans="1:14">
      <c r="N37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2024-08-29T09:04:28Z</dcterms:modified>
</cp:coreProperties>
</file>