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4\Aug\"/>
    </mc:Choice>
  </mc:AlternateContent>
  <xr:revisionPtr revIDLastSave="0" documentId="13_ncr:1_{CAC05EE2-9AD0-416C-87D4-AFDF12CDBBB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Wholesale" sheetId="2" r:id="rId1"/>
    <sheet name="Retail" sheetId="9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96" l="1"/>
  <c r="H32" i="96" l="1"/>
  <c r="H24" i="96"/>
  <c r="H11" i="96" l="1"/>
  <c r="G33" i="96" l="1"/>
  <c r="H26" i="96"/>
  <c r="H16" i="2" l="1"/>
  <c r="H33" i="96" l="1"/>
  <c r="H23" i="96" l="1"/>
  <c r="H7" i="2" l="1"/>
  <c r="G7" i="2"/>
  <c r="H29" i="96" l="1"/>
  <c r="G24" i="96"/>
  <c r="H22" i="96"/>
  <c r="G21" i="96"/>
  <c r="G32" i="96" l="1"/>
  <c r="H30" i="96"/>
  <c r="G29" i="96"/>
  <c r="G26" i="96"/>
  <c r="H28" i="96" l="1"/>
  <c r="G23" i="96" l="1"/>
  <c r="H18" i="96" l="1"/>
  <c r="H12" i="2" l="1"/>
  <c r="H31" i="96" l="1"/>
  <c r="H13" i="96" l="1"/>
  <c r="G30" i="96" l="1"/>
  <c r="G28" i="96"/>
  <c r="H27" i="96"/>
  <c r="H25" i="96"/>
  <c r="G25" i="96"/>
  <c r="G22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G16" i="2" l="1"/>
  <c r="H9" i="2" l="1"/>
  <c r="G15" i="2" l="1"/>
  <c r="H17" i="2" l="1"/>
  <c r="H34" i="2" l="1"/>
  <c r="H29" i="2" l="1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<sst xmlns="http://schemas.openxmlformats.org/spreadsheetml/2006/main" count="233" uniqueCount="99">
  <si>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</si>
  <si>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</si>
  <si>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</si>
  <si>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</si>
  <si>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</si>
  <si>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</si>
  <si>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</si>
  <si>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</si>
  <si>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</si>
  <si>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</si>
  <si>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</si>
  <si>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</si>
  <si>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</si>
  <si>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</si>
  <si>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</si>
  <si>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</si>
  <si>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</si>
  <si>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</si>
  <si>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</si>
  <si>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</si>
  <si>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</si>
  <si>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</si>
  <si>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</si>
  <si>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</si>
  <si>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</si>
  <si>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</si>
  <si>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</si>
  <si>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</si>
  <si>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</si>
  <si>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</si>
  <si>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</si>
  <si>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</si>
  <si>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</si>
  <si>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</si>
  <si>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</si>
  <si>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</si>
  <si>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</si>
  <si>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</si>
  <si>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</si>
  <si>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</si>
  <si>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</si>
  <si>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</si>
  <si>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</si>
  <si>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</si>
  <si>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</si>
  <si>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</si>
  <si>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</si>
  <si>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</si>
  <si>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</si>
  <si>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</si>
  <si>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</si>
  <si>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</si>
  <si>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</si>
  <si>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</si>
  <si>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</si>
  <si>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</si>
  <si>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</si>
  <si>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</si>
  <si>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</si>
  <si>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</si>
  <si>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</si>
  <si>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</si>
  <si>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</si>
  <si>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</si>
  <si>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</si>
  <si>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</si>
  <si>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</si>
  <si>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</si>
  <si>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</si>
  <si>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</si>
  <si>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</si>
  <si>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</si>
  <si>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</si>
  <si>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</si>
  <si>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</si>
  <si>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</si>
  <si>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</si>
  <si>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</si>
  <si>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</si>
  <si>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</si>
  <si>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</si>
  <si>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</si>
  <si>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</si>
  <si>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</si>
  <si>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</si>
  <si>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</si>
  <si>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</si>
  <si>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</si>
  <si>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</si>
  <si>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</si>
  <si>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</si>
  <si>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</si>
  <si>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r>
      <t>Average of 3</t>
    </r>
    <r>
      <rPr>
        <vertAlign val="superscript"/>
        <sz val="11"/>
        <color theme="1"/>
        <rFont val="Calisto MT"/>
        <family val="1"/>
      </rPr>
      <t xml:space="preserve">rd </t>
    </r>
    <r>
      <rPr>
        <sz val="11"/>
        <color theme="1"/>
        <rFont val="Calisto MT"/>
        <family val="1"/>
      </rPr>
      <t>week of  Aug.</t>
    </r>
  </si>
  <si>
    <r>
      <t>Average of 4</t>
    </r>
    <r>
      <rPr>
        <vertAlign val="superscript"/>
        <sz val="11"/>
        <color theme="1"/>
        <rFont val="Calisto MT"/>
        <family val="1"/>
      </rPr>
      <t>th</t>
    </r>
    <r>
      <rPr>
        <sz val="11"/>
        <color theme="1"/>
        <rFont val="Calisto MT"/>
        <family val="1"/>
      </rPr>
      <t>week of  Aug.</t>
    </r>
  </si>
  <si>
    <r>
      <t>Compared to Average of 4</t>
    </r>
    <r>
      <rPr>
        <b/>
        <vertAlign val="superscript"/>
        <sz val="11"/>
        <color theme="1"/>
        <rFont val="Calisto MT"/>
        <family val="1"/>
      </rPr>
      <t>th</t>
    </r>
    <r>
      <rPr>
        <b/>
        <sz val="11"/>
        <color theme="1"/>
        <rFont val="Calisto MT"/>
        <family val="1"/>
      </rPr>
      <t xml:space="preserve"> week of  Aug. 2024</t>
    </r>
  </si>
  <si>
    <t>Average of 4thweek of  Aug.</t>
  </si>
  <si>
    <r>
      <t>% Change   compared to:4</t>
    </r>
    <r>
      <rPr>
        <b/>
        <vertAlign val="superscript"/>
        <sz val="11"/>
        <color indexed="8"/>
        <rFont val="Times New Roman"/>
        <family val="1"/>
      </rPr>
      <t>th</t>
    </r>
    <r>
      <rPr>
        <b/>
        <sz val="11"/>
        <color indexed="8"/>
        <rFont val="Times New Roman"/>
        <family val="1"/>
        <charset val="134"/>
      </rPr>
      <t>week of Aug. 2024</t>
    </r>
  </si>
  <si>
    <r>
      <t>4</t>
    </r>
    <r>
      <rPr>
        <b/>
        <vertAlign val="superscript"/>
        <sz val="11"/>
        <color indexed="8"/>
        <rFont val="Calibri"/>
        <family val="2"/>
      </rPr>
      <t>th</t>
    </r>
    <r>
      <rPr>
        <b/>
        <sz val="11"/>
        <color indexed="8"/>
        <rFont val="Calibri"/>
        <family val="2"/>
      </rPr>
      <t xml:space="preserve">  week of Aug.</t>
    </r>
  </si>
  <si>
    <r>
      <t>3</t>
    </r>
    <r>
      <rPr>
        <b/>
        <vertAlign val="superscript"/>
        <sz val="11"/>
        <color indexed="8"/>
        <rFont val="Calibri"/>
        <family val="2"/>
      </rPr>
      <t>rd</t>
    </r>
    <r>
      <rPr>
        <b/>
        <sz val="11"/>
        <color indexed="8"/>
        <rFont val="Calibri"/>
        <family val="2"/>
      </rPr>
      <t xml:space="preserve">  week of Aug.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</si>
</sst>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theme="1"/>
      <name val="Calisto MT"/>
      <family val="1"/>
    </font>
    <font>
      <b/>
      <vertAlign val="superscript"/>
      <sz val="11"/>
      <color indexed="8"/>
      <name val="Calibri"/>
      <family val="2"/>
    </font>
    <font>
      <b/>
      <vertAlign val="superscript"/>
      <sz val="11"/>
      <color indexed="8"/>
      <name val="Times New Roman"/>
      <family val="1"/>
    </font>
    <font>
      <vertAlign val="superscript"/>
      <sz val="11"/>
      <color theme="1"/>
      <name val="Calisto MT"/>
      <family val="1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0" fillId="0" borderId="0" xfId="1" applyFont="1"/>
    <xf numFmtId="2" fontId="0" fillId="0" borderId="2" xfId="0" applyNumberFormat="1" applyBorder="1"/>
    <xf numFmtId="2" fontId="0" fillId="7" borderId="2" xfId="0" applyNumberFormat="1" applyFill="1" applyBorder="1"/>
    <xf numFmtId="0" fontId="17" fillId="5" borderId="2" xfId="0" applyFont="1" applyFill="1" applyBorder="1" applyAlignment="1">
      <alignment horizontal="center" vertical="center" wrapText="1"/>
    </xf>
    <xf numFmtId="2" fontId="35" fillId="7" borderId="2" xfId="0" applyNumberFormat="1" applyFont="1" applyFill="1" applyBorder="1" applyAlignment="1">
      <alignment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zoomScaleNormal="100" workbookViewId="0">
      <selection activeCell="F3" sqref="F3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5" t="s">
        <v>64</v>
      </c>
      <c r="B1" s="56"/>
      <c r="C1" s="56"/>
      <c r="D1" s="56"/>
      <c r="E1" s="56"/>
      <c r="F1" s="56"/>
      <c r="G1" s="57"/>
      <c r="H1" s="57"/>
    </row>
    <row r="2" spans="1:16" ht="67.5" customHeight="1">
      <c r="A2" s="58" t="s">
        <v>1</v>
      </c>
      <c r="B2" s="58"/>
      <c r="C2" s="58"/>
      <c r="D2" s="48">
        <v>2023</v>
      </c>
      <c r="E2" s="61">
        <v>2024</v>
      </c>
      <c r="F2" s="61"/>
      <c r="G2" s="59" t="s">
        <v>96</v>
      </c>
      <c r="H2" s="59"/>
      <c r="I2" t="s">
        <v>65</v>
      </c>
      <c r="J2" t="s">
        <v>65</v>
      </c>
      <c r="L2" t="s">
        <v>65</v>
      </c>
      <c r="M2" t="s">
        <v>65</v>
      </c>
    </row>
    <row r="3" spans="1:16" ht="40.5" customHeight="1">
      <c r="A3" s="60" t="s">
        <v>2</v>
      </c>
      <c r="B3" s="60"/>
      <c r="C3" s="17" t="s">
        <v>3</v>
      </c>
      <c r="D3" s="43" t="s">
        <v>97</v>
      </c>
      <c r="E3" s="43" t="s">
        <v>98</v>
      </c>
      <c r="F3" s="43" t="s">
        <v>97</v>
      </c>
      <c r="G3" s="9" t="s">
        <v>4</v>
      </c>
      <c r="H3" s="9" t="s">
        <v>5</v>
      </c>
      <c r="J3" t="s">
        <v>65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51">
        <v>1900</v>
      </c>
      <c r="E4" s="51">
        <v>1966.67</v>
      </c>
      <c r="F4" s="41">
        <v>2000</v>
      </c>
      <c r="G4" s="15">
        <f t="shared" ref="G4:G34" si="0">+(F4-E4)/E4</f>
        <v>1.6947428902662841E-2</v>
      </c>
      <c r="H4" s="4">
        <f t="shared" ref="H4:H34" si="1">+((F4-D4)/D4)</f>
        <v>5.2631578947368418E-2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52">
        <v>1183.33</v>
      </c>
      <c r="E5" s="54">
        <v>995.83</v>
      </c>
      <c r="F5" s="47">
        <v>1128.57</v>
      </c>
      <c r="G5" s="16">
        <f t="shared" si="0"/>
        <v>0.13329584366809585</v>
      </c>
      <c r="H5" s="10">
        <f t="shared" si="1"/>
        <v>-4.6276186693483636E-2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51">
        <v>1428</v>
      </c>
      <c r="E6" s="51">
        <v>1133.33</v>
      </c>
      <c r="F6" s="41">
        <v>1028.57</v>
      </c>
      <c r="G6" s="18">
        <f t="shared" si="0"/>
        <v>-9.243556598695879E-2</v>
      </c>
      <c r="H6" s="4">
        <f t="shared" si="1"/>
        <v>-0.27971288515406167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52">
        <v>1157.1400000000001</v>
      </c>
      <c r="E7" s="52">
        <v>770</v>
      </c>
      <c r="F7" s="42">
        <v>814.29</v>
      </c>
      <c r="G7" s="16">
        <f t="shared" ref="G7" si="2">+(F7-E7)/E7</f>
        <v>5.751948051948047E-2</v>
      </c>
      <c r="H7" s="10">
        <f t="shared" ref="H7" si="3">+((F7-D7)/D7)</f>
        <v>-0.29629085503914832</v>
      </c>
      <c r="J7" t="s">
        <v>65</v>
      </c>
      <c r="K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51">
        <v>1960.67</v>
      </c>
      <c r="E8" s="51">
        <v>1550</v>
      </c>
      <c r="F8" s="41">
        <v>1816.67</v>
      </c>
      <c r="G8" s="15">
        <f t="shared" si="0"/>
        <v>0.17204516129032263</v>
      </c>
      <c r="H8" s="4">
        <f t="shared" si="1"/>
        <v>-7.3444281801629027E-2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52">
        <v>854.17</v>
      </c>
      <c r="E9" s="52">
        <v>725</v>
      </c>
      <c r="F9" s="42">
        <v>775</v>
      </c>
      <c r="G9" s="16">
        <f t="shared" si="0"/>
        <v>6.8965517241379309E-2</v>
      </c>
      <c r="H9" s="10">
        <f t="shared" si="1"/>
        <v>-9.2686467565004579E-2</v>
      </c>
      <c r="I9" t="s">
        <v>65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51">
        <v>1350</v>
      </c>
      <c r="E10" s="51">
        <v>1316.67</v>
      </c>
      <c r="F10" s="41">
        <v>1185.71</v>
      </c>
      <c r="G10" s="15">
        <f t="shared" si="0"/>
        <v>-9.9463039334077658E-2</v>
      </c>
      <c r="H10" s="4">
        <f t="shared" si="1"/>
        <v>-0.12169629629629627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52">
        <v>478.57</v>
      </c>
      <c r="E11" s="52">
        <v>350</v>
      </c>
      <c r="F11" s="42">
        <v>325</v>
      </c>
      <c r="G11" s="16">
        <f t="shared" si="0"/>
        <v>-7.1428571428571425E-2</v>
      </c>
      <c r="H11" s="10">
        <f t="shared" si="1"/>
        <v>-0.32089349520446331</v>
      </c>
    </row>
    <row r="12" spans="1:16" ht="15.75">
      <c r="A12" s="1">
        <v>9</v>
      </c>
      <c r="B12" s="2" t="s">
        <v>20</v>
      </c>
      <c r="C12" s="3" t="s">
        <v>69</v>
      </c>
      <c r="D12" s="51">
        <v>1125</v>
      </c>
      <c r="E12" s="51">
        <v>1100</v>
      </c>
      <c r="F12" s="41">
        <v>900</v>
      </c>
      <c r="G12" s="18">
        <f t="shared" si="0"/>
        <v>-0.18181818181818182</v>
      </c>
      <c r="H12" s="4">
        <f t="shared" si="1"/>
        <v>-0.2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52">
        <v>553.57000000000005</v>
      </c>
      <c r="E13" s="52">
        <v>640</v>
      </c>
      <c r="F13" s="42">
        <v>683.33</v>
      </c>
      <c r="G13" s="16">
        <f t="shared" si="0"/>
        <v>6.7703125000000058E-2</v>
      </c>
      <c r="H13" s="10">
        <f t="shared" si="1"/>
        <v>0.2344057662084289</v>
      </c>
    </row>
    <row r="14" spans="1:16" ht="15.75">
      <c r="A14" s="1">
        <v>11</v>
      </c>
      <c r="B14" s="2" t="s">
        <v>24</v>
      </c>
      <c r="C14" s="3" t="s">
        <v>70</v>
      </c>
      <c r="D14" s="51">
        <v>857.14</v>
      </c>
      <c r="E14" s="51">
        <v>800</v>
      </c>
      <c r="F14" s="41">
        <v>885.71</v>
      </c>
      <c r="G14" s="15">
        <f t="shared" si="0"/>
        <v>0.10713750000000005</v>
      </c>
      <c r="H14" s="4">
        <f t="shared" si="1"/>
        <v>3.3331777772592636E-2</v>
      </c>
    </row>
    <row r="15" spans="1:16" ht="15.75">
      <c r="A15" s="1">
        <v>12</v>
      </c>
      <c r="B15" s="12" t="s">
        <v>26</v>
      </c>
      <c r="C15" s="13" t="s">
        <v>27</v>
      </c>
      <c r="D15" s="52">
        <v>442.86</v>
      </c>
      <c r="E15" s="52">
        <v>305</v>
      </c>
      <c r="F15" s="42">
        <v>340</v>
      </c>
      <c r="G15" s="16">
        <f t="shared" si="0"/>
        <v>0.11475409836065574</v>
      </c>
      <c r="H15" s="10">
        <f t="shared" si="1"/>
        <v>-0.23226301765795063</v>
      </c>
    </row>
    <row r="16" spans="1:16" ht="15.75">
      <c r="A16" s="1">
        <v>13</v>
      </c>
      <c r="B16" s="2" t="s">
        <v>28</v>
      </c>
      <c r="C16" s="3" t="s">
        <v>29</v>
      </c>
      <c r="D16" s="51">
        <v>550</v>
      </c>
      <c r="E16" s="51">
        <v>460</v>
      </c>
      <c r="F16" s="41">
        <v>433.33</v>
      </c>
      <c r="G16" s="15">
        <f t="shared" si="0"/>
        <v>-5.797826086956525E-2</v>
      </c>
      <c r="H16" s="4">
        <f t="shared" si="1"/>
        <v>-0.21212727272727275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52">
        <v>485.77</v>
      </c>
      <c r="E17" s="52">
        <v>583.33000000000004</v>
      </c>
      <c r="F17" s="42">
        <v>412.5</v>
      </c>
      <c r="G17" s="16">
        <f t="shared" si="0"/>
        <v>-0.29285310201772585</v>
      </c>
      <c r="H17" s="10">
        <f t="shared" si="1"/>
        <v>-0.15083269860221912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51">
        <v>1471.43</v>
      </c>
      <c r="E18" s="51">
        <v>1566.67</v>
      </c>
      <c r="F18" s="41">
        <v>1671.43</v>
      </c>
      <c r="G18" s="15">
        <f t="shared" si="0"/>
        <v>6.6867942834164168E-2</v>
      </c>
      <c r="H18" s="4">
        <f t="shared" si="1"/>
        <v>0.13592219813378822</v>
      </c>
    </row>
    <row r="19" spans="1:17" ht="15.75">
      <c r="A19" s="11">
        <v>16</v>
      </c>
      <c r="B19" s="12" t="s">
        <v>34</v>
      </c>
      <c r="C19" s="13" t="s">
        <v>35</v>
      </c>
      <c r="D19" s="52">
        <v>2400</v>
      </c>
      <c r="E19" s="52">
        <v>1933.33</v>
      </c>
      <c r="F19" s="42">
        <v>2266.67</v>
      </c>
      <c r="G19" s="16">
        <f t="shared" si="0"/>
        <v>0.17241753865092879</v>
      </c>
      <c r="H19" s="10">
        <f t="shared" si="1"/>
        <v>-5.5554166666666634E-2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51">
        <v>558.33000000000004</v>
      </c>
      <c r="E20" s="51">
        <v>533.33000000000004</v>
      </c>
      <c r="F20" s="41">
        <v>570</v>
      </c>
      <c r="G20" s="15">
        <f t="shared" si="0"/>
        <v>6.8756679729248232E-2</v>
      </c>
      <c r="H20" s="4">
        <f t="shared" si="1"/>
        <v>2.0901617323088421E-2</v>
      </c>
    </row>
    <row r="21" spans="1:17" ht="15.75">
      <c r="A21" s="11">
        <v>18</v>
      </c>
      <c r="B21" s="12" t="s">
        <v>38</v>
      </c>
      <c r="C21" s="13" t="s">
        <v>39</v>
      </c>
      <c r="D21" s="52">
        <v>733.33</v>
      </c>
      <c r="E21" s="52">
        <v>681.25</v>
      </c>
      <c r="F21" s="42">
        <v>737.5</v>
      </c>
      <c r="G21" s="16">
        <f t="shared" si="0"/>
        <v>8.2568807339449546E-2</v>
      </c>
      <c r="H21" s="10">
        <f t="shared" si="1"/>
        <v>5.6863894835885061E-3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51">
        <v>1508.33</v>
      </c>
      <c r="E22" s="51">
        <v>1283</v>
      </c>
      <c r="F22" s="41">
        <v>1320</v>
      </c>
      <c r="G22" s="15">
        <f t="shared" si="0"/>
        <v>2.8838659392049885E-2</v>
      </c>
      <c r="H22" s="4">
        <f t="shared" si="1"/>
        <v>-0.12485994444186613</v>
      </c>
    </row>
    <row r="23" spans="1:17" ht="15.75">
      <c r="A23" s="11">
        <v>20</v>
      </c>
      <c r="B23" s="12" t="s">
        <v>41</v>
      </c>
      <c r="C23" s="14" t="s">
        <v>42</v>
      </c>
      <c r="D23" s="52">
        <v>910</v>
      </c>
      <c r="E23" s="52">
        <v>700</v>
      </c>
      <c r="F23" s="42">
        <v>750</v>
      </c>
      <c r="G23" s="16">
        <f t="shared" si="0"/>
        <v>7.1428571428571425E-2</v>
      </c>
      <c r="H23" s="10">
        <f t="shared" si="1"/>
        <v>-0.17582417582417584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51">
        <v>1375</v>
      </c>
      <c r="E24" s="51">
        <v>1100</v>
      </c>
      <c r="F24" s="41">
        <v>1040</v>
      </c>
      <c r="G24" s="15">
        <f t="shared" si="0"/>
        <v>-5.4545454545454543E-2</v>
      </c>
      <c r="H24" s="4">
        <f t="shared" si="1"/>
        <v>-0.24363636363636362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52">
        <v>1100</v>
      </c>
      <c r="E25" s="52">
        <v>950</v>
      </c>
      <c r="F25" s="42">
        <v>1007.14</v>
      </c>
      <c r="G25" s="16">
        <f t="shared" si="0"/>
        <v>6.0147368421052616E-2</v>
      </c>
      <c r="H25" s="10">
        <f t="shared" si="1"/>
        <v>-8.4418181818181837E-2</v>
      </c>
      <c r="K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51">
        <v>1166.67</v>
      </c>
      <c r="E26" s="51">
        <v>1216.67</v>
      </c>
      <c r="F26" s="41">
        <v>1178.57</v>
      </c>
      <c r="G26" s="19">
        <f t="shared" si="0"/>
        <v>-3.1314982698677649E-2</v>
      </c>
      <c r="H26" s="20">
        <f t="shared" si="1"/>
        <v>1.0199970857226005E-2</v>
      </c>
      <c r="J26" t="s">
        <v>65</v>
      </c>
      <c r="K26" t="s">
        <v>65</v>
      </c>
      <c r="L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52">
        <v>1420</v>
      </c>
      <c r="E27" s="52">
        <v>1056</v>
      </c>
      <c r="F27" s="42">
        <v>1100</v>
      </c>
      <c r="G27" s="16">
        <f t="shared" si="0"/>
        <v>4.1666666666666664E-2</v>
      </c>
      <c r="H27" s="10">
        <f t="shared" si="1"/>
        <v>-0.22535211267605634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51">
        <v>464.29</v>
      </c>
      <c r="E28" s="51">
        <v>533.33000000000004</v>
      </c>
      <c r="F28" s="41">
        <v>464.29</v>
      </c>
      <c r="G28" s="15">
        <f t="shared" si="0"/>
        <v>-0.12945080906755671</v>
      </c>
      <c r="H28" s="4">
        <f t="shared" si="1"/>
        <v>0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52">
        <v>380</v>
      </c>
      <c r="E29" s="52">
        <v>400</v>
      </c>
      <c r="F29" s="42">
        <v>391.67</v>
      </c>
      <c r="G29" s="16">
        <f t="shared" si="0"/>
        <v>-2.0824999999999962E-2</v>
      </c>
      <c r="H29" s="10">
        <f t="shared" si="1"/>
        <v>3.0710526315789514E-2</v>
      </c>
      <c r="L29" t="s">
        <v>87</v>
      </c>
    </row>
    <row r="30" spans="1:17" ht="15.75">
      <c r="A30" s="1">
        <v>27</v>
      </c>
      <c r="B30" s="5" t="s">
        <v>53</v>
      </c>
      <c r="C30" s="3" t="s">
        <v>80</v>
      </c>
      <c r="D30" s="51">
        <v>657.14</v>
      </c>
      <c r="E30" s="51">
        <v>550</v>
      </c>
      <c r="F30" s="41">
        <v>583.33000000000004</v>
      </c>
      <c r="G30" s="15">
        <f t="shared" si="0"/>
        <v>6.0600000000000077E-2</v>
      </c>
      <c r="H30" s="4">
        <f t="shared" si="1"/>
        <v>-0.1123200535654502</v>
      </c>
      <c r="K30" t="s">
        <v>65</v>
      </c>
    </row>
    <row r="31" spans="1:17" ht="15.75">
      <c r="A31" s="11">
        <v>28</v>
      </c>
      <c r="B31" s="12" t="s">
        <v>55</v>
      </c>
      <c r="C31" s="13" t="s">
        <v>81</v>
      </c>
      <c r="D31" s="52">
        <v>1200</v>
      </c>
      <c r="E31" s="52">
        <v>666.67</v>
      </c>
      <c r="F31" s="42">
        <v>853.33</v>
      </c>
      <c r="G31" s="16">
        <f t="shared" si="0"/>
        <v>0.27998860005699988</v>
      </c>
      <c r="H31" s="4">
        <f t="shared" si="1"/>
        <v>-0.28889166666666666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51">
        <v>341.67</v>
      </c>
      <c r="E32" s="51">
        <v>265</v>
      </c>
      <c r="F32" s="41">
        <v>250</v>
      </c>
      <c r="G32" s="15">
        <f t="shared" si="0"/>
        <v>-5.6603773584905662E-2</v>
      </c>
      <c r="H32" s="4">
        <f t="shared" si="1"/>
        <v>-0.26829982146515646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52">
        <v>1400</v>
      </c>
      <c r="E33" s="52">
        <v>1733.33</v>
      </c>
      <c r="F33" s="42">
        <v>1600</v>
      </c>
      <c r="G33" s="16">
        <f t="shared" si="0"/>
        <v>-7.6921301771734132E-2</v>
      </c>
      <c r="H33" s="10">
        <f t="shared" si="1"/>
        <v>0.14285714285714285</v>
      </c>
    </row>
    <row r="34" spans="1:12" ht="15.75">
      <c r="A34" s="1">
        <v>31</v>
      </c>
      <c r="B34" s="5" t="s">
        <v>83</v>
      </c>
      <c r="C34" s="3" t="s">
        <v>84</v>
      </c>
      <c r="D34" s="51">
        <v>2100</v>
      </c>
      <c r="E34" s="51">
        <v>2058.33</v>
      </c>
      <c r="F34" s="41">
        <v>2157.14</v>
      </c>
      <c r="G34" s="18">
        <f t="shared" si="0"/>
        <v>4.8004936040382223E-2</v>
      </c>
      <c r="H34" s="4">
        <f t="shared" si="1"/>
        <v>2.7209523809523749E-2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52"/>
      <c r="E35" s="52"/>
      <c r="F35" s="42"/>
      <c r="G35" s="16"/>
      <c r="H35" s="10" t="s">
        <v>65</v>
      </c>
    </row>
    <row r="36" spans="1:12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82"/>
  <sheetViews>
    <sheetView tabSelected="1" workbookViewId="0">
      <selection activeCell="H16" sqref="H16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6" ht="17.25" thickBot="1">
      <c r="A1" s="62" t="s">
        <v>0</v>
      </c>
      <c r="B1" s="63"/>
      <c r="C1" s="63"/>
      <c r="D1" s="63"/>
      <c r="E1" s="63"/>
      <c r="F1" s="63"/>
      <c r="G1" s="63"/>
      <c r="H1" s="63"/>
    </row>
    <row r="2" spans="1:16" ht="57" customHeight="1">
      <c r="A2" s="64" t="s">
        <v>1</v>
      </c>
      <c r="B2" s="65"/>
      <c r="C2" s="66"/>
      <c r="D2" s="49">
        <v>2023</v>
      </c>
      <c r="E2" s="71">
        <v>2024</v>
      </c>
      <c r="F2" s="72"/>
      <c r="G2" s="67" t="s">
        <v>94</v>
      </c>
      <c r="H2" s="68"/>
      <c r="I2" t="s">
        <v>65</v>
      </c>
    </row>
    <row r="3" spans="1:16" ht="44.25">
      <c r="A3" s="69" t="s">
        <v>2</v>
      </c>
      <c r="B3" s="70"/>
      <c r="C3" s="27" t="s">
        <v>3</v>
      </c>
      <c r="D3" s="53" t="s">
        <v>95</v>
      </c>
      <c r="E3" s="53" t="s">
        <v>92</v>
      </c>
      <c r="F3" s="53" t="s">
        <v>93</v>
      </c>
      <c r="G3" s="28" t="s">
        <v>4</v>
      </c>
      <c r="H3" s="28" t="s">
        <v>5</v>
      </c>
      <c r="J3" t="s">
        <v>65</v>
      </c>
      <c r="L3" t="s">
        <v>65</v>
      </c>
    </row>
    <row r="4" spans="1:16" ht="15.75">
      <c r="A4" s="24">
        <v>1</v>
      </c>
      <c r="B4" s="26" t="s">
        <v>6</v>
      </c>
      <c r="C4" s="25" t="s">
        <v>7</v>
      </c>
      <c r="D4" s="36">
        <v>3553</v>
      </c>
      <c r="E4" s="36">
        <v>3826.67</v>
      </c>
      <c r="F4" s="34">
        <v>3896</v>
      </c>
      <c r="G4" s="38">
        <f t="shared" ref="G4:G13" si="0">(F4-E4)/E4</f>
        <v>1.8117580036951169E-2</v>
      </c>
      <c r="H4" s="38">
        <f t="shared" ref="H4:H13" si="1">+(F4-D4)/D4</f>
        <v>9.6538136785814799E-2</v>
      </c>
      <c r="J4" t="s">
        <v>65</v>
      </c>
      <c r="L4" t="s">
        <v>65</v>
      </c>
      <c r="N4" t="s">
        <v>65</v>
      </c>
    </row>
    <row r="5" spans="1:16" ht="15.75">
      <c r="A5" s="21">
        <v>2</v>
      </c>
      <c r="B5" s="22" t="s">
        <v>8</v>
      </c>
      <c r="C5" s="23" t="s">
        <v>9</v>
      </c>
      <c r="D5" s="37">
        <v>2496</v>
      </c>
      <c r="E5" s="37">
        <v>2495</v>
      </c>
      <c r="F5" s="39">
        <v>2516</v>
      </c>
      <c r="G5" s="40">
        <f t="shared" si="0"/>
        <v>8.4168336673346687E-3</v>
      </c>
      <c r="H5" s="40">
        <f t="shared" si="1"/>
        <v>8.0128205128205121E-3</v>
      </c>
      <c r="I5" t="s">
        <v>65</v>
      </c>
      <c r="J5" t="s">
        <v>65</v>
      </c>
      <c r="K5" t="s">
        <v>65</v>
      </c>
      <c r="M5" t="s">
        <v>65</v>
      </c>
    </row>
    <row r="6" spans="1:16" ht="15.75">
      <c r="A6" s="24">
        <v>3</v>
      </c>
      <c r="B6" s="26" t="s">
        <v>10</v>
      </c>
      <c r="C6" s="25" t="s">
        <v>11</v>
      </c>
      <c r="D6" s="36">
        <v>2210</v>
      </c>
      <c r="E6" s="36">
        <v>2090</v>
      </c>
      <c r="F6" s="34">
        <v>2165</v>
      </c>
      <c r="G6" s="38">
        <f t="shared" si="0"/>
        <v>3.5885167464114832E-2</v>
      </c>
      <c r="H6" s="38">
        <f t="shared" si="1"/>
        <v>-2.0361990950226245E-2</v>
      </c>
      <c r="J6" t="s">
        <v>65</v>
      </c>
    </row>
    <row r="7" spans="1:16" ht="15.75">
      <c r="A7" s="21">
        <v>4</v>
      </c>
      <c r="B7" s="22" t="s">
        <v>12</v>
      </c>
      <c r="C7" s="23" t="s">
        <v>13</v>
      </c>
      <c r="D7" s="37">
        <v>2912</v>
      </c>
      <c r="E7" s="37">
        <v>2846.67</v>
      </c>
      <c r="F7" s="39">
        <v>3096.67</v>
      </c>
      <c r="G7" s="40">
        <f t="shared" si="0"/>
        <v>8.7821911215560641E-2</v>
      </c>
      <c r="H7" s="40">
        <f t="shared" si="1"/>
        <v>6.3416895604395632E-2</v>
      </c>
      <c r="K7" t="s">
        <v>65</v>
      </c>
    </row>
    <row r="8" spans="1:16" ht="15.75">
      <c r="A8" s="24">
        <v>5</v>
      </c>
      <c r="B8" s="26" t="s">
        <v>14</v>
      </c>
      <c r="C8" s="25" t="s">
        <v>15</v>
      </c>
      <c r="D8" s="36">
        <v>1420</v>
      </c>
      <c r="E8" s="36">
        <v>1213.33</v>
      </c>
      <c r="F8" s="34">
        <v>1398</v>
      </c>
      <c r="G8" s="38">
        <f t="shared" si="0"/>
        <v>0.15220096758507584</v>
      </c>
      <c r="H8" s="38">
        <f t="shared" si="1"/>
        <v>-1.5492957746478873E-2</v>
      </c>
      <c r="K8" t="s">
        <v>65</v>
      </c>
    </row>
    <row r="9" spans="1:16" ht="15.75">
      <c r="A9" s="21">
        <v>6</v>
      </c>
      <c r="B9" s="22" t="s">
        <v>16</v>
      </c>
      <c r="C9" s="23" t="s">
        <v>17</v>
      </c>
      <c r="D9" s="37">
        <v>2630</v>
      </c>
      <c r="E9" s="37">
        <v>2388.33</v>
      </c>
      <c r="F9" s="39">
        <v>2390</v>
      </c>
      <c r="G9" s="40">
        <f t="shared" si="0"/>
        <v>6.9923335552460201E-4</v>
      </c>
      <c r="H9" s="40">
        <f t="shared" si="1"/>
        <v>-9.125475285171103E-2</v>
      </c>
      <c r="K9" t="s">
        <v>65</v>
      </c>
      <c r="L9" t="s">
        <v>65</v>
      </c>
      <c r="P9" t="s">
        <v>65</v>
      </c>
    </row>
    <row r="10" spans="1:16" ht="15.75">
      <c r="A10" s="24">
        <v>7</v>
      </c>
      <c r="B10" s="26" t="s">
        <v>18</v>
      </c>
      <c r="C10" s="25" t="s">
        <v>19</v>
      </c>
      <c r="D10" s="36">
        <v>705</v>
      </c>
      <c r="E10" s="36">
        <v>655</v>
      </c>
      <c r="F10" s="34">
        <v>613.33000000000004</v>
      </c>
      <c r="G10" s="38">
        <f t="shared" si="0"/>
        <v>-6.3618320610686965E-2</v>
      </c>
      <c r="H10" s="38">
        <f t="shared" si="1"/>
        <v>-0.13002836879432619</v>
      </c>
      <c r="L10" t="s">
        <v>65</v>
      </c>
      <c r="O10" t="s">
        <v>65</v>
      </c>
    </row>
    <row r="11" spans="1:16" ht="15.75">
      <c r="A11" s="21">
        <v>8</v>
      </c>
      <c r="B11" s="22" t="s">
        <v>20</v>
      </c>
      <c r="C11" s="23" t="s">
        <v>21</v>
      </c>
      <c r="D11" s="37">
        <v>1947</v>
      </c>
      <c r="E11" s="37">
        <v>1840</v>
      </c>
      <c r="F11" s="39">
        <v>1720</v>
      </c>
      <c r="G11" s="40">
        <f t="shared" si="0"/>
        <v>-6.5217391304347824E-2</v>
      </c>
      <c r="H11" s="40">
        <f t="shared" si="1"/>
        <v>-0.11658962506420134</v>
      </c>
    </row>
    <row r="12" spans="1:16" ht="15.75">
      <c r="A12" s="24">
        <v>9</v>
      </c>
      <c r="B12" s="26" t="s">
        <v>22</v>
      </c>
      <c r="C12" s="25" t="s">
        <v>23</v>
      </c>
      <c r="D12" s="36">
        <v>990</v>
      </c>
      <c r="E12" s="36">
        <v>910</v>
      </c>
      <c r="F12" s="34">
        <v>1015</v>
      </c>
      <c r="G12" s="38">
        <f t="shared" si="0"/>
        <v>0.11538461538461539</v>
      </c>
      <c r="H12" s="38">
        <f t="shared" si="1"/>
        <v>2.5252525252525252E-2</v>
      </c>
    </row>
    <row r="13" spans="1:16" ht="15.75">
      <c r="A13" s="21">
        <v>10</v>
      </c>
      <c r="B13" s="22" t="s">
        <v>24</v>
      </c>
      <c r="C13" s="23" t="s">
        <v>25</v>
      </c>
      <c r="D13" s="37">
        <v>1240</v>
      </c>
      <c r="E13" s="37">
        <v>1093.33</v>
      </c>
      <c r="F13" s="39">
        <v>1128</v>
      </c>
      <c r="G13" s="40">
        <f t="shared" si="0"/>
        <v>3.1710462531898034E-2</v>
      </c>
      <c r="H13" s="40">
        <f t="shared" si="1"/>
        <v>-9.0322580645161285E-2</v>
      </c>
    </row>
    <row r="14" spans="1:16" ht="15.75">
      <c r="A14" s="24">
        <v>11</v>
      </c>
      <c r="B14" s="26" t="s">
        <v>26</v>
      </c>
      <c r="C14" s="25" t="s">
        <v>27</v>
      </c>
      <c r="D14" s="36">
        <v>700</v>
      </c>
      <c r="E14" s="36"/>
      <c r="F14" s="34"/>
      <c r="G14" s="38"/>
      <c r="H14" s="38"/>
    </row>
    <row r="15" spans="1:16" ht="15.75">
      <c r="A15" s="21">
        <v>12</v>
      </c>
      <c r="B15" s="22" t="s">
        <v>28</v>
      </c>
      <c r="C15" s="23" t="s">
        <v>29</v>
      </c>
      <c r="D15" s="37"/>
      <c r="E15" s="37"/>
      <c r="F15" s="39"/>
      <c r="G15" s="40"/>
      <c r="H15" s="40" t="s">
        <v>65</v>
      </c>
    </row>
    <row r="16" spans="1:16" ht="15.75">
      <c r="A16" s="24">
        <v>13</v>
      </c>
      <c r="B16" s="26" t="s">
        <v>30</v>
      </c>
      <c r="C16" s="25" t="s">
        <v>31</v>
      </c>
      <c r="D16" s="36">
        <v>860</v>
      </c>
      <c r="E16" s="36">
        <v>820</v>
      </c>
      <c r="F16" s="34"/>
      <c r="G16" s="38"/>
      <c r="H16" s="38"/>
    </row>
    <row r="17" spans="1:15" ht="15.75">
      <c r="A17" s="21">
        <v>14</v>
      </c>
      <c r="B17" s="29" t="s">
        <v>32</v>
      </c>
      <c r="C17" s="23" t="s">
        <v>33</v>
      </c>
      <c r="D17" s="37">
        <v>1853</v>
      </c>
      <c r="E17" s="37">
        <v>2036</v>
      </c>
      <c r="F17" s="39">
        <v>2046.67</v>
      </c>
      <c r="G17" s="40">
        <f t="shared" ref="G17:G26" si="2">(F17-E17)/E17</f>
        <v>5.2406679764243971E-3</v>
      </c>
      <c r="H17" s="40">
        <f t="shared" ref="H17:H24" si="3">+(F17-D17)/D17</f>
        <v>0.10451699946033463</v>
      </c>
    </row>
    <row r="18" spans="1:15" ht="15.75">
      <c r="A18" s="24">
        <v>15</v>
      </c>
      <c r="B18" s="26" t="s">
        <v>34</v>
      </c>
      <c r="C18" s="25" t="s">
        <v>35</v>
      </c>
      <c r="D18" s="36">
        <v>3910</v>
      </c>
      <c r="E18" s="36">
        <v>3390</v>
      </c>
      <c r="F18" s="34">
        <v>3640</v>
      </c>
      <c r="G18" s="38">
        <f t="shared" si="2"/>
        <v>7.3746312684365781E-2</v>
      </c>
      <c r="H18" s="38">
        <f t="shared" si="3"/>
        <v>-6.9053708439897693E-2</v>
      </c>
    </row>
    <row r="19" spans="1:15" ht="15.75">
      <c r="A19" s="21">
        <v>16</v>
      </c>
      <c r="B19" s="22" t="s">
        <v>36</v>
      </c>
      <c r="C19" s="23" t="s">
        <v>37</v>
      </c>
      <c r="D19" s="37">
        <v>880</v>
      </c>
      <c r="E19" s="37">
        <v>820</v>
      </c>
      <c r="F19" s="39">
        <v>910</v>
      </c>
      <c r="G19" s="40">
        <f t="shared" si="2"/>
        <v>0.10975609756097561</v>
      </c>
      <c r="H19" s="40">
        <f t="shared" si="3"/>
        <v>3.4090909090909088E-2</v>
      </c>
    </row>
    <row r="20" spans="1:15" ht="15.75">
      <c r="A20" s="24">
        <v>17</v>
      </c>
      <c r="B20" s="26" t="s">
        <v>38</v>
      </c>
      <c r="C20" s="25" t="s">
        <v>39</v>
      </c>
      <c r="D20" s="36">
        <v>920</v>
      </c>
      <c r="E20" s="36">
        <v>980</v>
      </c>
      <c r="F20" s="34">
        <v>1035</v>
      </c>
      <c r="G20" s="38">
        <f t="shared" si="2"/>
        <v>5.6122448979591837E-2</v>
      </c>
      <c r="H20" s="38">
        <f t="shared" si="3"/>
        <v>0.125</v>
      </c>
      <c r="J20" s="50"/>
    </row>
    <row r="21" spans="1:15" ht="15.75">
      <c r="A21" s="21">
        <v>18</v>
      </c>
      <c r="B21" s="22" t="s">
        <v>40</v>
      </c>
      <c r="C21" s="30" t="s">
        <v>74</v>
      </c>
      <c r="D21" s="37">
        <v>2160</v>
      </c>
      <c r="E21" s="37">
        <v>1826.67</v>
      </c>
      <c r="F21" s="39">
        <v>1895</v>
      </c>
      <c r="G21" s="40">
        <f t="shared" si="2"/>
        <v>3.7406866045864837E-2</v>
      </c>
      <c r="H21" s="40">
        <f t="shared" si="3"/>
        <v>-0.12268518518518519</v>
      </c>
      <c r="K21" t="s">
        <v>65</v>
      </c>
    </row>
    <row r="22" spans="1:15" ht="15.75">
      <c r="A22" s="24">
        <v>19</v>
      </c>
      <c r="B22" s="26" t="s">
        <v>41</v>
      </c>
      <c r="C22" s="25" t="s">
        <v>42</v>
      </c>
      <c r="D22" s="36">
        <v>1155</v>
      </c>
      <c r="E22" s="36">
        <v>1140</v>
      </c>
      <c r="F22" s="34">
        <v>1150</v>
      </c>
      <c r="G22" s="38">
        <f t="shared" si="2"/>
        <v>8.771929824561403E-3</v>
      </c>
      <c r="H22" s="38">
        <f t="shared" si="3"/>
        <v>-4.329004329004329E-3</v>
      </c>
    </row>
    <row r="23" spans="1:15" ht="15.75">
      <c r="A23" s="21">
        <v>20</v>
      </c>
      <c r="B23" s="22" t="s">
        <v>43</v>
      </c>
      <c r="C23" s="23" t="s">
        <v>44</v>
      </c>
      <c r="D23" s="37">
        <v>1920</v>
      </c>
      <c r="E23" s="37">
        <v>1593.33</v>
      </c>
      <c r="F23" s="39">
        <v>1593.33</v>
      </c>
      <c r="G23" s="40">
        <f t="shared" si="2"/>
        <v>0</v>
      </c>
      <c r="H23" s="40">
        <f t="shared" si="3"/>
        <v>-0.17014062500000005</v>
      </c>
      <c r="L23" t="s">
        <v>65</v>
      </c>
      <c r="O23" t="s">
        <v>65</v>
      </c>
    </row>
    <row r="24" spans="1:15" ht="15.75">
      <c r="A24" s="24">
        <v>21</v>
      </c>
      <c r="B24" s="26" t="s">
        <v>45</v>
      </c>
      <c r="C24" s="25" t="s">
        <v>46</v>
      </c>
      <c r="D24" s="36">
        <v>1335</v>
      </c>
      <c r="E24" s="36">
        <v>1270</v>
      </c>
      <c r="F24" s="34">
        <v>1290</v>
      </c>
      <c r="G24" s="38">
        <f t="shared" si="2"/>
        <v>1.5748031496062992E-2</v>
      </c>
      <c r="H24" s="38">
        <f t="shared" si="3"/>
        <v>-3.3707865168539325E-2</v>
      </c>
      <c r="K24" t="s">
        <v>65</v>
      </c>
    </row>
    <row r="25" spans="1:15" ht="15.75">
      <c r="A25" s="21">
        <v>22</v>
      </c>
      <c r="B25" s="22" t="s">
        <v>47</v>
      </c>
      <c r="C25" s="23" t="s">
        <v>48</v>
      </c>
      <c r="D25" s="37">
        <v>1344.44</v>
      </c>
      <c r="E25" s="37">
        <v>1552</v>
      </c>
      <c r="F25" s="39">
        <v>1465</v>
      </c>
      <c r="G25" s="40">
        <f t="shared" si="2"/>
        <v>-5.6056701030927837E-2</v>
      </c>
      <c r="H25" s="40">
        <f t="shared" ref="H25:H33" si="4">+(F25-D25)/D25</f>
        <v>8.9673023712475042E-2</v>
      </c>
    </row>
    <row r="26" spans="1:15" ht="15.75">
      <c r="A26" s="24">
        <v>23</v>
      </c>
      <c r="B26" s="26" t="s">
        <v>49</v>
      </c>
      <c r="C26" s="25" t="s">
        <v>50</v>
      </c>
      <c r="D26" s="36">
        <v>2393</v>
      </c>
      <c r="E26" s="36">
        <v>2290</v>
      </c>
      <c r="F26" s="34">
        <v>2320</v>
      </c>
      <c r="G26" s="38">
        <f t="shared" si="2"/>
        <v>1.3100436681222707E-2</v>
      </c>
      <c r="H26" s="38">
        <f t="shared" si="4"/>
        <v>-3.0505641454241537E-2</v>
      </c>
    </row>
    <row r="27" spans="1:15" ht="15.75">
      <c r="A27" s="21">
        <v>24</v>
      </c>
      <c r="B27" s="22" t="s">
        <v>51</v>
      </c>
      <c r="C27" s="23" t="s">
        <v>52</v>
      </c>
      <c r="D27" s="37">
        <v>804</v>
      </c>
      <c r="E27" s="37">
        <v>831.67</v>
      </c>
      <c r="F27" s="39">
        <v>746.67</v>
      </c>
      <c r="G27" s="40">
        <f t="shared" ref="G27:G33" si="5">(F27-E27)/E27</f>
        <v>-0.10220399918236801</v>
      </c>
      <c r="H27" s="40">
        <f t="shared" si="4"/>
        <v>-7.1305970149253786E-2</v>
      </c>
    </row>
    <row r="28" spans="1:15" ht="15.75">
      <c r="A28" s="24">
        <v>25</v>
      </c>
      <c r="B28" s="26" t="s">
        <v>53</v>
      </c>
      <c r="C28" s="25" t="s">
        <v>54</v>
      </c>
      <c r="D28" s="36">
        <v>993</v>
      </c>
      <c r="E28" s="36">
        <v>1006.67</v>
      </c>
      <c r="F28" s="34">
        <v>1050</v>
      </c>
      <c r="G28" s="38">
        <f t="shared" si="5"/>
        <v>4.304290383144431E-2</v>
      </c>
      <c r="H28" s="38">
        <f t="shared" si="4"/>
        <v>5.7401812688821753E-2</v>
      </c>
    </row>
    <row r="29" spans="1:15" ht="15.75">
      <c r="A29" s="21">
        <v>26</v>
      </c>
      <c r="B29" s="22" t="s">
        <v>55</v>
      </c>
      <c r="C29" s="23" t="s">
        <v>56</v>
      </c>
      <c r="D29" s="37">
        <v>1520</v>
      </c>
      <c r="E29" s="37">
        <v>1186.67</v>
      </c>
      <c r="F29" s="39">
        <v>1192</v>
      </c>
      <c r="G29" s="40">
        <f t="shared" si="5"/>
        <v>4.4915604169650592E-3</v>
      </c>
      <c r="H29" s="40">
        <f t="shared" si="4"/>
        <v>-0.21578947368421053</v>
      </c>
    </row>
    <row r="30" spans="1:15" ht="15.75">
      <c r="A30" s="24">
        <v>27</v>
      </c>
      <c r="B30" s="26" t="s">
        <v>57</v>
      </c>
      <c r="C30" s="25" t="s">
        <v>58</v>
      </c>
      <c r="D30" s="36">
        <v>517</v>
      </c>
      <c r="E30" s="36">
        <v>410</v>
      </c>
      <c r="F30" s="34">
        <v>390</v>
      </c>
      <c r="G30" s="38">
        <f t="shared" si="5"/>
        <v>-4.878048780487805E-2</v>
      </c>
      <c r="H30" s="38">
        <f t="shared" si="4"/>
        <v>-0.24564796905222436</v>
      </c>
    </row>
    <row r="31" spans="1:15" ht="15.75">
      <c r="A31" s="21">
        <v>28</v>
      </c>
      <c r="B31" s="22" t="s">
        <v>59</v>
      </c>
      <c r="C31" s="23" t="s">
        <v>60</v>
      </c>
      <c r="D31" s="37">
        <v>1820</v>
      </c>
      <c r="E31" s="37">
        <v>2005</v>
      </c>
      <c r="F31" s="39">
        <v>1990</v>
      </c>
      <c r="G31" s="40">
        <f t="shared" si="5"/>
        <v>-7.481296758104738E-3</v>
      </c>
      <c r="H31" s="40">
        <f t="shared" si="4"/>
        <v>9.3406593406593408E-2</v>
      </c>
    </row>
    <row r="32" spans="1:15" ht="15.75">
      <c r="A32" s="24">
        <v>29</v>
      </c>
      <c r="B32" s="26" t="s">
        <v>61</v>
      </c>
      <c r="C32" s="25" t="s">
        <v>84</v>
      </c>
      <c r="D32" s="36">
        <v>2760</v>
      </c>
      <c r="E32" s="36">
        <v>2720</v>
      </c>
      <c r="F32" s="34">
        <v>2740</v>
      </c>
      <c r="G32" s="38">
        <f t="shared" si="5"/>
        <v>7.3529411764705881E-3</v>
      </c>
      <c r="H32" s="38">
        <f t="shared" si="4"/>
        <v>-7.246376811594203E-3</v>
      </c>
    </row>
    <row r="33" spans="1:14" ht="16.5" thickBot="1">
      <c r="A33" s="31">
        <v>30</v>
      </c>
      <c r="B33" s="32" t="s">
        <v>62</v>
      </c>
      <c r="C33" s="33" t="s">
        <v>63</v>
      </c>
      <c r="D33" s="37">
        <v>980</v>
      </c>
      <c r="E33" s="37">
        <v>1000</v>
      </c>
      <c r="F33" s="39">
        <v>973.33</v>
      </c>
      <c r="G33" s="40">
        <f t="shared" si="5"/>
        <v>-2.6669999999999958E-2</v>
      </c>
      <c r="H33" s="40">
        <f t="shared" si="4"/>
        <v>-6.8061224489795501E-3</v>
      </c>
    </row>
    <row r="34" spans="1:14">
      <c r="A34" s="44" t="s">
        <v>91</v>
      </c>
      <c r="B34" s="44"/>
      <c r="C34" s="44"/>
      <c r="D34" s="44"/>
      <c r="E34" s="44"/>
      <c r="F34" s="44"/>
      <c r="G34" s="44"/>
      <c r="H34" s="35"/>
      <c r="M34" t="s">
        <v>65</v>
      </c>
    </row>
    <row r="35" spans="1:14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14">
      <c r="H36" t="s">
        <v>65</v>
      </c>
    </row>
    <row r="37" spans="1:14">
      <c r="N37" t="s">
        <v>65</v>
      </c>
    </row>
    <row r="43" spans="1:14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2021-12-14T18:33:21Z</cp:lastPrinted>
  <dcterms:created xsi:type="dcterms:W3CDTF">2021-06-15T08:30:18Z</dcterms:created>
  <dcterms:modified xsi:type="dcterms:W3CDTF">2024-09-03T16:54:54Z</dcterms:modified>
</cp:coreProperties>
</file>