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96" l="1"/>
  <c r="H21" i="96" l="1"/>
  <c r="H32" i="96" l="1"/>
  <c r="H11" i="96" l="1"/>
  <c r="G33" i="96" l="1"/>
  <c r="H26" i="96"/>
  <c r="H16" i="2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<sst xmlns="http://schemas.openxmlformats.org/spreadsheetml/2006/main" count="232" uniqueCount="98">
  <si>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</si>
  <si>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</si>
  <si>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</si>
  <si>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</si>
  <si>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</si>
  <si>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</si>
  <si>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</si>
  <si>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</si>
  <si>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</si>
  <si>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</si>
  <si>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</si>
  <si>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</si>
  <si>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</si>
  <si>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</si>
  <si>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</si>
  <si>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</si>
  <si>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</si>
  <si>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</si>
  <si>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</si>
  <si>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</si>
  <si>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</si>
  <si>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</si>
  <si>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</si>
  <si>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</si>
  <si>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</si>
  <si>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</si>
  <si>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</si>
  <si>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</si>
  <si>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</si>
  <si>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</si>
  <si>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</si>
  <si>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</si>
  <si>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</si>
  <si>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</si>
  <si>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</si>
  <si>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</si>
  <si>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</si>
  <si>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</si>
  <si>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</si>
  <si>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</si>
  <si>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</si>
  <si>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</si>
  <si>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</si>
  <si>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</si>
  <si>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</si>
  <si>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</si>
  <si>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</si>
  <si>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</si>
  <si>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</si>
  <si>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</si>
  <si>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</si>
  <si>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</si>
  <si>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</si>
  <si>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</si>
  <si>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</si>
  <si>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</si>
  <si>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</si>
  <si>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</si>
  <si>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</si>
  <si>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</si>
  <si>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</si>
  <si>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</si>
  <si>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</si>
  <si>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</si>
  <si>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</si>
  <si>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</si>
  <si>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</si>
  <si>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</si>
  <si>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</si>
  <si>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</si>
  <si>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</si>
  <si>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</si>
  <si>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</si>
  <si>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</si>
  <si>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</si>
  <si>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</si>
  <si>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</si>
  <si>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</si>
  <si>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</si>
  <si>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</si>
  <si>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</si>
  <si>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</si>
  <si>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</si>
  <si>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</si>
  <si>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</si>
  <si>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</si>
  <si>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</si>
  <si>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</si>
  <si>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</si>
  <si>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</si>
  <si>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</si>
  <si>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</si>
  <si>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4</t>
    </r>
    <r>
      <rPr>
        <vertAlign val="superscript"/>
        <sz val="11"/>
        <color theme="1"/>
        <rFont val="Calisto MT"/>
        <family val="1"/>
      </rPr>
      <t>th</t>
    </r>
    <r>
      <rPr>
        <sz val="11"/>
        <color theme="1"/>
        <rFont val="Calisto MT"/>
        <family val="1"/>
      </rPr>
      <t>week of  Aug.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</si>
  <si>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Aug.</t>
    </r>
  </si>
  <si>
    <r>
      <t>Average of 1</t>
    </r>
    <r>
      <rPr>
        <vertAlign val="superscript"/>
        <sz val="11"/>
        <color theme="1"/>
        <rFont val="Calisto MT"/>
        <family val="1"/>
      </rPr>
      <t>st</t>
    </r>
    <r>
      <rPr>
        <sz val="11"/>
        <color theme="1"/>
        <rFont val="Calisto MT"/>
        <family val="1"/>
      </rPr>
      <t>week of  Sep.</t>
    </r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</si>
  <si>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Sep. 2024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</si>
  <si>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Sep.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</si>
  <si>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Sep.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</si>
</sst>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vertAlign val="superscript"/>
      <sz val="11"/>
      <color theme="1"/>
      <name val="Calisto MT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0" fontId="17" fillId="5" borderId="2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0" fillId="0" borderId="2" xfId="0" applyNumberFormat="1" applyFont="1" applyBorder="1"/>
    <xf numFmtId="2" fontId="35" fillId="7" borderId="2" xfId="0" applyNumberFormat="1" applyFont="1" applyFill="1" applyBorder="1" applyAlignment="1">
      <alignment wrapText="1"/>
    </xf>
    <xf numFmtId="2" fontId="0" fillId="7" borderId="2" xfId="0" applyNumberFormat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K3" sqref="K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48">
        <v>2023</v>
      </c>
      <c r="E2" s="60">
        <v>2024</v>
      </c>
      <c r="F2" s="60"/>
      <c r="G2" s="58" t="s">
        <v>97</v>
      </c>
      <c r="H2" s="58"/>
      <c r="I2" t="s">
        <v>65</v>
      </c>
      <c r="J2" t="s">
        <v>65</v>
      </c>
      <c r="L2" t="s">
        <v>65</v>
      </c>
      <c r="M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96</v>
      </c>
      <c r="E3" s="43" t="s">
        <v>93</v>
      </c>
      <c r="F3" s="43" t="s">
        <v>96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1800</v>
      </c>
      <c r="E4" s="72">
        <v>2000</v>
      </c>
      <c r="F4" s="41">
        <v>1921.43</v>
      </c>
      <c r="G4" s="15">
        <f t="shared" ref="G4:G34" si="0">+(F4-E4)/E4</f>
        <v>-3.9284999999999966E-2</v>
      </c>
      <c r="H4" s="4">
        <f t="shared" ref="H4:H34" si="1">+((F4-D4)/D4)</f>
        <v>6.7461111111111152E-2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1475</v>
      </c>
      <c r="E5" s="73">
        <v>1128.57</v>
      </c>
      <c r="F5" s="47">
        <v>1120</v>
      </c>
      <c r="G5" s="16">
        <f t="shared" si="0"/>
        <v>-7.5936804983296885E-3</v>
      </c>
      <c r="H5" s="10">
        <f t="shared" si="1"/>
        <v>-0.24067796610169492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1250</v>
      </c>
      <c r="E6" s="72">
        <v>1028.57</v>
      </c>
      <c r="F6" s="41">
        <v>1083.33</v>
      </c>
      <c r="G6" s="18">
        <f t="shared" si="0"/>
        <v>5.3238962831892819E-2</v>
      </c>
      <c r="H6" s="4">
        <f t="shared" si="1"/>
        <v>-0.13333600000000007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750</v>
      </c>
      <c r="E7" s="74">
        <v>814.29</v>
      </c>
      <c r="F7" s="42">
        <v>880</v>
      </c>
      <c r="G7" s="16">
        <f t="shared" ref="G7" si="2">+(F7-E7)/E7</f>
        <v>8.0696066511930689E-2</v>
      </c>
      <c r="H7" s="10">
        <f t="shared" ref="H7" si="3">+((F7-D7)/D7)</f>
        <v>0.17333333333333334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1985.71</v>
      </c>
      <c r="E8" s="72">
        <v>1816.67</v>
      </c>
      <c r="F8" s="41">
        <v>1950</v>
      </c>
      <c r="G8" s="15">
        <f t="shared" si="0"/>
        <v>7.3392525885273563E-2</v>
      </c>
      <c r="H8" s="4">
        <f t="shared" si="1"/>
        <v>-1.7983492050702286E-2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921.43</v>
      </c>
      <c r="E9" s="74">
        <v>775</v>
      </c>
      <c r="F9" s="42">
        <v>821.43</v>
      </c>
      <c r="G9" s="16">
        <f t="shared" si="0"/>
        <v>5.9909677419354775E-2</v>
      </c>
      <c r="H9" s="10">
        <f t="shared" si="1"/>
        <v>-0.10852696352408757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1491.67</v>
      </c>
      <c r="E10" s="72">
        <v>1185.71</v>
      </c>
      <c r="F10" s="41">
        <v>1300</v>
      </c>
      <c r="G10" s="15">
        <f t="shared" si="0"/>
        <v>9.6389505022307281E-2</v>
      </c>
      <c r="H10" s="4">
        <f t="shared" si="1"/>
        <v>-0.12849356761213945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521.42999999999995</v>
      </c>
      <c r="E11" s="74">
        <v>325</v>
      </c>
      <c r="F11" s="42">
        <v>303.57</v>
      </c>
      <c r="G11" s="16">
        <f t="shared" si="0"/>
        <v>-6.5938461538461557E-2</v>
      </c>
      <c r="H11" s="10">
        <f t="shared" si="1"/>
        <v>-0.41781255393820832</v>
      </c>
    </row>
    <row r="12" spans="1:16" ht="15.75">
      <c r="A12" s="1">
        <v>9</v>
      </c>
      <c r="B12" s="2" t="s">
        <v>20</v>
      </c>
      <c r="C12" s="3" t="s">
        <v>69</v>
      </c>
      <c r="D12" s="51">
        <v>1045.83</v>
      </c>
      <c r="E12" s="72">
        <v>900</v>
      </c>
      <c r="F12" s="41">
        <v>1025</v>
      </c>
      <c r="G12" s="18">
        <f t="shared" si="0"/>
        <v>0.1388888888888889</v>
      </c>
      <c r="H12" s="4">
        <f t="shared" si="1"/>
        <v>-1.9917194955202975E-2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610</v>
      </c>
      <c r="E13" s="74">
        <v>683.33</v>
      </c>
      <c r="F13" s="42">
        <v>621.42999999999995</v>
      </c>
      <c r="G13" s="16">
        <f t="shared" si="0"/>
        <v>-9.0585807735647617E-2</v>
      </c>
      <c r="H13" s="10">
        <f t="shared" si="1"/>
        <v>1.8737704918032706E-2</v>
      </c>
    </row>
    <row r="14" spans="1:16" ht="15.75">
      <c r="A14" s="1">
        <v>11</v>
      </c>
      <c r="B14" s="2" t="s">
        <v>24</v>
      </c>
      <c r="C14" s="3" t="s">
        <v>70</v>
      </c>
      <c r="D14" s="51">
        <v>950</v>
      </c>
      <c r="E14" s="72">
        <v>885.71</v>
      </c>
      <c r="F14" s="41">
        <v>778.57</v>
      </c>
      <c r="G14" s="15">
        <f t="shared" si="0"/>
        <v>-0.12096510144403923</v>
      </c>
      <c r="H14" s="4">
        <f t="shared" si="1"/>
        <v>-0.18045263157894731</v>
      </c>
    </row>
    <row r="15" spans="1:16" ht="15.75">
      <c r="A15" s="1">
        <v>12</v>
      </c>
      <c r="B15" s="12" t="s">
        <v>26</v>
      </c>
      <c r="C15" s="13" t="s">
        <v>27</v>
      </c>
      <c r="D15" s="52">
        <v>339.29</v>
      </c>
      <c r="E15" s="74">
        <v>340</v>
      </c>
      <c r="F15" s="42">
        <v>283.33</v>
      </c>
      <c r="G15" s="16">
        <f t="shared" si="0"/>
        <v>-0.16667647058823534</v>
      </c>
      <c r="H15" s="10">
        <f t="shared" si="1"/>
        <v>-0.1649326534822719</v>
      </c>
    </row>
    <row r="16" spans="1:16" ht="15.75">
      <c r="A16" s="1">
        <v>13</v>
      </c>
      <c r="B16" s="2" t="s">
        <v>28</v>
      </c>
      <c r="C16" s="3" t="s">
        <v>29</v>
      </c>
      <c r="D16" s="51">
        <v>700</v>
      </c>
      <c r="E16" s="72">
        <v>433.33</v>
      </c>
      <c r="F16" s="41">
        <v>475</v>
      </c>
      <c r="G16" s="15">
        <f t="shared" si="0"/>
        <v>9.6162278171370588E-2</v>
      </c>
      <c r="H16" s="4">
        <f t="shared" si="1"/>
        <v>-0.32142857142857145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468</v>
      </c>
      <c r="E17" s="74">
        <v>412.5</v>
      </c>
      <c r="F17" s="42">
        <v>587.5</v>
      </c>
      <c r="G17" s="16">
        <f t="shared" si="0"/>
        <v>0.42424242424242425</v>
      </c>
      <c r="H17" s="10">
        <f t="shared" si="1"/>
        <v>0.25534188034188032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1483.33</v>
      </c>
      <c r="E18" s="72">
        <v>1671.43</v>
      </c>
      <c r="F18" s="41">
        <v>1585.71</v>
      </c>
      <c r="G18" s="15">
        <f t="shared" si="0"/>
        <v>-5.1285426251772452E-2</v>
      </c>
      <c r="H18" s="4">
        <f t="shared" si="1"/>
        <v>6.9020379821078323E-2</v>
      </c>
    </row>
    <row r="19" spans="1:17" ht="15.75">
      <c r="A19" s="11">
        <v>16</v>
      </c>
      <c r="B19" s="12" t="s">
        <v>34</v>
      </c>
      <c r="C19" s="13" t="s">
        <v>35</v>
      </c>
      <c r="D19" s="52">
        <v>2442.86</v>
      </c>
      <c r="E19" s="74">
        <v>2266.67</v>
      </c>
      <c r="F19" s="42">
        <v>2225</v>
      </c>
      <c r="G19" s="16">
        <f t="shared" si="0"/>
        <v>-1.8383796494416953E-2</v>
      </c>
      <c r="H19" s="10">
        <f t="shared" si="1"/>
        <v>-8.9182351833506673E-2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750</v>
      </c>
      <c r="E20" s="72">
        <v>570</v>
      </c>
      <c r="F20" s="41">
        <v>540</v>
      </c>
      <c r="G20" s="15">
        <f t="shared" si="0"/>
        <v>-5.2631578947368418E-2</v>
      </c>
      <c r="H20" s="4">
        <f t="shared" si="1"/>
        <v>-0.28000000000000003</v>
      </c>
    </row>
    <row r="21" spans="1:17" ht="15.75">
      <c r="A21" s="11">
        <v>18</v>
      </c>
      <c r="B21" s="12" t="s">
        <v>38</v>
      </c>
      <c r="C21" s="13" t="s">
        <v>39</v>
      </c>
      <c r="D21" s="52">
        <v>928.37</v>
      </c>
      <c r="E21" s="74">
        <v>737.5</v>
      </c>
      <c r="F21" s="42">
        <v>716.67</v>
      </c>
      <c r="G21" s="16">
        <f t="shared" si="0"/>
        <v>-2.8244067796610223E-2</v>
      </c>
      <c r="H21" s="10">
        <f t="shared" si="1"/>
        <v>-0.22803408123916116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1421.43</v>
      </c>
      <c r="E22" s="72">
        <v>1320</v>
      </c>
      <c r="F22" s="41">
        <v>1342.86</v>
      </c>
      <c r="G22" s="15">
        <f t="shared" si="0"/>
        <v>1.7318181818181743E-2</v>
      </c>
      <c r="H22" s="4">
        <f t="shared" si="1"/>
        <v>-5.5275321331335461E-2</v>
      </c>
    </row>
    <row r="23" spans="1:17" ht="15.75">
      <c r="A23" s="11">
        <v>20</v>
      </c>
      <c r="B23" s="12" t="s">
        <v>41</v>
      </c>
      <c r="C23" s="14" t="s">
        <v>42</v>
      </c>
      <c r="D23" s="52">
        <v>850</v>
      </c>
      <c r="E23" s="74">
        <v>750</v>
      </c>
      <c r="F23" s="42">
        <v>666.67</v>
      </c>
      <c r="G23" s="16">
        <f t="shared" si="0"/>
        <v>-0.11110666666666671</v>
      </c>
      <c r="H23" s="10">
        <f t="shared" si="1"/>
        <v>-0.21568235294117652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1258.33</v>
      </c>
      <c r="E24" s="72">
        <v>1040</v>
      </c>
      <c r="F24" s="41">
        <v>1020</v>
      </c>
      <c r="G24" s="15">
        <f t="shared" si="0"/>
        <v>-1.9230769230769232E-2</v>
      </c>
      <c r="H24" s="4">
        <f t="shared" si="1"/>
        <v>-0.18940182623000321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1125</v>
      </c>
      <c r="E25" s="74">
        <v>1007.14</v>
      </c>
      <c r="F25" s="42">
        <v>871.43</v>
      </c>
      <c r="G25" s="16">
        <f t="shared" si="0"/>
        <v>-0.13474789999404257</v>
      </c>
      <c r="H25" s="10">
        <f t="shared" si="1"/>
        <v>-0.2253955555555556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1057.1400000000001</v>
      </c>
      <c r="E26" s="72">
        <v>1178.57</v>
      </c>
      <c r="F26" s="41">
        <v>1166.67</v>
      </c>
      <c r="G26" s="19">
        <f t="shared" si="0"/>
        <v>-1.0096981935735565E-2</v>
      </c>
      <c r="H26" s="20">
        <f t="shared" si="1"/>
        <v>0.10360973948578237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1443.33</v>
      </c>
      <c r="E27" s="74">
        <v>1100</v>
      </c>
      <c r="F27" s="42">
        <v>1280</v>
      </c>
      <c r="G27" s="16">
        <f t="shared" si="0"/>
        <v>0.16363636363636364</v>
      </c>
      <c r="H27" s="10">
        <f t="shared" si="1"/>
        <v>-0.11316192416148763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685.71</v>
      </c>
      <c r="E28" s="72">
        <v>464.29</v>
      </c>
      <c r="F28" s="41">
        <v>439.29</v>
      </c>
      <c r="G28" s="15">
        <f t="shared" si="0"/>
        <v>-5.3845656809321761E-2</v>
      </c>
      <c r="H28" s="4">
        <f t="shared" si="1"/>
        <v>-0.35936474602966267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450</v>
      </c>
      <c r="E29" s="74">
        <v>391.67</v>
      </c>
      <c r="F29" s="42">
        <v>341.67</v>
      </c>
      <c r="G29" s="16">
        <f t="shared" si="0"/>
        <v>-0.12765848801286797</v>
      </c>
      <c r="H29" s="10">
        <f t="shared" si="1"/>
        <v>-0.2407333333333333</v>
      </c>
    </row>
    <row r="30" spans="1:17" ht="15.75">
      <c r="A30" s="1">
        <v>27</v>
      </c>
      <c r="B30" s="5" t="s">
        <v>53</v>
      </c>
      <c r="C30" s="3" t="s">
        <v>80</v>
      </c>
      <c r="D30" s="51">
        <v>760.71</v>
      </c>
      <c r="E30" s="72">
        <v>583.33000000000004</v>
      </c>
      <c r="F30" s="41">
        <v>537.5</v>
      </c>
      <c r="G30" s="15">
        <f t="shared" si="0"/>
        <v>-7.8566163235218547E-2</v>
      </c>
      <c r="H30" s="4">
        <f t="shared" si="1"/>
        <v>-0.29342324933286013</v>
      </c>
      <c r="K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1116.67</v>
      </c>
      <c r="E31" s="74">
        <v>853.33</v>
      </c>
      <c r="F31" s="42">
        <v>660.71</v>
      </c>
      <c r="G31" s="16">
        <f t="shared" si="0"/>
        <v>-0.22572744424782909</v>
      </c>
      <c r="H31" s="4">
        <f t="shared" si="1"/>
        <v>-0.40832116919053973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385</v>
      </c>
      <c r="E32" s="72">
        <v>250</v>
      </c>
      <c r="F32" s="41">
        <v>219.29</v>
      </c>
      <c r="G32" s="15">
        <f t="shared" si="0"/>
        <v>-0.12284000000000003</v>
      </c>
      <c r="H32" s="4">
        <f t="shared" si="1"/>
        <v>-0.43041558441558442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2">
        <v>1875</v>
      </c>
      <c r="E33" s="74">
        <v>1600</v>
      </c>
      <c r="F33" s="42">
        <v>1557.14</v>
      </c>
      <c r="G33" s="16">
        <f t="shared" si="0"/>
        <v>-2.6787499999999936E-2</v>
      </c>
      <c r="H33" s="10">
        <f t="shared" si="1"/>
        <v>-0.16952533333333328</v>
      </c>
    </row>
    <row r="34" spans="1:12" ht="15.75">
      <c r="A34" s="1">
        <v>31</v>
      </c>
      <c r="B34" s="5" t="s">
        <v>83</v>
      </c>
      <c r="C34" s="3" t="s">
        <v>84</v>
      </c>
      <c r="D34" s="51">
        <v>2157.14</v>
      </c>
      <c r="E34" s="72">
        <v>2157.14</v>
      </c>
      <c r="F34" s="41">
        <v>2275</v>
      </c>
      <c r="G34" s="18">
        <f t="shared" si="0"/>
        <v>5.4637158459812589E-2</v>
      </c>
      <c r="H34" s="4">
        <f t="shared" si="1"/>
        <v>5.4637158459812589E-2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2"/>
      <c r="E35" s="74"/>
      <c r="F35" s="42"/>
      <c r="G35" s="16"/>
      <c r="H35" s="10" t="s">
        <v>65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P24" sqref="P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6" ht="57" customHeight="1">
      <c r="A2" s="63" t="s">
        <v>1</v>
      </c>
      <c r="B2" s="64"/>
      <c r="C2" s="65"/>
      <c r="D2" s="49">
        <v>2023</v>
      </c>
      <c r="E2" s="70">
        <v>2024</v>
      </c>
      <c r="F2" s="71"/>
      <c r="G2" s="66" t="s">
        <v>95</v>
      </c>
      <c r="H2" s="67"/>
      <c r="I2" t="s">
        <v>65</v>
      </c>
    </row>
    <row r="3" spans="1:16" ht="44.25">
      <c r="A3" s="68" t="s">
        <v>2</v>
      </c>
      <c r="B3" s="69"/>
      <c r="C3" s="27" t="s">
        <v>3</v>
      </c>
      <c r="D3" s="53" t="s">
        <v>94</v>
      </c>
      <c r="E3" s="53" t="s">
        <v>92</v>
      </c>
      <c r="F3" s="53" t="s">
        <v>94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3540</v>
      </c>
      <c r="E4" s="36">
        <v>3896</v>
      </c>
      <c r="F4" s="34">
        <v>3693.33</v>
      </c>
      <c r="G4" s="38">
        <f t="shared" ref="G4:G13" si="0">(F4-E4)/E4</f>
        <v>-5.2020020533880919E-2</v>
      </c>
      <c r="H4" s="38">
        <f t="shared" ref="H4:H14" si="1">+(F4-D4)/D4</f>
        <v>4.331355932203388E-2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2895</v>
      </c>
      <c r="E5" s="37">
        <v>2516</v>
      </c>
      <c r="F5" s="39">
        <v>2340</v>
      </c>
      <c r="G5" s="40">
        <f t="shared" si="0"/>
        <v>-6.9952305246422888E-2</v>
      </c>
      <c r="H5" s="40">
        <f t="shared" si="1"/>
        <v>-0.19170984455958548</v>
      </c>
      <c r="I5" t="s">
        <v>65</v>
      </c>
      <c r="J5" t="s">
        <v>65</v>
      </c>
      <c r="K5" t="s">
        <v>65</v>
      </c>
      <c r="M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2090</v>
      </c>
      <c r="E6" s="36">
        <v>2165</v>
      </c>
      <c r="F6" s="34">
        <v>2240</v>
      </c>
      <c r="G6" s="38">
        <f t="shared" si="0"/>
        <v>3.4642032332563508E-2</v>
      </c>
      <c r="H6" s="38">
        <f t="shared" si="1"/>
        <v>7.1770334928229665E-2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3180</v>
      </c>
      <c r="E7" s="37">
        <v>3096.67</v>
      </c>
      <c r="F7" s="39">
        <v>3072</v>
      </c>
      <c r="G7" s="40">
        <f t="shared" si="0"/>
        <v>-7.9666222103098074E-3</v>
      </c>
      <c r="H7" s="40">
        <f t="shared" si="1"/>
        <v>-3.3962264150943396E-2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1460</v>
      </c>
      <c r="E8" s="36">
        <v>1398</v>
      </c>
      <c r="F8" s="34">
        <v>1406.66</v>
      </c>
      <c r="G8" s="38">
        <f t="shared" si="0"/>
        <v>6.1945636623748799E-3</v>
      </c>
      <c r="H8" s="38">
        <f t="shared" si="1"/>
        <v>-3.6534246575342412E-2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2695</v>
      </c>
      <c r="E9" s="37">
        <v>2390</v>
      </c>
      <c r="F9" s="39">
        <v>2496.66</v>
      </c>
      <c r="G9" s="40">
        <f t="shared" si="0"/>
        <v>4.4627615062761444E-2</v>
      </c>
      <c r="H9" s="40">
        <f t="shared" si="1"/>
        <v>-7.3595547309833073E-2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827</v>
      </c>
      <c r="E10" s="36">
        <v>613.33000000000004</v>
      </c>
      <c r="F10" s="34">
        <v>552</v>
      </c>
      <c r="G10" s="38">
        <f t="shared" si="0"/>
        <v>-9.9995108669068911E-2</v>
      </c>
      <c r="H10" s="38">
        <f t="shared" si="1"/>
        <v>-0.33252720677146314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1900</v>
      </c>
      <c r="E11" s="37">
        <v>1720</v>
      </c>
      <c r="F11" s="39">
        <v>1750</v>
      </c>
      <c r="G11" s="40">
        <f t="shared" si="0"/>
        <v>1.7441860465116279E-2</v>
      </c>
      <c r="H11" s="40">
        <f t="shared" si="1"/>
        <v>-7.8947368421052627E-2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1016</v>
      </c>
      <c r="E12" s="36">
        <v>1015</v>
      </c>
      <c r="F12" s="34">
        <v>985</v>
      </c>
      <c r="G12" s="38">
        <f t="shared" si="0"/>
        <v>-2.9556650246305417E-2</v>
      </c>
      <c r="H12" s="38">
        <f t="shared" si="1"/>
        <v>-3.0511811023622049E-2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1287</v>
      </c>
      <c r="E13" s="37">
        <v>1128</v>
      </c>
      <c r="F13" s="39">
        <v>933.33</v>
      </c>
      <c r="G13" s="40">
        <f t="shared" si="0"/>
        <v>-0.17257978723404252</v>
      </c>
      <c r="H13" s="40">
        <f t="shared" si="1"/>
        <v>-0.27480186480186475</v>
      </c>
    </row>
    <row r="14" spans="1:16" ht="15.75">
      <c r="A14" s="24">
        <v>11</v>
      </c>
      <c r="B14" s="26" t="s">
        <v>26</v>
      </c>
      <c r="C14" s="25" t="s">
        <v>27</v>
      </c>
      <c r="D14" s="36">
        <v>680</v>
      </c>
      <c r="E14" s="36"/>
      <c r="F14" s="34">
        <v>466.66</v>
      </c>
      <c r="G14" s="38"/>
      <c r="H14" s="38">
        <f t="shared" si="1"/>
        <v>-0.313735294117647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833</v>
      </c>
      <c r="E16" s="36"/>
      <c r="F16" s="34">
        <v>880</v>
      </c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1893</v>
      </c>
      <c r="E17" s="37">
        <v>2046.67</v>
      </c>
      <c r="F17" s="39">
        <v>2093.33</v>
      </c>
      <c r="G17" s="40">
        <f t="shared" ref="G17:G26" si="2">(F17-E17)/E17</f>
        <v>2.2798008472298834E-2</v>
      </c>
      <c r="H17" s="40">
        <f t="shared" ref="H17:H24" si="3">+(F17-D17)/D17</f>
        <v>0.10582673005810879</v>
      </c>
    </row>
    <row r="18" spans="1:15" ht="15.75">
      <c r="A18" s="24">
        <v>15</v>
      </c>
      <c r="B18" s="26" t="s">
        <v>34</v>
      </c>
      <c r="C18" s="25" t="s">
        <v>35</v>
      </c>
      <c r="D18" s="36">
        <v>3980</v>
      </c>
      <c r="E18" s="36">
        <v>3640</v>
      </c>
      <c r="F18" s="34">
        <v>3580</v>
      </c>
      <c r="G18" s="38">
        <f t="shared" si="2"/>
        <v>-1.6483516483516484E-2</v>
      </c>
      <c r="H18" s="38">
        <f t="shared" si="3"/>
        <v>-0.10050251256281408</v>
      </c>
    </row>
    <row r="19" spans="1:15" ht="15.75">
      <c r="A19" s="21">
        <v>16</v>
      </c>
      <c r="B19" s="22" t="s">
        <v>36</v>
      </c>
      <c r="C19" s="23" t="s">
        <v>37</v>
      </c>
      <c r="D19" s="37">
        <v>967</v>
      </c>
      <c r="E19" s="37">
        <v>910</v>
      </c>
      <c r="F19" s="39">
        <v>880</v>
      </c>
      <c r="G19" s="40">
        <f t="shared" si="2"/>
        <v>-3.2967032967032968E-2</v>
      </c>
      <c r="H19" s="40">
        <f t="shared" si="3"/>
        <v>-8.9968976215098237E-2</v>
      </c>
    </row>
    <row r="20" spans="1:15" ht="15.75">
      <c r="A20" s="24">
        <v>17</v>
      </c>
      <c r="B20" s="26" t="s">
        <v>38</v>
      </c>
      <c r="C20" s="25" t="s">
        <v>39</v>
      </c>
      <c r="D20" s="36">
        <v>1053</v>
      </c>
      <c r="E20" s="36">
        <v>1035</v>
      </c>
      <c r="F20" s="34">
        <v>930</v>
      </c>
      <c r="G20" s="38">
        <f t="shared" si="2"/>
        <v>-0.10144927536231885</v>
      </c>
      <c r="H20" s="38">
        <f t="shared" si="3"/>
        <v>-0.11680911680911681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2130</v>
      </c>
      <c r="E21" s="37">
        <v>1895</v>
      </c>
      <c r="F21" s="39">
        <v>1906.66</v>
      </c>
      <c r="G21" s="40">
        <f t="shared" si="2"/>
        <v>6.1530343007915999E-3</v>
      </c>
      <c r="H21" s="40">
        <f t="shared" si="3"/>
        <v>-0.10485446009389668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1110</v>
      </c>
      <c r="E22" s="36">
        <v>1150</v>
      </c>
      <c r="F22" s="34">
        <v>970</v>
      </c>
      <c r="G22" s="38">
        <f t="shared" si="2"/>
        <v>-0.15652173913043479</v>
      </c>
      <c r="H22" s="38">
        <f t="shared" si="3"/>
        <v>-0.12612612612612611</v>
      </c>
    </row>
    <row r="23" spans="1:15" ht="15.75">
      <c r="A23" s="21">
        <v>20</v>
      </c>
      <c r="B23" s="22" t="s">
        <v>43</v>
      </c>
      <c r="C23" s="23" t="s">
        <v>44</v>
      </c>
      <c r="D23" s="37">
        <v>1747</v>
      </c>
      <c r="E23" s="37">
        <v>1593.33</v>
      </c>
      <c r="F23" s="39"/>
      <c r="G23" s="40"/>
      <c r="H23" s="40"/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/>
      <c r="E24" s="36">
        <v>1290</v>
      </c>
      <c r="F24" s="34">
        <v>1225</v>
      </c>
      <c r="G24" s="38">
        <f t="shared" si="2"/>
        <v>-5.0387596899224806E-2</v>
      </c>
      <c r="H24" s="38"/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1270</v>
      </c>
      <c r="E25" s="37">
        <v>1465</v>
      </c>
      <c r="F25" s="39">
        <v>1510</v>
      </c>
      <c r="G25" s="40">
        <f t="shared" si="2"/>
        <v>3.0716723549488054E-2</v>
      </c>
      <c r="H25" s="40">
        <f t="shared" ref="H25:H33" si="4">+(F25-D25)/D25</f>
        <v>0.1889763779527559</v>
      </c>
    </row>
    <row r="26" spans="1:15" ht="15.75">
      <c r="A26" s="24">
        <v>23</v>
      </c>
      <c r="B26" s="26" t="s">
        <v>49</v>
      </c>
      <c r="C26" s="25" t="s">
        <v>50</v>
      </c>
      <c r="D26" s="36">
        <v>2510</v>
      </c>
      <c r="E26" s="36">
        <v>2320</v>
      </c>
      <c r="F26" s="34">
        <v>2480</v>
      </c>
      <c r="G26" s="38">
        <f t="shared" si="2"/>
        <v>6.8965517241379309E-2</v>
      </c>
      <c r="H26" s="38">
        <f t="shared" si="4"/>
        <v>-1.1952191235059761E-2</v>
      </c>
    </row>
    <row r="27" spans="1:15" ht="15.75">
      <c r="A27" s="21">
        <v>24</v>
      </c>
      <c r="B27" s="22" t="s">
        <v>51</v>
      </c>
      <c r="C27" s="23" t="s">
        <v>52</v>
      </c>
      <c r="D27" s="37">
        <v>1020</v>
      </c>
      <c r="E27" s="37">
        <v>746.67</v>
      </c>
      <c r="F27" s="39">
        <v>678</v>
      </c>
      <c r="G27" s="40">
        <f t="shared" ref="G27:G33" si="5">(F27-E27)/E27</f>
        <v>-9.1968339427056081E-2</v>
      </c>
      <c r="H27" s="40">
        <f t="shared" si="4"/>
        <v>-0.3352941176470588</v>
      </c>
    </row>
    <row r="28" spans="1:15" ht="15.75">
      <c r="A28" s="24">
        <v>25</v>
      </c>
      <c r="B28" s="26" t="s">
        <v>53</v>
      </c>
      <c r="C28" s="25" t="s">
        <v>54</v>
      </c>
      <c r="D28" s="36">
        <v>1145</v>
      </c>
      <c r="E28" s="36">
        <v>1050</v>
      </c>
      <c r="F28" s="34">
        <v>895</v>
      </c>
      <c r="G28" s="38">
        <f t="shared" si="5"/>
        <v>-0.14761904761904762</v>
      </c>
      <c r="H28" s="38">
        <f t="shared" si="4"/>
        <v>-0.2183406113537118</v>
      </c>
    </row>
    <row r="29" spans="1:15" ht="15.75">
      <c r="A29" s="21">
        <v>26</v>
      </c>
      <c r="B29" s="22" t="s">
        <v>55</v>
      </c>
      <c r="C29" s="23" t="s">
        <v>56</v>
      </c>
      <c r="D29" s="37">
        <v>1595</v>
      </c>
      <c r="E29" s="37">
        <v>1192</v>
      </c>
      <c r="F29" s="39">
        <v>993.33</v>
      </c>
      <c r="G29" s="40">
        <f t="shared" si="5"/>
        <v>-0.16666946308724828</v>
      </c>
      <c r="H29" s="40">
        <f t="shared" si="4"/>
        <v>-0.37722257053291536</v>
      </c>
    </row>
    <row r="30" spans="1:15" ht="15.75">
      <c r="A30" s="24">
        <v>27</v>
      </c>
      <c r="B30" s="26" t="s">
        <v>57</v>
      </c>
      <c r="C30" s="25" t="s">
        <v>58</v>
      </c>
      <c r="D30" s="36">
        <v>590</v>
      </c>
      <c r="E30" s="36">
        <v>390</v>
      </c>
      <c r="F30" s="34">
        <v>365</v>
      </c>
      <c r="G30" s="38">
        <f t="shared" si="5"/>
        <v>-6.4102564102564097E-2</v>
      </c>
      <c r="H30" s="38">
        <f t="shared" si="4"/>
        <v>-0.38135593220338981</v>
      </c>
    </row>
    <row r="31" spans="1:15" ht="15.75">
      <c r="A31" s="21">
        <v>28</v>
      </c>
      <c r="B31" s="22" t="s">
        <v>59</v>
      </c>
      <c r="C31" s="23" t="s">
        <v>60</v>
      </c>
      <c r="D31" s="37">
        <v>1997</v>
      </c>
      <c r="E31" s="37">
        <v>1990</v>
      </c>
      <c r="F31" s="39">
        <v>2010</v>
      </c>
      <c r="G31" s="40">
        <f t="shared" si="5"/>
        <v>1.0050251256281407E-2</v>
      </c>
      <c r="H31" s="40">
        <f t="shared" si="4"/>
        <v>6.5097646469704559E-3</v>
      </c>
    </row>
    <row r="32" spans="1:15" ht="15.75">
      <c r="A32" s="24">
        <v>29</v>
      </c>
      <c r="B32" s="26" t="s">
        <v>61</v>
      </c>
      <c r="C32" s="25" t="s">
        <v>84</v>
      </c>
      <c r="D32" s="36">
        <v>2860</v>
      </c>
      <c r="E32" s="36">
        <v>2740</v>
      </c>
      <c r="F32" s="34">
        <v>2753.33</v>
      </c>
      <c r="G32" s="38">
        <f t="shared" si="5"/>
        <v>4.8649635036496081E-3</v>
      </c>
      <c r="H32" s="38">
        <f t="shared" si="4"/>
        <v>-3.7297202797202826E-2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/>
      <c r="E33" s="37">
        <v>973.33</v>
      </c>
      <c r="F33" s="39">
        <v>980</v>
      </c>
      <c r="G33" s="40">
        <f t="shared" si="5"/>
        <v>6.8527631943944593E-3</v>
      </c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2024-09-10T10:01:30Z</dcterms:modified>
</cp:coreProperties>
</file>