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26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2" l="1"/>
  <c r="G14" i="96" l="1"/>
  <c r="G21" i="2" l="1"/>
  <c r="H23" i="96" l="1"/>
  <c r="H21" i="96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8" i="96" l="1"/>
  <c r="H12" i="2" l="1"/>
  <c r="H31" i="96" l="1"/>
  <c r="H13" i="96" l="1"/>
  <c r="G30" i="96" l="1"/>
  <c r="G28" i="96"/>
  <c r="H27" i="96"/>
  <c r="H25" i="96"/>
  <c r="G25" i="96"/>
  <c r="G22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7" i="2" l="1"/>
  <c r="H34" i="2" l="1"/>
  <c r="H29" i="2" l="1"/>
  <c r="H10" i="2"/>
  <c r="H6" i="2"/>
  <c r="H32" i="2" l="1"/>
  <c r="H25" i="2"/>
  <c r="H23" i="2" l="1"/>
  <c r="H21" i="2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23" i="2" l="1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<sst xmlns="http://schemas.openxmlformats.org/spreadsheetml/2006/main" count="237" uniqueCount="98">
  <si>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</si>
  <si>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</si>
  <si>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</si>
  <si>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</si>
  <si>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</si>
  <si>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</si>
  <si>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</si>
  <si>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</si>
  <si>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</si>
  <si>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</si>
  <si>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</si>
  <si>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</si>
  <si>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</si>
  <si>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</si>
  <si>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</si>
  <si>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</si>
  <si>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</si>
  <si>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</si>
  <si>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</si>
  <si>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</si>
  <si>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</si>
  <si>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</si>
  <si>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</si>
  <si>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</si>
  <si>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</si>
  <si>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</si>
  <si>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</si>
  <si>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</si>
  <si>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</si>
  <si>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</si>
  <si>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</si>
  <si>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</si>
  <si>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</si>
  <si>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</si>
  <si>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</si>
  <si>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</si>
  <si>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</si>
  <si>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</si>
  <si>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</si>
  <si>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</si>
  <si>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</si>
  <si>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</si>
  <si>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</si>
  <si>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</si>
  <si>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</si>
  <si>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</si>
  <si>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</si>
  <si>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</si>
  <si>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</si>
  <si>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</si>
  <si>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</si>
  <si>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</si>
  <si>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</si>
  <si>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</si>
  <si>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</si>
  <si>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</si>
  <si>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</si>
  <si>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</si>
  <si>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</si>
  <si>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</si>
  <si>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</si>
  <si>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</si>
  <si>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</si>
  <si>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</si>
  <si>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</si>
  <si>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</si>
  <si>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</si>
  <si>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</si>
  <si>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</si>
  <si>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</si>
  <si>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</si>
  <si>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</si>
  <si>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</si>
  <si>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</si>
  <si>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</si>
  <si>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</si>
  <si>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</si>
  <si>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</si>
  <si>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</si>
  <si>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</si>
  <si>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</si>
  <si>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</si>
  <si>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</si>
  <si>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</si>
  <si>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</si>
  <si>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</si>
  <si>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</si>
  <si>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</si>
  <si>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</si>
  <si>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</si>
  <si>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</si>
  <si>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</si>
  <si>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r>
      <t>4</t>
    </r>
    <r>
      <rPr>
        <b/>
        <vertAlign val="superscript"/>
        <sz val="11"/>
        <color indexed="8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Sep.</t>
    </r>
  </si>
  <si>
    <r>
      <t>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week of  Sep.</t>
    </r>
  </si>
  <si>
    <r>
      <t>1</t>
    </r>
    <r>
      <rPr>
        <b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Oct.</t>
    </r>
  </si>
  <si>
    <r>
      <t>Compared to 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week of  Oct. 2024</t>
    </r>
  </si>
  <si>
    <r>
      <t>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week of  Oct.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</si>
  <si>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Oct.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</si>
</sst>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theme="1"/>
      <name val="Calisto MT"/>
      <family val="1"/>
    </font>
    <font>
      <b/>
      <vertAlign val="superscript"/>
      <sz val="11"/>
      <color indexed="8"/>
      <name val="Calibri"/>
      <family val="2"/>
    </font>
    <font>
      <b/>
      <vertAlign val="superscript"/>
      <sz val="11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2" fontId="0" fillId="0" borderId="2" xfId="0" applyNumberFormat="1" applyBorder="1"/>
    <xf numFmtId="2" fontId="0" fillId="7" borderId="2" xfId="0" applyNumberForma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K10" sqref="K10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6" ht="67.5" customHeight="1">
      <c r="A2" s="56" t="s">
        <v>1</v>
      </c>
      <c r="B2" s="56"/>
      <c r="C2" s="56"/>
      <c r="D2" s="48">
        <v>2023</v>
      </c>
      <c r="E2" s="59">
        <v>2024</v>
      </c>
      <c r="F2" s="59"/>
      <c r="G2" s="57" t="s">
        <v>97</v>
      </c>
      <c r="H2" s="57"/>
      <c r="I2" t="s">
        <v>65</v>
      </c>
      <c r="J2" t="s">
        <v>65</v>
      </c>
      <c r="L2" t="s">
        <v>65</v>
      </c>
      <c r="M2" t="s">
        <v>65</v>
      </c>
    </row>
    <row r="3" spans="1:16" ht="40.5" customHeight="1">
      <c r="A3" s="58" t="s">
        <v>2</v>
      </c>
      <c r="B3" s="58"/>
      <c r="C3" s="17" t="s">
        <v>3</v>
      </c>
      <c r="D3" s="43" t="s">
        <v>94</v>
      </c>
      <c r="E3" s="43" t="s">
        <v>92</v>
      </c>
      <c r="F3" s="43" t="s">
        <v>94</v>
      </c>
      <c r="G3" s="9" t="s">
        <v>4</v>
      </c>
      <c r="H3" s="9" t="s">
        <v>5</v>
      </c>
      <c r="J3" t="s">
        <v>65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51">
        <v>1908.33</v>
      </c>
      <c r="E4" s="41">
        <v>2158.33</v>
      </c>
      <c r="F4" s="41">
        <v>1785.71</v>
      </c>
      <c r="G4" s="15">
        <f t="shared" ref="G4:G35" si="0">+(F4-E4)/E4</f>
        <v>-0.17264273767218169</v>
      </c>
      <c r="H4" s="4">
        <f t="shared" ref="H4:H35" si="1">+((F4-D4)/D4)</f>
        <v>-6.4255134070103123E-2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52">
        <v>1262.5</v>
      </c>
      <c r="E5" s="47">
        <v>1275</v>
      </c>
      <c r="F5" s="47">
        <v>978.57</v>
      </c>
      <c r="G5" s="16">
        <f t="shared" si="0"/>
        <v>-0.2324941176470588</v>
      </c>
      <c r="H5" s="10">
        <f t="shared" si="1"/>
        <v>-0.22489504950495046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51">
        <v>1290</v>
      </c>
      <c r="E6" s="41">
        <v>1275</v>
      </c>
      <c r="F6" s="41">
        <v>983.33333333333337</v>
      </c>
      <c r="G6" s="18">
        <f t="shared" si="0"/>
        <v>-0.22875816993464049</v>
      </c>
      <c r="H6" s="4">
        <f t="shared" si="1"/>
        <v>-0.23772609819121443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52">
        <v>1133.33</v>
      </c>
      <c r="E7" s="42">
        <v>958.33</v>
      </c>
      <c r="F7" s="42">
        <v>830</v>
      </c>
      <c r="G7" s="16">
        <f t="shared" ref="G7" si="2">+(F7-E7)/E7</f>
        <v>-0.13391003099141219</v>
      </c>
      <c r="H7" s="10">
        <f t="shared" ref="H7" si="3">+((F7-D7)/D7)</f>
        <v>-0.26764490483795533</v>
      </c>
      <c r="J7" t="s">
        <v>65</v>
      </c>
      <c r="K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51">
        <v>1721.43</v>
      </c>
      <c r="E8" s="41">
        <v>2000</v>
      </c>
      <c r="F8" s="41">
        <v>1678.5714285714287</v>
      </c>
      <c r="G8" s="15">
        <f t="shared" si="0"/>
        <v>-0.16071428571428567</v>
      </c>
      <c r="H8" s="4">
        <f t="shared" si="1"/>
        <v>-2.4897074774211787E-2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52">
        <v>703.57</v>
      </c>
      <c r="E9" s="42">
        <v>880</v>
      </c>
      <c r="F9" s="42">
        <v>671.42857142857144</v>
      </c>
      <c r="G9" s="16">
        <f t="shared" si="0"/>
        <v>-0.23701298701298698</v>
      </c>
      <c r="H9" s="10">
        <f t="shared" si="1"/>
        <v>-4.5683341489018293E-2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51">
        <v>1278.57</v>
      </c>
      <c r="E10" s="41">
        <v>1310</v>
      </c>
      <c r="F10" s="41">
        <v>1050</v>
      </c>
      <c r="G10" s="15">
        <f t="shared" si="0"/>
        <v>-0.19847328244274809</v>
      </c>
      <c r="H10" s="4">
        <f t="shared" si="1"/>
        <v>-0.17877003214528728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52">
        <v>307.86</v>
      </c>
      <c r="E11" s="42">
        <v>370.83</v>
      </c>
      <c r="F11" s="42">
        <v>261.42857142857144</v>
      </c>
      <c r="G11" s="16">
        <f t="shared" si="0"/>
        <v>-0.29501774012735904</v>
      </c>
      <c r="H11" s="10">
        <f t="shared" si="1"/>
        <v>-0.15081994598658016</v>
      </c>
    </row>
    <row r="12" spans="1:16" ht="15.75">
      <c r="A12" s="1">
        <v>9</v>
      </c>
      <c r="B12" s="2" t="s">
        <v>20</v>
      </c>
      <c r="C12" s="3" t="s">
        <v>69</v>
      </c>
      <c r="D12" s="51">
        <v>900</v>
      </c>
      <c r="E12" s="41">
        <v>1060</v>
      </c>
      <c r="F12" s="41">
        <v>1000</v>
      </c>
      <c r="G12" s="18">
        <f t="shared" si="0"/>
        <v>-5.6603773584905662E-2</v>
      </c>
      <c r="H12" s="4">
        <f t="shared" si="1"/>
        <v>0.1111111111111111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52">
        <v>511.43</v>
      </c>
      <c r="E13" s="42">
        <v>891.67</v>
      </c>
      <c r="F13" s="42">
        <v>564.28571428571433</v>
      </c>
      <c r="G13" s="16">
        <f t="shared" si="0"/>
        <v>-0.36715857404004354</v>
      </c>
      <c r="H13" s="10">
        <f t="shared" si="1"/>
        <v>0.10334887332716956</v>
      </c>
    </row>
    <row r="14" spans="1:16" ht="15.75">
      <c r="A14" s="1">
        <v>11</v>
      </c>
      <c r="B14" s="2" t="s">
        <v>24</v>
      </c>
      <c r="C14" s="3" t="s">
        <v>70</v>
      </c>
      <c r="D14" s="51">
        <v>721.43</v>
      </c>
      <c r="E14" s="41">
        <v>733.33</v>
      </c>
      <c r="F14" s="41">
        <v>687.5</v>
      </c>
      <c r="G14" s="15">
        <f t="shared" si="0"/>
        <v>-6.2495738616993764E-2</v>
      </c>
      <c r="H14" s="4">
        <f t="shared" si="1"/>
        <v>-4.7031590036455309E-2</v>
      </c>
    </row>
    <row r="15" spans="1:16" ht="15.75">
      <c r="A15" s="1">
        <v>12</v>
      </c>
      <c r="B15" s="12" t="s">
        <v>26</v>
      </c>
      <c r="C15" s="13" t="s">
        <v>27</v>
      </c>
      <c r="D15" s="52"/>
      <c r="E15" s="42">
        <v>337.5</v>
      </c>
      <c r="F15" s="42">
        <v>175</v>
      </c>
      <c r="G15" s="16">
        <f t="shared" si="0"/>
        <v>-0.48148148148148145</v>
      </c>
      <c r="H15" s="10"/>
    </row>
    <row r="16" spans="1:16" ht="15.75">
      <c r="A16" s="1">
        <v>13</v>
      </c>
      <c r="B16" s="2" t="s">
        <v>28</v>
      </c>
      <c r="C16" s="3" t="s">
        <v>29</v>
      </c>
      <c r="D16" s="51"/>
      <c r="E16" s="41">
        <v>525</v>
      </c>
      <c r="F16" s="41">
        <v>450</v>
      </c>
      <c r="G16" s="15">
        <f t="shared" si="0"/>
        <v>-0.14285714285714285</v>
      </c>
      <c r="H16" s="4"/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52">
        <v>479.17</v>
      </c>
      <c r="E17" s="42">
        <v>666.67</v>
      </c>
      <c r="F17" s="42">
        <v>350</v>
      </c>
      <c r="G17" s="16">
        <f t="shared" si="0"/>
        <v>-0.47500262498687501</v>
      </c>
      <c r="H17" s="10">
        <f t="shared" si="1"/>
        <v>-0.26957029864140081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51">
        <v>1564.29</v>
      </c>
      <c r="E18" s="41">
        <v>1608.33</v>
      </c>
      <c r="F18" s="41">
        <v>1535.7142857142858</v>
      </c>
      <c r="G18" s="15">
        <f t="shared" si="0"/>
        <v>-4.5149760488030537E-2</v>
      </c>
      <c r="H18" s="4">
        <f t="shared" si="1"/>
        <v>-1.826752986064872E-2</v>
      </c>
    </row>
    <row r="19" spans="1:17" ht="15.75">
      <c r="A19" s="11">
        <v>16</v>
      </c>
      <c r="B19" s="12" t="s">
        <v>34</v>
      </c>
      <c r="C19" s="13" t="s">
        <v>35</v>
      </c>
      <c r="D19" s="52">
        <v>2153.5700000000002</v>
      </c>
      <c r="E19" s="42">
        <v>2325</v>
      </c>
      <c r="F19" s="42">
        <v>2014.2857142857142</v>
      </c>
      <c r="G19" s="16">
        <f t="shared" si="0"/>
        <v>-0.13364055299539174</v>
      </c>
      <c r="H19" s="10">
        <f t="shared" si="1"/>
        <v>-6.4675996468322797E-2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51">
        <v>650</v>
      </c>
      <c r="E20" s="41">
        <v>650</v>
      </c>
      <c r="F20" s="41">
        <v>540</v>
      </c>
      <c r="G20" s="15">
        <f t="shared" si="0"/>
        <v>-0.16923076923076924</v>
      </c>
      <c r="H20" s="4">
        <f t="shared" si="1"/>
        <v>-0.16923076923076924</v>
      </c>
    </row>
    <row r="21" spans="1:17" ht="15.75">
      <c r="A21" s="11">
        <v>18</v>
      </c>
      <c r="B21" s="12" t="s">
        <v>38</v>
      </c>
      <c r="C21" s="13" t="s">
        <v>39</v>
      </c>
      <c r="D21" s="52">
        <v>725</v>
      </c>
      <c r="E21" s="42">
        <v>800</v>
      </c>
      <c r="F21" s="42">
        <v>628.57142857142856</v>
      </c>
      <c r="G21" s="16">
        <f t="shared" si="0"/>
        <v>-0.2142857142857143</v>
      </c>
      <c r="H21" s="10">
        <f t="shared" si="1"/>
        <v>-0.13300492610837442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51">
        <v>1460</v>
      </c>
      <c r="E22" s="41">
        <v>1340</v>
      </c>
      <c r="F22" s="41">
        <v>1000</v>
      </c>
      <c r="G22" s="15">
        <f t="shared" si="0"/>
        <v>-0.2537313432835821</v>
      </c>
      <c r="H22" s="4">
        <f t="shared" si="1"/>
        <v>-0.31506849315068491</v>
      </c>
    </row>
    <row r="23" spans="1:17" ht="15.75">
      <c r="A23" s="11">
        <v>20</v>
      </c>
      <c r="B23" s="12" t="s">
        <v>41</v>
      </c>
      <c r="C23" s="14" t="s">
        <v>42</v>
      </c>
      <c r="D23" s="52">
        <v>500</v>
      </c>
      <c r="E23" s="42">
        <v>637.5</v>
      </c>
      <c r="F23" s="42">
        <v>616.66666666666663</v>
      </c>
      <c r="G23" s="16">
        <f t="shared" si="0"/>
        <v>-3.2679738562091561E-2</v>
      </c>
      <c r="H23" s="10">
        <f t="shared" si="1"/>
        <v>0.23333333333333325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51">
        <v>1110</v>
      </c>
      <c r="E24" s="41">
        <v>968.75</v>
      </c>
      <c r="F24" s="41">
        <v>666.66666666666663</v>
      </c>
      <c r="G24" s="15">
        <f t="shared" si="0"/>
        <v>-0.31182795698924737</v>
      </c>
      <c r="H24" s="4">
        <f t="shared" si="1"/>
        <v>-0.39939939939939945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52">
        <v>900</v>
      </c>
      <c r="E25" s="42">
        <v>941.67</v>
      </c>
      <c r="F25" s="42">
        <v>696.42857142857144</v>
      </c>
      <c r="G25" s="16">
        <f t="shared" si="0"/>
        <v>-0.2604324535892919</v>
      </c>
      <c r="H25" s="10">
        <f t="shared" si="1"/>
        <v>-0.22619047619047616</v>
      </c>
      <c r="K25" t="s">
        <v>65</v>
      </c>
      <c r="M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51">
        <v>1114.29</v>
      </c>
      <c r="E26" s="41">
        <v>1160</v>
      </c>
      <c r="F26" s="41">
        <v>1135.7142857142858</v>
      </c>
      <c r="G26" s="19">
        <f t="shared" si="0"/>
        <v>-2.0935960591132948E-2</v>
      </c>
      <c r="H26" s="20">
        <f t="shared" si="1"/>
        <v>1.9226849127503446E-2</v>
      </c>
      <c r="J26" t="s">
        <v>65</v>
      </c>
      <c r="K26" t="s">
        <v>65</v>
      </c>
      <c r="L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52">
        <v>1175</v>
      </c>
      <c r="E27" s="42">
        <v>1250</v>
      </c>
      <c r="F27" s="42">
        <v>1140</v>
      </c>
      <c r="G27" s="16">
        <f t="shared" si="0"/>
        <v>-8.7999999999999995E-2</v>
      </c>
      <c r="H27" s="10">
        <f t="shared" si="1"/>
        <v>-2.9787234042553193E-2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51">
        <v>457.14</v>
      </c>
      <c r="E28" s="41">
        <v>692.5</v>
      </c>
      <c r="F28" s="41">
        <v>550</v>
      </c>
      <c r="G28" s="15">
        <f t="shared" si="0"/>
        <v>-0.20577617328519857</v>
      </c>
      <c r="H28" s="4">
        <f t="shared" si="1"/>
        <v>0.20313251957824741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52">
        <v>375</v>
      </c>
      <c r="E29" s="42">
        <v>556.25</v>
      </c>
      <c r="F29" s="42">
        <v>441.66666666666669</v>
      </c>
      <c r="G29" s="16">
        <f t="shared" si="0"/>
        <v>-0.20599250936329586</v>
      </c>
      <c r="H29" s="10">
        <f t="shared" si="1"/>
        <v>0.17777777777777784</v>
      </c>
    </row>
    <row r="30" spans="1:17" ht="15.75">
      <c r="A30" s="1">
        <v>27</v>
      </c>
      <c r="B30" s="5" t="s">
        <v>53</v>
      </c>
      <c r="C30" s="3" t="s">
        <v>80</v>
      </c>
      <c r="D30" s="51">
        <v>660</v>
      </c>
      <c r="E30" s="41">
        <v>641.66999999999996</v>
      </c>
      <c r="F30" s="41">
        <v>635.71428571428567</v>
      </c>
      <c r="G30" s="15">
        <f t="shared" si="0"/>
        <v>-9.2815844370381876E-3</v>
      </c>
      <c r="H30" s="4">
        <f t="shared" si="1"/>
        <v>-3.6796536796536869E-2</v>
      </c>
      <c r="K30" t="s">
        <v>65</v>
      </c>
      <c r="L30" t="s">
        <v>65</v>
      </c>
      <c r="N30" t="s">
        <v>65</v>
      </c>
    </row>
    <row r="31" spans="1:17" ht="15.75">
      <c r="A31" s="11">
        <v>28</v>
      </c>
      <c r="B31" s="12" t="s">
        <v>55</v>
      </c>
      <c r="C31" s="13" t="s">
        <v>81</v>
      </c>
      <c r="D31" s="52">
        <v>808.33</v>
      </c>
      <c r="E31" s="42">
        <v>754.17</v>
      </c>
      <c r="F31" s="42">
        <v>642.85714285714289</v>
      </c>
      <c r="G31" s="16">
        <f t="shared" si="0"/>
        <v>-0.14759650628221366</v>
      </c>
      <c r="H31" s="4">
        <f t="shared" si="1"/>
        <v>-0.2047095334119198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51">
        <v>271.43</v>
      </c>
      <c r="E32" s="41">
        <v>255</v>
      </c>
      <c r="F32" s="41">
        <v>185.71428571428572</v>
      </c>
      <c r="G32" s="15">
        <f t="shared" si="0"/>
        <v>-0.27170868347338933</v>
      </c>
      <c r="H32" s="4">
        <f t="shared" si="1"/>
        <v>-0.31579307477329066</v>
      </c>
      <c r="I32" t="s">
        <v>65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52">
        <v>1650</v>
      </c>
      <c r="E33" s="42">
        <v>1491.67</v>
      </c>
      <c r="F33" s="42">
        <v>1442.8571428571429</v>
      </c>
      <c r="G33" s="16">
        <f t="shared" si="0"/>
        <v>-3.2723629987099816E-2</v>
      </c>
      <c r="H33" s="10">
        <f t="shared" si="1"/>
        <v>-0.12554112554112551</v>
      </c>
    </row>
    <row r="34" spans="1:12" ht="15.75">
      <c r="A34" s="1">
        <v>31</v>
      </c>
      <c r="B34" s="5" t="s">
        <v>83</v>
      </c>
      <c r="C34" s="3" t="s">
        <v>84</v>
      </c>
      <c r="D34" s="51">
        <v>2125</v>
      </c>
      <c r="E34" s="41">
        <v>1870</v>
      </c>
      <c r="F34" s="41">
        <v>2040</v>
      </c>
      <c r="G34" s="18">
        <f t="shared" si="0"/>
        <v>9.0909090909090912E-2</v>
      </c>
      <c r="H34" s="4">
        <f t="shared" si="1"/>
        <v>-0.04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52"/>
      <c r="E35" s="42">
        <v>400</v>
      </c>
      <c r="F35" s="42">
        <v>400</v>
      </c>
      <c r="G35" s="16">
        <f t="shared" si="0"/>
        <v>0</v>
      </c>
      <c r="H35" s="10"/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abSelected="1" workbookViewId="0">
      <selection activeCell="H6" sqref="H6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16" ht="57" customHeight="1">
      <c r="A2" s="62" t="s">
        <v>1</v>
      </c>
      <c r="B2" s="63"/>
      <c r="C2" s="64"/>
      <c r="D2" s="49">
        <v>2023</v>
      </c>
      <c r="E2" s="69">
        <v>2024</v>
      </c>
      <c r="F2" s="70"/>
      <c r="G2" s="65" t="s">
        <v>95</v>
      </c>
      <c r="H2" s="66"/>
      <c r="I2" t="s">
        <v>65</v>
      </c>
    </row>
    <row r="3" spans="1:16" ht="44.25">
      <c r="A3" s="67" t="s">
        <v>2</v>
      </c>
      <c r="B3" s="68"/>
      <c r="C3" s="27" t="s">
        <v>3</v>
      </c>
      <c r="D3" s="28" t="s">
        <v>96</v>
      </c>
      <c r="E3" s="28" t="s">
        <v>93</v>
      </c>
      <c r="F3" s="28" t="s">
        <v>96</v>
      </c>
      <c r="G3" s="28" t="s">
        <v>4</v>
      </c>
      <c r="H3" s="28" t="s">
        <v>5</v>
      </c>
      <c r="J3" t="s">
        <v>65</v>
      </c>
      <c r="L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3300</v>
      </c>
      <c r="E4" s="36">
        <v>3820</v>
      </c>
      <c r="F4" s="34">
        <v>3726.67</v>
      </c>
      <c r="G4" s="38">
        <f t="shared" ref="G4:G14" si="0">(F4-E4)/E4</f>
        <v>-2.4431937172774851E-2</v>
      </c>
      <c r="H4" s="38">
        <f t="shared" ref="H4:H14" si="1">+(F4-D4)/D4</f>
        <v>0.12929393939393941</v>
      </c>
      <c r="J4" t="s">
        <v>65</v>
      </c>
      <c r="L4" t="s">
        <v>65</v>
      </c>
      <c r="N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2410</v>
      </c>
      <c r="E5" s="37">
        <v>2660</v>
      </c>
      <c r="F5" s="39">
        <v>2260</v>
      </c>
      <c r="G5" s="40">
        <f t="shared" si="0"/>
        <v>-0.15037593984962405</v>
      </c>
      <c r="H5" s="40">
        <f t="shared" si="1"/>
        <v>-6.2240663900414939E-2</v>
      </c>
      <c r="I5" t="s">
        <v>65</v>
      </c>
      <c r="J5" t="s">
        <v>65</v>
      </c>
      <c r="K5" t="s">
        <v>65</v>
      </c>
      <c r="M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2283</v>
      </c>
      <c r="E6" s="36">
        <v>2225</v>
      </c>
      <c r="F6" s="34">
        <v>2090</v>
      </c>
      <c r="G6" s="38">
        <f t="shared" si="0"/>
        <v>-6.0674157303370786E-2</v>
      </c>
      <c r="H6" s="38">
        <f t="shared" si="1"/>
        <v>-8.4537888742882178E-2</v>
      </c>
      <c r="J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3008</v>
      </c>
      <c r="E7" s="37">
        <v>3076</v>
      </c>
      <c r="F7" s="39">
        <v>2896.67</v>
      </c>
      <c r="G7" s="40">
        <f t="shared" si="0"/>
        <v>-5.8299739921976568E-2</v>
      </c>
      <c r="H7" s="40">
        <f t="shared" si="1"/>
        <v>-3.7011303191489341E-2</v>
      </c>
      <c r="K7" t="s">
        <v>65</v>
      </c>
      <c r="L7" t="s">
        <v>65</v>
      </c>
    </row>
    <row r="8" spans="1:16" ht="15.75">
      <c r="A8" s="24">
        <v>5</v>
      </c>
      <c r="B8" s="26" t="s">
        <v>14</v>
      </c>
      <c r="C8" s="25" t="s">
        <v>15</v>
      </c>
      <c r="D8" s="36">
        <v>1366.6</v>
      </c>
      <c r="E8" s="36">
        <v>1293.33</v>
      </c>
      <c r="F8" s="34">
        <v>1200</v>
      </c>
      <c r="G8" s="38">
        <f t="shared" si="0"/>
        <v>-7.2162557119992532E-2</v>
      </c>
      <c r="H8" s="38">
        <f t="shared" si="1"/>
        <v>-0.12190838577491579</v>
      </c>
      <c r="K8" t="s">
        <v>65</v>
      </c>
    </row>
    <row r="9" spans="1:16" ht="15.75">
      <c r="A9" s="21">
        <v>6</v>
      </c>
      <c r="B9" s="22" t="s">
        <v>16</v>
      </c>
      <c r="C9" s="23" t="s">
        <v>17</v>
      </c>
      <c r="D9" s="37">
        <v>2388</v>
      </c>
      <c r="E9" s="37">
        <v>2546.67</v>
      </c>
      <c r="F9" s="39">
        <v>2270</v>
      </c>
      <c r="G9" s="40">
        <f t="shared" si="0"/>
        <v>-0.10863991015718569</v>
      </c>
      <c r="H9" s="40">
        <f t="shared" si="1"/>
        <v>-4.9413735343383586E-2</v>
      </c>
      <c r="K9" t="s">
        <v>65</v>
      </c>
      <c r="L9" t="s">
        <v>65</v>
      </c>
      <c r="P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660</v>
      </c>
      <c r="E10" s="36">
        <v>594</v>
      </c>
      <c r="F10" s="34">
        <v>532</v>
      </c>
      <c r="G10" s="38">
        <f t="shared" si="0"/>
        <v>-0.10437710437710437</v>
      </c>
      <c r="H10" s="38">
        <f t="shared" si="1"/>
        <v>-0.19393939393939394</v>
      </c>
      <c r="L10" t="s">
        <v>65</v>
      </c>
      <c r="O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>
        <v>1710</v>
      </c>
      <c r="E11" s="37">
        <v>1826</v>
      </c>
      <c r="F11" s="39">
        <v>1722.5</v>
      </c>
      <c r="G11" s="40">
        <f t="shared" si="0"/>
        <v>-5.6681270536692224E-2</v>
      </c>
      <c r="H11" s="40">
        <f t="shared" si="1"/>
        <v>7.3099415204678359E-3</v>
      </c>
    </row>
    <row r="12" spans="1:16" ht="15.75">
      <c r="A12" s="24">
        <v>9</v>
      </c>
      <c r="B12" s="26" t="s">
        <v>22</v>
      </c>
      <c r="C12" s="25" t="s">
        <v>23</v>
      </c>
      <c r="D12" s="36">
        <v>792</v>
      </c>
      <c r="E12" s="36">
        <v>1212.5</v>
      </c>
      <c r="F12" s="34">
        <v>930</v>
      </c>
      <c r="G12" s="38">
        <f t="shared" si="0"/>
        <v>-0.23298969072164949</v>
      </c>
      <c r="H12" s="38">
        <f t="shared" si="1"/>
        <v>0.17424242424242425</v>
      </c>
    </row>
    <row r="13" spans="1:16" ht="15.75">
      <c r="A13" s="21">
        <v>10</v>
      </c>
      <c r="B13" s="22" t="s">
        <v>24</v>
      </c>
      <c r="C13" s="23" t="s">
        <v>25</v>
      </c>
      <c r="D13" s="37">
        <v>1038</v>
      </c>
      <c r="E13" s="37">
        <v>1065</v>
      </c>
      <c r="F13" s="39">
        <v>910</v>
      </c>
      <c r="G13" s="40">
        <f t="shared" si="0"/>
        <v>-0.14553990610328638</v>
      </c>
      <c r="H13" s="40">
        <f t="shared" si="1"/>
        <v>-0.1233140655105973</v>
      </c>
    </row>
    <row r="14" spans="1:16" ht="15.75">
      <c r="A14" s="24">
        <v>11</v>
      </c>
      <c r="B14" s="26" t="s">
        <v>26</v>
      </c>
      <c r="C14" s="25" t="s">
        <v>27</v>
      </c>
      <c r="D14" s="36"/>
      <c r="E14" s="36">
        <v>580</v>
      </c>
      <c r="F14" s="34">
        <v>520</v>
      </c>
      <c r="G14" s="38">
        <f t="shared" si="0"/>
        <v>-0.10344827586206896</v>
      </c>
      <c r="H14" s="38"/>
    </row>
    <row r="15" spans="1:16" ht="15.75">
      <c r="A15" s="21">
        <v>12</v>
      </c>
      <c r="B15" s="22" t="s">
        <v>28</v>
      </c>
      <c r="C15" s="23" t="s">
        <v>29</v>
      </c>
      <c r="D15" s="37"/>
      <c r="E15" s="37"/>
      <c r="F15" s="39">
        <v>640</v>
      </c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>
        <v>760</v>
      </c>
      <c r="E16" s="36"/>
      <c r="F16" s="34"/>
      <c r="G16" s="38"/>
      <c r="H16" s="38"/>
    </row>
    <row r="17" spans="1:15" ht="15.75">
      <c r="A17" s="21">
        <v>14</v>
      </c>
      <c r="B17" s="29" t="s">
        <v>32</v>
      </c>
      <c r="C17" s="23" t="s">
        <v>33</v>
      </c>
      <c r="D17" s="37">
        <v>1845</v>
      </c>
      <c r="E17" s="37">
        <v>1990</v>
      </c>
      <c r="F17" s="39">
        <v>1965</v>
      </c>
      <c r="G17" s="40">
        <f t="shared" ref="G17:G26" si="2">(F17-E17)/E17</f>
        <v>-1.2562814070351759E-2</v>
      </c>
      <c r="H17" s="40">
        <f t="shared" ref="H17:H23" si="3">+(F17-D17)/D17</f>
        <v>6.5040650406504072E-2</v>
      </c>
    </row>
    <row r="18" spans="1:15" ht="15.75">
      <c r="A18" s="24">
        <v>15</v>
      </c>
      <c r="B18" s="26" t="s">
        <v>34</v>
      </c>
      <c r="C18" s="25" t="s">
        <v>35</v>
      </c>
      <c r="D18" s="36">
        <v>3810</v>
      </c>
      <c r="E18" s="36">
        <v>3610</v>
      </c>
      <c r="F18" s="34">
        <v>3190</v>
      </c>
      <c r="G18" s="38">
        <f t="shared" si="2"/>
        <v>-0.11634349030470914</v>
      </c>
      <c r="H18" s="38">
        <f t="shared" si="3"/>
        <v>-0.16272965879265092</v>
      </c>
    </row>
    <row r="19" spans="1:15" ht="15.75">
      <c r="A19" s="21">
        <v>16</v>
      </c>
      <c r="B19" s="22" t="s">
        <v>36</v>
      </c>
      <c r="C19" s="23" t="s">
        <v>37</v>
      </c>
      <c r="D19" s="37">
        <v>825</v>
      </c>
      <c r="E19" s="37">
        <v>1020</v>
      </c>
      <c r="F19" s="39">
        <v>920</v>
      </c>
      <c r="G19" s="40">
        <f t="shared" si="2"/>
        <v>-9.8039215686274508E-2</v>
      </c>
      <c r="H19" s="40">
        <f t="shared" si="3"/>
        <v>0.11515151515151516</v>
      </c>
    </row>
    <row r="20" spans="1:15" ht="15.75">
      <c r="A20" s="24">
        <v>17</v>
      </c>
      <c r="B20" s="26" t="s">
        <v>38</v>
      </c>
      <c r="C20" s="25" t="s">
        <v>39</v>
      </c>
      <c r="D20" s="36">
        <v>890</v>
      </c>
      <c r="E20" s="36">
        <v>1085</v>
      </c>
      <c r="F20" s="34">
        <v>1010</v>
      </c>
      <c r="G20" s="38">
        <f t="shared" si="2"/>
        <v>-6.9124423963133647E-2</v>
      </c>
      <c r="H20" s="38">
        <f t="shared" si="3"/>
        <v>0.1348314606741573</v>
      </c>
      <c r="J20" s="50"/>
    </row>
    <row r="21" spans="1:15" ht="15.75">
      <c r="A21" s="21">
        <v>18</v>
      </c>
      <c r="B21" s="22" t="s">
        <v>40</v>
      </c>
      <c r="C21" s="30" t="s">
        <v>74</v>
      </c>
      <c r="D21" s="37">
        <v>2167</v>
      </c>
      <c r="E21" s="37">
        <v>1910</v>
      </c>
      <c r="F21" s="39">
        <v>1710</v>
      </c>
      <c r="G21" s="40">
        <f t="shared" si="2"/>
        <v>-0.10471204188481675</v>
      </c>
      <c r="H21" s="40">
        <f t="shared" si="3"/>
        <v>-0.21089063221042917</v>
      </c>
      <c r="K21" t="s">
        <v>65</v>
      </c>
    </row>
    <row r="22" spans="1:15" ht="15.75">
      <c r="A22" s="24">
        <v>19</v>
      </c>
      <c r="B22" s="26" t="s">
        <v>41</v>
      </c>
      <c r="C22" s="25" t="s">
        <v>42</v>
      </c>
      <c r="D22" s="36">
        <v>787</v>
      </c>
      <c r="E22" s="36">
        <v>1026.67</v>
      </c>
      <c r="F22" s="34">
        <v>920</v>
      </c>
      <c r="G22" s="38">
        <f t="shared" si="2"/>
        <v>-0.1038990133148919</v>
      </c>
      <c r="H22" s="38">
        <f t="shared" si="3"/>
        <v>0.16899618805590852</v>
      </c>
    </row>
    <row r="23" spans="1:15" ht="15.75">
      <c r="A23" s="21">
        <v>20</v>
      </c>
      <c r="B23" s="22" t="s">
        <v>43</v>
      </c>
      <c r="C23" s="23" t="s">
        <v>44</v>
      </c>
      <c r="D23" s="37">
        <v>1507</v>
      </c>
      <c r="E23" s="37">
        <v>1406.67</v>
      </c>
      <c r="F23" s="39"/>
      <c r="G23" s="40"/>
      <c r="H23" s="40">
        <f t="shared" si="3"/>
        <v>-1</v>
      </c>
      <c r="L23" t="s">
        <v>65</v>
      </c>
      <c r="O23" t="s">
        <v>65</v>
      </c>
    </row>
    <row r="24" spans="1:15" ht="15.75">
      <c r="A24" s="24">
        <v>21</v>
      </c>
      <c r="B24" s="26" t="s">
        <v>45</v>
      </c>
      <c r="C24" s="25" t="s">
        <v>46</v>
      </c>
      <c r="D24" s="36"/>
      <c r="E24" s="36">
        <v>1206.67</v>
      </c>
      <c r="F24" s="34">
        <v>1160</v>
      </c>
      <c r="G24" s="38">
        <f t="shared" si="2"/>
        <v>-3.8676688738428958E-2</v>
      </c>
      <c r="H24" s="38" t="s">
        <v>65</v>
      </c>
      <c r="K24" t="s">
        <v>65</v>
      </c>
    </row>
    <row r="25" spans="1:15" ht="15.75">
      <c r="A25" s="21">
        <v>22</v>
      </c>
      <c r="B25" s="22" t="s">
        <v>47</v>
      </c>
      <c r="C25" s="23" t="s">
        <v>48</v>
      </c>
      <c r="D25" s="37">
        <v>1467</v>
      </c>
      <c r="E25" s="37">
        <v>1466.67</v>
      </c>
      <c r="F25" s="39">
        <v>1593.33</v>
      </c>
      <c r="G25" s="40">
        <f t="shared" si="2"/>
        <v>8.6358894638875722E-2</v>
      </c>
      <c r="H25" s="40">
        <f t="shared" ref="H25:H33" si="4">+(F25-D25)/D25</f>
        <v>8.6114519427402808E-2</v>
      </c>
    </row>
    <row r="26" spans="1:15" ht="15.75">
      <c r="A26" s="24">
        <v>23</v>
      </c>
      <c r="B26" s="26" t="s">
        <v>49</v>
      </c>
      <c r="C26" s="25" t="s">
        <v>50</v>
      </c>
      <c r="D26" s="36"/>
      <c r="E26" s="36">
        <v>2520</v>
      </c>
      <c r="F26" s="34">
        <v>2120</v>
      </c>
      <c r="G26" s="38">
        <f t="shared" si="2"/>
        <v>-0.15873015873015872</v>
      </c>
      <c r="H26" s="38"/>
    </row>
    <row r="27" spans="1:15" ht="15.75">
      <c r="A27" s="21">
        <v>24</v>
      </c>
      <c r="B27" s="22" t="s">
        <v>51</v>
      </c>
      <c r="C27" s="23" t="s">
        <v>52</v>
      </c>
      <c r="D27" s="37">
        <v>767</v>
      </c>
      <c r="E27" s="37">
        <v>892</v>
      </c>
      <c r="F27" s="39">
        <v>856.67</v>
      </c>
      <c r="G27" s="40">
        <f t="shared" ref="G27:G32" si="5">(F27-E27)/E27</f>
        <v>-3.9607623318385694E-2</v>
      </c>
      <c r="H27" s="40">
        <f t="shared" si="4"/>
        <v>0.11691003911342888</v>
      </c>
    </row>
    <row r="28" spans="1:15" ht="15.75">
      <c r="A28" s="24">
        <v>25</v>
      </c>
      <c r="B28" s="26" t="s">
        <v>53</v>
      </c>
      <c r="C28" s="25" t="s">
        <v>54</v>
      </c>
      <c r="D28" s="36">
        <v>1093</v>
      </c>
      <c r="E28" s="36">
        <v>1026.67</v>
      </c>
      <c r="F28" s="34">
        <v>980</v>
      </c>
      <c r="G28" s="38">
        <f t="shared" si="5"/>
        <v>-4.5457644618037023E-2</v>
      </c>
      <c r="H28" s="38">
        <f t="shared" si="4"/>
        <v>-0.10338517840805124</v>
      </c>
    </row>
    <row r="29" spans="1:15" ht="15.75">
      <c r="A29" s="21">
        <v>26</v>
      </c>
      <c r="B29" s="22" t="s">
        <v>55</v>
      </c>
      <c r="C29" s="23" t="s">
        <v>56</v>
      </c>
      <c r="D29" s="37">
        <v>963</v>
      </c>
      <c r="E29" s="37">
        <v>1040</v>
      </c>
      <c r="F29" s="39">
        <v>910</v>
      </c>
      <c r="G29" s="40">
        <f t="shared" si="5"/>
        <v>-0.125</v>
      </c>
      <c r="H29" s="40">
        <f t="shared" si="4"/>
        <v>-5.5036344755970926E-2</v>
      </c>
    </row>
    <row r="30" spans="1:15" ht="15.75">
      <c r="A30" s="24">
        <v>27</v>
      </c>
      <c r="B30" s="26" t="s">
        <v>57</v>
      </c>
      <c r="C30" s="25" t="s">
        <v>58</v>
      </c>
      <c r="D30" s="36">
        <v>470</v>
      </c>
      <c r="E30" s="36">
        <v>405</v>
      </c>
      <c r="F30" s="34">
        <v>340</v>
      </c>
      <c r="G30" s="38">
        <f t="shared" si="5"/>
        <v>-0.16049382716049382</v>
      </c>
      <c r="H30" s="38">
        <f t="shared" si="4"/>
        <v>-0.27659574468085107</v>
      </c>
    </row>
    <row r="31" spans="1:15" ht="15.75">
      <c r="A31" s="21">
        <v>28</v>
      </c>
      <c r="B31" s="22" t="s">
        <v>59</v>
      </c>
      <c r="C31" s="23" t="s">
        <v>60</v>
      </c>
      <c r="D31" s="37">
        <v>1820</v>
      </c>
      <c r="E31" s="37">
        <v>2026.67</v>
      </c>
      <c r="F31" s="39">
        <v>2010</v>
      </c>
      <c r="G31" s="40">
        <f t="shared" si="5"/>
        <v>-8.2253154188891495E-3</v>
      </c>
      <c r="H31" s="40">
        <f t="shared" si="4"/>
        <v>0.1043956043956044</v>
      </c>
    </row>
    <row r="32" spans="1:15" ht="15.75">
      <c r="A32" s="24">
        <v>29</v>
      </c>
      <c r="B32" s="26" t="s">
        <v>61</v>
      </c>
      <c r="C32" s="25" t="s">
        <v>84</v>
      </c>
      <c r="D32" s="36"/>
      <c r="E32" s="36">
        <v>2693.33</v>
      </c>
      <c r="F32" s="34">
        <v>2720</v>
      </c>
      <c r="G32" s="38">
        <f t="shared" si="5"/>
        <v>9.9022399780198025E-3</v>
      </c>
      <c r="H32" s="38"/>
    </row>
    <row r="33" spans="1:14" ht="16.5" thickBot="1">
      <c r="A33" s="31">
        <v>30</v>
      </c>
      <c r="B33" s="32" t="s">
        <v>62</v>
      </c>
      <c r="C33" s="33" t="s">
        <v>63</v>
      </c>
      <c r="D33" s="37"/>
      <c r="E33" s="37">
        <v>920</v>
      </c>
      <c r="F33" s="39"/>
      <c r="G33" s="40"/>
      <c r="H33" s="40"/>
    </row>
    <row r="34" spans="1:14">
      <c r="A34" s="44" t="s">
        <v>91</v>
      </c>
      <c r="B34" s="44"/>
      <c r="C34" s="44"/>
      <c r="D34" s="44"/>
      <c r="E34" s="44"/>
      <c r="F34" s="44"/>
      <c r="G34" s="44"/>
      <c r="H34" s="35"/>
      <c r="M34" t="s">
        <v>65</v>
      </c>
    </row>
    <row r="35" spans="1:14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14">
      <c r="H36" t="s">
        <v>65</v>
      </c>
    </row>
    <row r="37" spans="1:14">
      <c r="N37" t="s">
        <v>65</v>
      </c>
    </row>
    <row r="43" spans="1:14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2024-10-07T04:15:24Z</cp:lastPrinted>
  <dcterms:created xsi:type="dcterms:W3CDTF">2021-06-15T08:30:18Z</dcterms:created>
  <dcterms:modified xsi:type="dcterms:W3CDTF">2024-10-09T10:07:03Z</dcterms:modified>
</cp:coreProperties>
</file>