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35" i="2"/>
  <c r="H33" i="2"/>
  <c r="H33" i="96" l="1"/>
  <c r="G14" i="96"/>
  <c r="G35" i="2" l="1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7" i="2" l="1"/>
  <c r="H29" i="2" l="1"/>
  <c r="H10" i="2"/>
  <c r="H6" i="2"/>
  <c r="H32" i="2" l="1"/>
  <c r="H25" i="2"/>
  <c r="H23" i="2" l="1"/>
  <c r="H21" i="2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<sst xmlns="http://schemas.openxmlformats.org/spreadsheetml/2006/main" count="239" uniqueCount="98">
  <si>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</si>
  <si>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</si>
  <si>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</si>
  <si>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</si>
  <si>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</si>
  <si>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</si>
  <si>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</si>
  <si>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</si>
  <si>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</si>
  <si>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</si>
  <si>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</si>
  <si>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</si>
  <si>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</si>
  <si>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</si>
  <si>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</si>
  <si>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</si>
  <si>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</si>
  <si>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</si>
  <si>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</si>
  <si>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</si>
  <si>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</si>
  <si>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</si>
  <si>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</si>
  <si>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</si>
  <si>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</si>
  <si>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</si>
  <si>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</si>
  <si>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</si>
  <si>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</si>
  <si>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</si>
  <si>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</si>
  <si>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</si>
  <si>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</si>
  <si>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</si>
  <si>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</si>
  <si>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</si>
  <si>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</si>
  <si>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</si>
  <si>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</si>
  <si>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</si>
  <si>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</si>
  <si>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</si>
  <si>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</si>
  <si>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</si>
  <si>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</si>
  <si>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</si>
  <si>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</si>
  <si>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</si>
  <si>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</si>
  <si>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</si>
  <si>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</si>
  <si>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</si>
  <si>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</si>
  <si>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</si>
  <si>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</si>
  <si>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</si>
  <si>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</si>
  <si>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</si>
  <si>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</si>
  <si>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</si>
  <si>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</si>
  <si>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</si>
  <si>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</si>
  <si>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</si>
  <si>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</si>
  <si>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</si>
  <si>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</si>
  <si>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</si>
  <si>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</si>
  <si>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</si>
  <si>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</si>
  <si>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</si>
  <si>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</si>
  <si>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</si>
  <si>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</si>
  <si>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</si>
  <si>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</si>
  <si>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</si>
  <si>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</si>
  <si>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</si>
  <si>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</si>
  <si>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</si>
  <si>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</si>
  <si>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</si>
  <si>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</si>
  <si>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</si>
  <si>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</si>
  <si>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</si>
  <si>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</si>
  <si>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</si>
  <si>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</si>
  <si>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</si>
  <si>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Oct.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</si>
  <si>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 Oct.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</si>
  <si>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Oct.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</si>
  <si>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Oct. 2024</t>
    </r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</si>
  <si>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 Oct.</t>
    </r>
  </si>
  <si>
    <r>
      <t>Compared to 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 xml:space="preserve"> week of  Oct.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</si>
</sst>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2" fontId="0" fillId="0" borderId="2" xfId="0" applyNumberFormat="1" applyBorder="1"/>
    <xf numFmtId="2" fontId="0" fillId="7" borderId="2" xfId="0" applyNumberForma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2" fontId="0" fillId="0" borderId="2" xfId="0" applyNumberFormat="1" applyFont="1" applyBorder="1"/>
    <xf numFmtId="2" fontId="34" fillId="7" borderId="2" xfId="0" applyNumberFormat="1" applyFont="1" applyFill="1" applyBorder="1" applyAlignment="1">
      <alignment wrapText="1"/>
    </xf>
    <xf numFmtId="2" fontId="0" fillId="7" borderId="2" xfId="0" applyNumberFormat="1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M19" sqref="M19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48">
        <v>2023</v>
      </c>
      <c r="E2" s="59">
        <v>2024</v>
      </c>
      <c r="F2" s="59"/>
      <c r="G2" s="57" t="s">
        <v>95</v>
      </c>
      <c r="H2" s="57"/>
      <c r="I2" t="s">
        <v>65</v>
      </c>
      <c r="J2" t="s">
        <v>65</v>
      </c>
      <c r="L2" t="s">
        <v>65</v>
      </c>
      <c r="M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94</v>
      </c>
      <c r="E3" s="43" t="s">
        <v>92</v>
      </c>
      <c r="F3" s="43" t="s">
        <v>94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51">
        <v>1607.14</v>
      </c>
      <c r="E4" s="71">
        <v>1785.71</v>
      </c>
      <c r="F4" s="41">
        <v>1858.3333333333333</v>
      </c>
      <c r="G4" s="15">
        <f t="shared" ref="G4:G35" si="0">+(F4-E4)/E4</f>
        <v>4.066916427266086E-2</v>
      </c>
      <c r="H4" s="4">
        <f t="shared" ref="H4:H34" si="1">+((F4-D4)/D4)</f>
        <v>0.15629835193781072</v>
      </c>
      <c r="J4" t="s">
        <v>65</v>
      </c>
      <c r="K4" t="s">
        <v>65</v>
      </c>
      <c r="L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2">
        <v>1040</v>
      </c>
      <c r="E5" s="72">
        <v>978.57</v>
      </c>
      <c r="F5" s="47">
        <v>1007.1428571428571</v>
      </c>
      <c r="G5" s="16">
        <f t="shared" si="0"/>
        <v>2.9198582771653596E-2</v>
      </c>
      <c r="H5" s="10">
        <f t="shared" si="1"/>
        <v>-3.1593406593406627E-2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51">
        <v>1116.67</v>
      </c>
      <c r="E6" s="71">
        <v>983.33333333333337</v>
      </c>
      <c r="F6" s="41">
        <v>1041.6666666666667</v>
      </c>
      <c r="G6" s="18">
        <f t="shared" si="0"/>
        <v>5.9322033898305121E-2</v>
      </c>
      <c r="H6" s="4">
        <f t="shared" si="1"/>
        <v>-6.7166963680705419E-2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2">
        <v>837.5</v>
      </c>
      <c r="E7" s="73">
        <v>830</v>
      </c>
      <c r="F7" s="42">
        <v>725</v>
      </c>
      <c r="G7" s="16">
        <f t="shared" ref="G7" si="2">+(F7-E7)/E7</f>
        <v>-0.12650602409638553</v>
      </c>
      <c r="H7" s="10">
        <f t="shared" ref="H7" si="3">+((F7-D7)/D7)</f>
        <v>-0.13432835820895522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51">
        <v>1750</v>
      </c>
      <c r="E8" s="71">
        <v>1678.5714285714287</v>
      </c>
      <c r="F8" s="41">
        <v>1558.3333333333333</v>
      </c>
      <c r="G8" s="15">
        <f t="shared" si="0"/>
        <v>-7.1631205673758969E-2</v>
      </c>
      <c r="H8" s="4">
        <f t="shared" si="1"/>
        <v>-0.10952380952380956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2">
        <v>721.43</v>
      </c>
      <c r="E9" s="73">
        <v>671.42857142857144</v>
      </c>
      <c r="F9" s="42">
        <v>725</v>
      </c>
      <c r="G9" s="16">
        <f t="shared" si="0"/>
        <v>7.9787234042553168E-2</v>
      </c>
      <c r="H9" s="10">
        <f t="shared" si="1"/>
        <v>4.9485050524653122E-3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51">
        <v>987.5</v>
      </c>
      <c r="E10" s="71">
        <v>1050</v>
      </c>
      <c r="F10" s="41">
        <v>958.33</v>
      </c>
      <c r="G10" s="15">
        <f t="shared" si="0"/>
        <v>-8.7304761904761871E-2</v>
      </c>
      <c r="H10" s="4">
        <f t="shared" si="1"/>
        <v>-2.9539240506329074E-2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2">
        <v>235.71</v>
      </c>
      <c r="E11" s="73">
        <v>261.42857142857144</v>
      </c>
      <c r="F11" s="42">
        <v>268.57142857142856</v>
      </c>
      <c r="G11" s="16">
        <f t="shared" si="0"/>
        <v>2.7322404371584574E-2</v>
      </c>
      <c r="H11" s="10">
        <f t="shared" si="1"/>
        <v>0.13941465602404882</v>
      </c>
    </row>
    <row r="12" spans="1:16" ht="15.75">
      <c r="A12" s="1">
        <v>9</v>
      </c>
      <c r="B12" s="2" t="s">
        <v>20</v>
      </c>
      <c r="C12" s="3" t="s">
        <v>69</v>
      </c>
      <c r="D12" s="51">
        <v>850</v>
      </c>
      <c r="E12" s="71">
        <v>1000</v>
      </c>
      <c r="F12" s="41">
        <v>900</v>
      </c>
      <c r="G12" s="18">
        <f t="shared" si="0"/>
        <v>-0.1</v>
      </c>
      <c r="H12" s="4">
        <f t="shared" si="1"/>
        <v>5.8823529411764705E-2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2">
        <v>340</v>
      </c>
      <c r="E13" s="73">
        <v>564.28571428571433</v>
      </c>
      <c r="F13" s="42">
        <v>550</v>
      </c>
      <c r="G13" s="16">
        <f t="shared" si="0"/>
        <v>-2.5316455696202615E-2</v>
      </c>
      <c r="H13" s="10">
        <f t="shared" si="1"/>
        <v>0.61764705882352944</v>
      </c>
    </row>
    <row r="14" spans="1:16" ht="15.75">
      <c r="A14" s="1">
        <v>11</v>
      </c>
      <c r="B14" s="2" t="s">
        <v>24</v>
      </c>
      <c r="C14" s="3" t="s">
        <v>70</v>
      </c>
      <c r="D14" s="51">
        <v>575</v>
      </c>
      <c r="E14" s="71">
        <v>687.5</v>
      </c>
      <c r="F14" s="41">
        <v>564.28571428571433</v>
      </c>
      <c r="G14" s="15">
        <f t="shared" si="0"/>
        <v>-0.17922077922077914</v>
      </c>
      <c r="H14" s="4">
        <f t="shared" si="1"/>
        <v>-1.8633540372670721E-2</v>
      </c>
    </row>
    <row r="15" spans="1:16" ht="15.75">
      <c r="A15" s="1">
        <v>12</v>
      </c>
      <c r="B15" s="12" t="s">
        <v>26</v>
      </c>
      <c r="C15" s="13" t="s">
        <v>27</v>
      </c>
      <c r="D15" s="52">
        <v>220</v>
      </c>
      <c r="E15" s="73">
        <v>175</v>
      </c>
      <c r="F15" s="42">
        <v>275</v>
      </c>
      <c r="G15" s="16">
        <f t="shared" si="0"/>
        <v>0.5714285714285714</v>
      </c>
      <c r="H15" s="10">
        <f t="shared" si="1"/>
        <v>0.25</v>
      </c>
      <c r="L15" t="s">
        <v>65</v>
      </c>
    </row>
    <row r="16" spans="1:16" ht="15.75">
      <c r="A16" s="1">
        <v>13</v>
      </c>
      <c r="B16" s="2" t="s">
        <v>28</v>
      </c>
      <c r="C16" s="3" t="s">
        <v>29</v>
      </c>
      <c r="D16" s="51">
        <v>350</v>
      </c>
      <c r="E16" s="71">
        <v>450</v>
      </c>
      <c r="F16" s="41">
        <v>341.66666666666669</v>
      </c>
      <c r="G16" s="15">
        <f t="shared" si="0"/>
        <v>-0.2407407407407407</v>
      </c>
      <c r="H16" s="4">
        <f t="shared" si="1"/>
        <v>-2.3809523809523756E-2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2">
        <v>396</v>
      </c>
      <c r="E17" s="73">
        <v>350</v>
      </c>
      <c r="F17" s="42">
        <v>331.25</v>
      </c>
      <c r="G17" s="16">
        <f t="shared" si="0"/>
        <v>-5.3571428571428568E-2</v>
      </c>
      <c r="H17" s="10">
        <f t="shared" si="1"/>
        <v>-0.16351010101010102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1390</v>
      </c>
      <c r="E18" s="71">
        <v>1535.7142857142858</v>
      </c>
      <c r="F18" s="41">
        <v>1550</v>
      </c>
      <c r="G18" s="15">
        <f t="shared" si="0"/>
        <v>9.3023255813953053E-3</v>
      </c>
      <c r="H18" s="4">
        <f t="shared" si="1"/>
        <v>0.11510791366906475</v>
      </c>
    </row>
    <row r="19" spans="1:17" ht="15.75">
      <c r="A19" s="11">
        <v>16</v>
      </c>
      <c r="B19" s="12" t="s">
        <v>34</v>
      </c>
      <c r="C19" s="13" t="s">
        <v>35</v>
      </c>
      <c r="D19" s="52">
        <v>2103.5700000000002</v>
      </c>
      <c r="E19" s="73">
        <v>2014.2857142857142</v>
      </c>
      <c r="F19" s="42">
        <v>1828.5714285714287</v>
      </c>
      <c r="G19" s="16">
        <f t="shared" si="0"/>
        <v>-9.2198581560283613E-2</v>
      </c>
      <c r="H19" s="10">
        <f t="shared" si="1"/>
        <v>-0.13072946059725679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610</v>
      </c>
      <c r="E20" s="71">
        <v>540</v>
      </c>
      <c r="F20" s="41">
        <v>550</v>
      </c>
      <c r="G20" s="15">
        <f t="shared" si="0"/>
        <v>1.8518518518518517E-2</v>
      </c>
      <c r="H20" s="4">
        <f t="shared" si="1"/>
        <v>-9.8360655737704916E-2</v>
      </c>
    </row>
    <row r="21" spans="1:17" ht="15.75">
      <c r="A21" s="11">
        <v>18</v>
      </c>
      <c r="B21" s="12" t="s">
        <v>38</v>
      </c>
      <c r="C21" s="13" t="s">
        <v>39</v>
      </c>
      <c r="D21" s="52">
        <v>716.67</v>
      </c>
      <c r="E21" s="73">
        <v>628.57142857142856</v>
      </c>
      <c r="F21" s="42">
        <v>637.5</v>
      </c>
      <c r="G21" s="16">
        <f t="shared" si="0"/>
        <v>1.420454545454548E-2</v>
      </c>
      <c r="H21" s="10">
        <f t="shared" si="1"/>
        <v>-0.11046925363137841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1166.67</v>
      </c>
      <c r="E22" s="71">
        <v>1000</v>
      </c>
      <c r="F22" s="41">
        <v>1214.2857142857142</v>
      </c>
      <c r="G22" s="15">
        <f t="shared" si="0"/>
        <v>0.21428571428571422</v>
      </c>
      <c r="H22" s="4">
        <f t="shared" si="1"/>
        <v>4.0813352778175618E-2</v>
      </c>
    </row>
    <row r="23" spans="1:17" ht="15.75">
      <c r="A23" s="11">
        <v>20</v>
      </c>
      <c r="B23" s="12" t="s">
        <v>41</v>
      </c>
      <c r="C23" s="14" t="s">
        <v>42</v>
      </c>
      <c r="D23" s="52">
        <v>415</v>
      </c>
      <c r="E23" s="73">
        <v>616.66666666666663</v>
      </c>
      <c r="F23" s="42">
        <v>550</v>
      </c>
      <c r="G23" s="16">
        <f t="shared" si="0"/>
        <v>-0.10810810810810806</v>
      </c>
      <c r="H23" s="10">
        <f t="shared" si="1"/>
        <v>0.3253012048192771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935.71</v>
      </c>
      <c r="E24" s="71">
        <v>666.66666666666663</v>
      </c>
      <c r="F24" s="41">
        <v>770.83333333333337</v>
      </c>
      <c r="G24" s="15">
        <f t="shared" si="0"/>
        <v>0.15625000000000011</v>
      </c>
      <c r="H24" s="4">
        <f t="shared" si="1"/>
        <v>-0.17620487829206341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2">
        <v>757.14</v>
      </c>
      <c r="E25" s="73">
        <v>696.42857142857144</v>
      </c>
      <c r="F25" s="42">
        <v>700</v>
      </c>
      <c r="G25" s="16">
        <f t="shared" si="0"/>
        <v>5.1282051282051048E-3</v>
      </c>
      <c r="H25" s="10">
        <f t="shared" si="1"/>
        <v>-7.5468209313997392E-2</v>
      </c>
      <c r="K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1064.29</v>
      </c>
      <c r="E26" s="71">
        <v>1135.7142857142858</v>
      </c>
      <c r="F26" s="41">
        <v>1170.8333333333333</v>
      </c>
      <c r="G26" s="19">
        <f t="shared" si="0"/>
        <v>3.0922431865827965E-2</v>
      </c>
      <c r="H26" s="20">
        <f t="shared" si="1"/>
        <v>0.10010742686047346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2">
        <v>1140</v>
      </c>
      <c r="E27" s="73">
        <v>1140</v>
      </c>
      <c r="F27" s="42">
        <v>1133.3333333333333</v>
      </c>
      <c r="G27" s="16">
        <f t="shared" si="0"/>
        <v>-5.8479532163743355E-3</v>
      </c>
      <c r="H27" s="10">
        <f t="shared" si="1"/>
        <v>-5.8479532163743355E-3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1">
        <v>446</v>
      </c>
      <c r="E28" s="71">
        <v>550</v>
      </c>
      <c r="F28" s="41">
        <v>505</v>
      </c>
      <c r="G28" s="15">
        <f t="shared" si="0"/>
        <v>-8.1818181818181818E-2</v>
      </c>
      <c r="H28" s="4">
        <f t="shared" si="1"/>
        <v>0.13228699551569506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2">
        <v>380</v>
      </c>
      <c r="E29" s="73">
        <v>441.66666666666669</v>
      </c>
      <c r="F29" s="42">
        <v>433.33333333333331</v>
      </c>
      <c r="G29" s="16">
        <f t="shared" si="0"/>
        <v>-1.8867924528301973E-2</v>
      </c>
      <c r="H29" s="10">
        <f t="shared" si="1"/>
        <v>0.14035087719298239</v>
      </c>
    </row>
    <row r="30" spans="1:17" ht="15.75">
      <c r="A30" s="1">
        <v>27</v>
      </c>
      <c r="B30" s="5" t="s">
        <v>53</v>
      </c>
      <c r="C30" s="3" t="s">
        <v>80</v>
      </c>
      <c r="D30" s="51">
        <v>578.57000000000005</v>
      </c>
      <c r="E30" s="71">
        <v>635.71428571428567</v>
      </c>
      <c r="F30" s="41">
        <v>521.42857142857144</v>
      </c>
      <c r="G30" s="15">
        <f t="shared" si="0"/>
        <v>-0.17977528089887632</v>
      </c>
      <c r="H30" s="4">
        <f t="shared" si="1"/>
        <v>-9.8763206822732943E-2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2">
        <v>716.67</v>
      </c>
      <c r="E31" s="73">
        <v>642.85714285714289</v>
      </c>
      <c r="F31" s="42">
        <v>617.85714285714289</v>
      </c>
      <c r="G31" s="16">
        <f t="shared" si="0"/>
        <v>-3.888888888888889E-2</v>
      </c>
      <c r="H31" s="4">
        <f t="shared" si="1"/>
        <v>-0.13787776402368884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191.67</v>
      </c>
      <c r="E32" s="71">
        <v>185.71428571428572</v>
      </c>
      <c r="F32" s="41">
        <v>197</v>
      </c>
      <c r="G32" s="15">
        <f t="shared" si="0"/>
        <v>6.0769230769230721E-2</v>
      </c>
      <c r="H32" s="4">
        <f t="shared" si="1"/>
        <v>2.7808212031095177E-2</v>
      </c>
      <c r="I32" t="s">
        <v>65</v>
      </c>
      <c r="N32" t="s">
        <v>65</v>
      </c>
      <c r="O32" t="s">
        <v>65</v>
      </c>
    </row>
    <row r="33" spans="1:13" ht="15.75">
      <c r="A33" s="11">
        <v>30</v>
      </c>
      <c r="B33" s="12" t="s">
        <v>59</v>
      </c>
      <c r="C33" s="13" t="s">
        <v>82</v>
      </c>
      <c r="D33" s="52">
        <v>1564.29</v>
      </c>
      <c r="E33" s="73">
        <v>1442.8571428571429</v>
      </c>
      <c r="F33" s="42">
        <v>1507.1428571428571</v>
      </c>
      <c r="G33" s="16">
        <f t="shared" si="0"/>
        <v>4.4554455445544511E-2</v>
      </c>
      <c r="H33" s="10">
        <f>+((F33-D33)/D33)</f>
        <v>-3.6532320002776245E-2</v>
      </c>
      <c r="M33" t="s">
        <v>65</v>
      </c>
    </row>
    <row r="34" spans="1:13" ht="15.75">
      <c r="A34" s="1">
        <v>31</v>
      </c>
      <c r="B34" s="5" t="s">
        <v>83</v>
      </c>
      <c r="C34" s="3" t="s">
        <v>84</v>
      </c>
      <c r="D34" s="51">
        <v>2000</v>
      </c>
      <c r="E34" s="71">
        <v>2040</v>
      </c>
      <c r="F34" s="41">
        <v>1892.8571428571429</v>
      </c>
      <c r="G34" s="18">
        <f t="shared" si="0"/>
        <v>-7.2128851540616226E-2</v>
      </c>
      <c r="H34" s="4">
        <v>-3.6532320002776245E-2</v>
      </c>
      <c r="L34" t="s">
        <v>65</v>
      </c>
    </row>
    <row r="35" spans="1:13" ht="15.75">
      <c r="A35" s="11">
        <v>32</v>
      </c>
      <c r="B35" s="12" t="s">
        <v>62</v>
      </c>
      <c r="C35" s="13" t="s">
        <v>85</v>
      </c>
      <c r="D35" s="52">
        <v>350</v>
      </c>
      <c r="E35" s="73">
        <v>400</v>
      </c>
      <c r="F35" s="42">
        <v>416.66666666666669</v>
      </c>
      <c r="G35" s="16">
        <f t="shared" si="0"/>
        <v>4.1666666666666713E-2</v>
      </c>
      <c r="H35" s="10">
        <f>+((F35-D35)/D35)</f>
        <v>0.19047619047619052</v>
      </c>
    </row>
    <row r="36" spans="1:13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topLeftCell="A4" workbookViewId="0">
      <selection activeCell="H14" sqref="H1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6" ht="57" customHeight="1">
      <c r="A2" s="62" t="s">
        <v>1</v>
      </c>
      <c r="B2" s="63"/>
      <c r="C2" s="64"/>
      <c r="D2" s="49">
        <v>2023</v>
      </c>
      <c r="E2" s="69">
        <v>2024</v>
      </c>
      <c r="F2" s="70"/>
      <c r="G2" s="65" t="s">
        <v>97</v>
      </c>
      <c r="H2" s="66"/>
      <c r="I2" t="s">
        <v>65</v>
      </c>
    </row>
    <row r="3" spans="1:16" ht="44.25">
      <c r="A3" s="67" t="s">
        <v>2</v>
      </c>
      <c r="B3" s="68"/>
      <c r="C3" s="27" t="s">
        <v>3</v>
      </c>
      <c r="D3" s="28"/>
      <c r="E3" s="28" t="s">
        <v>93</v>
      </c>
      <c r="F3" s="28" t="s">
        <v>96</v>
      </c>
      <c r="G3" s="28" t="s">
        <v>4</v>
      </c>
      <c r="H3" s="28" t="s">
        <v>5</v>
      </c>
      <c r="J3" t="s">
        <v>65</v>
      </c>
      <c r="L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3065</v>
      </c>
      <c r="E4" s="34">
        <v>3726.67</v>
      </c>
      <c r="F4" s="34">
        <v>3790</v>
      </c>
      <c r="G4" s="38">
        <f t="shared" ref="G4:G14" si="0">(F4-E4)/E4</f>
        <v>1.6993723619209623E-2</v>
      </c>
      <c r="H4" s="38">
        <f t="shared" ref="H4:H14" si="1">+(F4-D4)/D4</f>
        <v>0.2365415986949429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2210</v>
      </c>
      <c r="E5" s="39">
        <v>2260</v>
      </c>
      <c r="F5" s="39">
        <v>2296</v>
      </c>
      <c r="G5" s="40">
        <f t="shared" si="0"/>
        <v>1.5929203539823009E-2</v>
      </c>
      <c r="H5" s="40">
        <f t="shared" si="1"/>
        <v>3.8914027149321267E-2</v>
      </c>
      <c r="I5" t="s">
        <v>65</v>
      </c>
      <c r="J5" t="s">
        <v>65</v>
      </c>
      <c r="K5" t="s">
        <v>65</v>
      </c>
      <c r="M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2130</v>
      </c>
      <c r="E6" s="34">
        <v>2090</v>
      </c>
      <c r="F6" s="34">
        <v>2120</v>
      </c>
      <c r="G6" s="38">
        <f t="shared" si="0"/>
        <v>1.4354066985645933E-2</v>
      </c>
      <c r="H6" s="38">
        <f t="shared" si="1"/>
        <v>-4.6948356807511738E-3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2927</v>
      </c>
      <c r="E7" s="39">
        <v>2896.67</v>
      </c>
      <c r="F7" s="39">
        <v>2776</v>
      </c>
      <c r="G7" s="40">
        <f t="shared" si="0"/>
        <v>-4.1658179910034648E-2</v>
      </c>
      <c r="H7" s="40">
        <f t="shared" si="1"/>
        <v>-5.1588657328322511E-2</v>
      </c>
      <c r="K7" t="s">
        <v>65</v>
      </c>
      <c r="L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1413</v>
      </c>
      <c r="E8" s="34">
        <v>1200</v>
      </c>
      <c r="F8" s="34">
        <v>1233.33</v>
      </c>
      <c r="G8" s="38">
        <f t="shared" si="0"/>
        <v>2.7774999999999939E-2</v>
      </c>
      <c r="H8" s="38">
        <f t="shared" si="1"/>
        <v>-0.12715498938428879</v>
      </c>
      <c r="K8" t="s">
        <v>65</v>
      </c>
    </row>
    <row r="9" spans="1:16" ht="15.75">
      <c r="A9" s="21">
        <v>6</v>
      </c>
      <c r="B9" s="22" t="s">
        <v>16</v>
      </c>
      <c r="C9" s="23" t="s">
        <v>17</v>
      </c>
      <c r="D9" s="37">
        <v>2030</v>
      </c>
      <c r="E9" s="39">
        <v>2270</v>
      </c>
      <c r="F9" s="39">
        <v>2006</v>
      </c>
      <c r="G9" s="40">
        <f t="shared" si="0"/>
        <v>-0.11629955947136564</v>
      </c>
      <c r="H9" s="40">
        <f t="shared" si="1"/>
        <v>-1.1822660098522168E-2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533</v>
      </c>
      <c r="E10" s="34">
        <v>532</v>
      </c>
      <c r="F10" s="34">
        <v>543.33000000000004</v>
      </c>
      <c r="G10" s="38">
        <f t="shared" si="0"/>
        <v>2.1296992481203085E-2</v>
      </c>
      <c r="H10" s="38">
        <f t="shared" si="1"/>
        <v>1.93808630393997E-2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1690</v>
      </c>
      <c r="E11" s="39">
        <v>1722.5</v>
      </c>
      <c r="F11" s="39">
        <v>1693.33</v>
      </c>
      <c r="G11" s="40">
        <f t="shared" si="0"/>
        <v>-1.6934687953555919E-2</v>
      </c>
      <c r="H11" s="40">
        <f t="shared" si="1"/>
        <v>1.9704142011833887E-3</v>
      </c>
    </row>
    <row r="12" spans="1:16" ht="15.75">
      <c r="A12" s="24">
        <v>9</v>
      </c>
      <c r="B12" s="26" t="s">
        <v>22</v>
      </c>
      <c r="C12" s="25" t="s">
        <v>23</v>
      </c>
      <c r="D12" s="36">
        <v>633</v>
      </c>
      <c r="E12" s="34">
        <v>930</v>
      </c>
      <c r="F12" s="34">
        <v>890</v>
      </c>
      <c r="G12" s="38">
        <f t="shared" si="0"/>
        <v>-4.3010752688172046E-2</v>
      </c>
      <c r="H12" s="38">
        <f t="shared" si="1"/>
        <v>0.40600315955766192</v>
      </c>
    </row>
    <row r="13" spans="1:16" ht="15.75">
      <c r="A13" s="21">
        <v>10</v>
      </c>
      <c r="B13" s="22" t="s">
        <v>24</v>
      </c>
      <c r="C13" s="23" t="s">
        <v>25</v>
      </c>
      <c r="D13" s="37">
        <v>1025</v>
      </c>
      <c r="E13" s="39">
        <v>910</v>
      </c>
      <c r="F13" s="39">
        <v>873.33</v>
      </c>
      <c r="G13" s="40">
        <f t="shared" si="0"/>
        <v>-4.0296703296703248E-2</v>
      </c>
      <c r="H13" s="40">
        <f t="shared" si="1"/>
        <v>-0.14797073170731703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4">
        <v>520</v>
      </c>
      <c r="F14" s="34">
        <v>580</v>
      </c>
      <c r="G14" s="38">
        <f t="shared" si="0"/>
        <v>0.11538461538461539</v>
      </c>
      <c r="H14" s="38"/>
    </row>
    <row r="15" spans="1:16" ht="15.75">
      <c r="A15" s="21">
        <v>12</v>
      </c>
      <c r="B15" s="22" t="s">
        <v>28</v>
      </c>
      <c r="C15" s="23" t="s">
        <v>29</v>
      </c>
      <c r="D15" s="37"/>
      <c r="E15" s="39">
        <v>640</v>
      </c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690</v>
      </c>
      <c r="E16" s="34"/>
      <c r="F16" s="34">
        <v>553.33000000000004</v>
      </c>
      <c r="G16" s="38"/>
      <c r="H16" s="38"/>
    </row>
    <row r="17" spans="1:15" ht="15.75">
      <c r="A17" s="21">
        <v>14</v>
      </c>
      <c r="B17" s="29" t="s">
        <v>32</v>
      </c>
      <c r="C17" s="23" t="s">
        <v>33</v>
      </c>
      <c r="D17" s="37">
        <v>1765</v>
      </c>
      <c r="E17" s="39">
        <v>1965</v>
      </c>
      <c r="F17" s="39">
        <v>1976</v>
      </c>
      <c r="G17" s="40">
        <f t="shared" ref="G17:G26" si="2">(F17-E17)/E17</f>
        <v>5.5979643765903305E-3</v>
      </c>
      <c r="H17" s="40">
        <f t="shared" ref="H17:H23" si="3">+(F17-D17)/D17</f>
        <v>0.11954674220963173</v>
      </c>
    </row>
    <row r="18" spans="1:15" ht="15.75">
      <c r="A18" s="24">
        <v>15</v>
      </c>
      <c r="B18" s="26" t="s">
        <v>34</v>
      </c>
      <c r="C18" s="25" t="s">
        <v>35</v>
      </c>
      <c r="D18" s="36">
        <v>3693</v>
      </c>
      <c r="E18" s="34">
        <v>3190</v>
      </c>
      <c r="F18" s="34">
        <v>3090</v>
      </c>
      <c r="G18" s="38">
        <f t="shared" si="2"/>
        <v>-3.1347962382445138E-2</v>
      </c>
      <c r="H18" s="38">
        <f t="shared" si="3"/>
        <v>-0.16328188464662877</v>
      </c>
    </row>
    <row r="19" spans="1:15" ht="15.75">
      <c r="A19" s="21">
        <v>16</v>
      </c>
      <c r="B19" s="22" t="s">
        <v>36</v>
      </c>
      <c r="C19" s="23" t="s">
        <v>37</v>
      </c>
      <c r="D19" s="37">
        <v>723</v>
      </c>
      <c r="E19" s="39">
        <v>920</v>
      </c>
      <c r="F19" s="39">
        <v>920</v>
      </c>
      <c r="G19" s="40">
        <f t="shared" si="2"/>
        <v>0</v>
      </c>
      <c r="H19" s="40">
        <f t="shared" si="3"/>
        <v>0.27247579529737204</v>
      </c>
    </row>
    <row r="20" spans="1:15" ht="15.75">
      <c r="A20" s="24">
        <v>17</v>
      </c>
      <c r="B20" s="26" t="s">
        <v>38</v>
      </c>
      <c r="C20" s="25" t="s">
        <v>39</v>
      </c>
      <c r="D20" s="36">
        <v>790</v>
      </c>
      <c r="E20" s="34">
        <v>1010</v>
      </c>
      <c r="F20" s="34">
        <v>962.5</v>
      </c>
      <c r="G20" s="38">
        <f t="shared" si="2"/>
        <v>-4.702970297029703E-2</v>
      </c>
      <c r="H20" s="38">
        <f t="shared" si="3"/>
        <v>0.21835443037974683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/>
      <c r="E21" s="39">
        <v>1710</v>
      </c>
      <c r="F21" s="39">
        <v>1860</v>
      </c>
      <c r="G21" s="40">
        <f t="shared" si="2"/>
        <v>8.771929824561403E-2</v>
      </c>
      <c r="H21" s="40"/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690</v>
      </c>
      <c r="E22" s="34">
        <v>920</v>
      </c>
      <c r="F22" s="34">
        <v>865</v>
      </c>
      <c r="G22" s="38">
        <f t="shared" si="2"/>
        <v>-5.9782608695652176E-2</v>
      </c>
      <c r="H22" s="38">
        <f t="shared" si="3"/>
        <v>0.25362318840579712</v>
      </c>
    </row>
    <row r="23" spans="1:15" ht="15.75">
      <c r="A23" s="21">
        <v>20</v>
      </c>
      <c r="B23" s="22" t="s">
        <v>43</v>
      </c>
      <c r="C23" s="23" t="s">
        <v>44</v>
      </c>
      <c r="D23" s="37"/>
      <c r="E23" s="39"/>
      <c r="F23" s="39">
        <v>862.5</v>
      </c>
      <c r="G23" s="40"/>
      <c r="H23" s="40"/>
      <c r="L23" t="s">
        <v>65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>
        <v>1067</v>
      </c>
      <c r="E24" s="34">
        <v>1160</v>
      </c>
      <c r="F24" s="34">
        <v>1210</v>
      </c>
      <c r="G24" s="38">
        <f t="shared" si="2"/>
        <v>4.3103448275862072E-2</v>
      </c>
      <c r="H24" s="38" t="s">
        <v>65</v>
      </c>
      <c r="K24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1330</v>
      </c>
      <c r="E25" s="39">
        <v>1593.33</v>
      </c>
      <c r="F25" s="39">
        <v>1602.5</v>
      </c>
      <c r="G25" s="40">
        <f t="shared" si="2"/>
        <v>5.7552421657786354E-3</v>
      </c>
      <c r="H25" s="40">
        <f t="shared" ref="H25:H33" si="4">+(F25-D25)/D25</f>
        <v>0.20488721804511278</v>
      </c>
    </row>
    <row r="26" spans="1:15" ht="15.75">
      <c r="A26" s="24">
        <v>23</v>
      </c>
      <c r="B26" s="26" t="s">
        <v>49</v>
      </c>
      <c r="C26" s="25" t="s">
        <v>50</v>
      </c>
      <c r="D26" s="36"/>
      <c r="E26" s="34">
        <v>2120</v>
      </c>
      <c r="F26" s="34">
        <v>2180</v>
      </c>
      <c r="G26" s="38">
        <f t="shared" si="2"/>
        <v>2.8301886792452831E-2</v>
      </c>
      <c r="H26" s="38"/>
    </row>
    <row r="27" spans="1:15" ht="15.75">
      <c r="A27" s="21">
        <v>24</v>
      </c>
      <c r="B27" s="22" t="s">
        <v>51</v>
      </c>
      <c r="C27" s="23" t="s">
        <v>52</v>
      </c>
      <c r="D27" s="37">
        <v>690</v>
      </c>
      <c r="E27" s="39">
        <v>856.67</v>
      </c>
      <c r="F27" s="39">
        <v>803.33</v>
      </c>
      <c r="G27" s="40">
        <f t="shared" ref="G27:G32" si="5">(F27-E27)/E27</f>
        <v>-6.226434916595646E-2</v>
      </c>
      <c r="H27" s="40">
        <f t="shared" si="4"/>
        <v>0.16424637681159426</v>
      </c>
    </row>
    <row r="28" spans="1:15" ht="15.75">
      <c r="A28" s="24">
        <v>25</v>
      </c>
      <c r="B28" s="26" t="s">
        <v>53</v>
      </c>
      <c r="C28" s="25" t="s">
        <v>54</v>
      </c>
      <c r="D28" s="36">
        <v>905</v>
      </c>
      <c r="E28" s="34">
        <v>980</v>
      </c>
      <c r="F28" s="34">
        <v>862.5</v>
      </c>
      <c r="G28" s="38">
        <f t="shared" si="5"/>
        <v>-0.11989795918367346</v>
      </c>
      <c r="H28" s="38">
        <f t="shared" si="4"/>
        <v>-4.6961325966850827E-2</v>
      </c>
    </row>
    <row r="29" spans="1:15" ht="15.75">
      <c r="A29" s="21">
        <v>26</v>
      </c>
      <c r="B29" s="22" t="s">
        <v>55</v>
      </c>
      <c r="C29" s="23" t="s">
        <v>56</v>
      </c>
      <c r="D29" s="37">
        <v>880</v>
      </c>
      <c r="E29" s="39">
        <v>910</v>
      </c>
      <c r="F29" s="39">
        <v>867.5</v>
      </c>
      <c r="G29" s="40">
        <f t="shared" si="5"/>
        <v>-4.6703296703296704E-2</v>
      </c>
      <c r="H29" s="40">
        <f t="shared" si="4"/>
        <v>-1.4204545454545454E-2</v>
      </c>
    </row>
    <row r="30" spans="1:15" ht="15.75">
      <c r="A30" s="24">
        <v>27</v>
      </c>
      <c r="B30" s="26" t="s">
        <v>57</v>
      </c>
      <c r="C30" s="25" t="s">
        <v>58</v>
      </c>
      <c r="D30" s="36">
        <v>340</v>
      </c>
      <c r="E30" s="34">
        <v>340</v>
      </c>
      <c r="F30" s="34">
        <v>345</v>
      </c>
      <c r="G30" s="38">
        <f t="shared" si="5"/>
        <v>1.4705882352941176E-2</v>
      </c>
      <c r="H30" s="38">
        <f t="shared" si="4"/>
        <v>1.4705882352941176E-2</v>
      </c>
    </row>
    <row r="31" spans="1:15" ht="15.75">
      <c r="A31" s="21">
        <v>28</v>
      </c>
      <c r="B31" s="22" t="s">
        <v>59</v>
      </c>
      <c r="C31" s="23" t="s">
        <v>60</v>
      </c>
      <c r="D31" s="37">
        <v>1780</v>
      </c>
      <c r="E31" s="39">
        <v>2010</v>
      </c>
      <c r="F31" s="39">
        <v>2055</v>
      </c>
      <c r="G31" s="40">
        <f t="shared" si="5"/>
        <v>2.2388059701492536E-2</v>
      </c>
      <c r="H31" s="40">
        <f t="shared" si="4"/>
        <v>0.1544943820224719</v>
      </c>
    </row>
    <row r="32" spans="1:15" ht="15.75">
      <c r="A32" s="24">
        <v>29</v>
      </c>
      <c r="B32" s="26" t="s">
        <v>61</v>
      </c>
      <c r="C32" s="25" t="s">
        <v>84</v>
      </c>
      <c r="D32" s="36"/>
      <c r="E32" s="34">
        <v>2720</v>
      </c>
      <c r="F32" s="34">
        <v>2650</v>
      </c>
      <c r="G32" s="38">
        <f t="shared" si="5"/>
        <v>-2.5735294117647058E-2</v>
      </c>
      <c r="H32" s="38"/>
    </row>
    <row r="33" spans="1:14" ht="16.5" thickBot="1">
      <c r="A33" s="31">
        <v>30</v>
      </c>
      <c r="B33" s="32" t="s">
        <v>62</v>
      </c>
      <c r="C33" s="33" t="s">
        <v>63</v>
      </c>
      <c r="D33" s="37">
        <v>893</v>
      </c>
      <c r="E33" s="37"/>
      <c r="F33" s="39">
        <v>910</v>
      </c>
      <c r="G33" s="40"/>
      <c r="H33" s="40">
        <f t="shared" si="4"/>
        <v>1.9036954087346025E-2</v>
      </c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2024-10-07T04:15:24Z</cp:lastPrinted>
  <dcterms:created xsi:type="dcterms:W3CDTF">2021-06-15T08:30:18Z</dcterms:created>
  <dcterms:modified xsi:type="dcterms:W3CDTF">2024-10-21T08:27:46Z</dcterms:modified>
</cp:coreProperties>
</file>