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 activeTab="1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96" l="1"/>
  <c r="G33" i="96" l="1"/>
  <c r="H32" i="96"/>
  <c r="H26" i="96"/>
  <c r="G23" i="96"/>
  <c r="H21" i="96"/>
  <c r="H16" i="2" l="1"/>
  <c r="H15" i="2"/>
  <c r="H35" i="2"/>
  <c r="H33" i="2"/>
  <c r="H33" i="96" l="1"/>
  <c r="G14" i="96"/>
  <c r="G35" i="2" l="1"/>
  <c r="G21" i="2" l="1"/>
  <c r="H11" i="96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7" i="2" l="1"/>
  <c r="H29" i="2" l="1"/>
  <c r="H10" i="2"/>
  <c r="H6" i="2"/>
  <c r="H32" i="2" l="1"/>
  <c r="H25" i="2"/>
  <c r="H23" i="2" l="1"/>
  <c r="H21" i="2"/>
  <c r="H19" i="2"/>
  <c r="G12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28" i="2" l="1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<sst xmlns="http://schemas.openxmlformats.org/spreadsheetml/2006/main" count="240" uniqueCount="98">
  <si>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</si>
  <si>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</si>
  <si>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</si>
  <si>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</si>
  <si>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</si>
  <si>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</si>
  <si>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</si>
  <si>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</si>
  <si>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</si>
  <si>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</si>
  <si>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</si>
  <si>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</si>
  <si>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</si>
  <si>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</si>
  <si>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</si>
  <si>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</si>
  <si>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</si>
  <si>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</si>
  <si>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</si>
  <si>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</si>
  <si>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</si>
  <si>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</si>
  <si>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</si>
  <si>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</si>
  <si>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</si>
  <si>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</si>
  <si>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</si>
  <si>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</si>
  <si>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</si>
  <si>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</si>
  <si>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</si>
  <si>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</si>
  <si>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</si>
  <si>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</si>
  <si>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</si>
  <si>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</si>
  <si>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</si>
  <si>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</si>
  <si>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</si>
  <si>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</si>
  <si>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</si>
  <si>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</si>
  <si>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</si>
  <si>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</si>
  <si>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</si>
  <si>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</si>
  <si>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</si>
  <si>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</si>
  <si>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</si>
  <si>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</si>
  <si>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</si>
  <si>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</si>
  <si>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</si>
  <si>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</si>
  <si>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</si>
  <si>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</si>
  <si>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</si>
  <si>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</si>
  <si>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</si>
  <si>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</si>
  <si>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</si>
  <si>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</si>
  <si>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</si>
  <si>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</si>
  <si>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</si>
  <si>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</si>
  <si>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</si>
  <si>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</si>
  <si>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</si>
  <si>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</si>
  <si>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</si>
  <si>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</si>
  <si>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</si>
  <si>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</si>
  <si>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</si>
  <si>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</si>
  <si>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</si>
  <si>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</si>
  <si>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</si>
  <si>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</si>
  <si>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</si>
  <si>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</si>
  <si>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</si>
  <si>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</si>
  <si>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</si>
  <si>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</si>
  <si>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</si>
  <si>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</si>
  <si>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</si>
  <si>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</si>
  <si>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</si>
  <si>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</si>
  <si>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2</t>
    </r>
    <r>
      <rPr>
        <b/>
        <vertAlign val="superscript"/>
        <sz val="11"/>
        <color indexed="8"/>
        <rFont val="Calibri"/>
        <family val="2"/>
      </rPr>
      <t>nd</t>
    </r>
    <r>
      <rPr>
        <b/>
        <sz val="11"/>
        <color indexed="8"/>
        <rFont val="Calibri"/>
        <family val="2"/>
      </rPr>
      <t xml:space="preserve">  week of Oct.</t>
    </r>
  </si>
  <si>
    <r>
      <t>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 Oct.</t>
    </r>
  </si>
  <si>
    <r>
      <t>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 Oct.</t>
    </r>
  </si>
  <si>
    <r>
      <t>Compared to 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 Oct. 2024</t>
    </r>
  </si>
  <si>
    <r>
      <t>3</t>
    </r>
    <r>
      <rPr>
        <b/>
        <vertAlign val="superscript"/>
        <sz val="11"/>
        <color indexed="8"/>
        <rFont val="Calibri"/>
        <family val="2"/>
      </rPr>
      <t>rd</t>
    </r>
    <r>
      <rPr>
        <b/>
        <sz val="11"/>
        <color indexed="8"/>
        <rFont val="Calibri"/>
        <family val="2"/>
      </rPr>
      <t xml:space="preserve">  week of Oct.</t>
    </r>
  </si>
  <si>
    <r>
      <t>% Change   compared to:3</t>
    </r>
    <r>
      <rPr>
        <b/>
        <vertAlign val="superscript"/>
        <sz val="11"/>
        <color indexed="8"/>
        <rFont val="Times New Roman"/>
        <family val="1"/>
      </rPr>
      <t>rd</t>
    </r>
    <r>
      <rPr>
        <b/>
        <sz val="11"/>
        <color indexed="8"/>
        <rFont val="Times New Roman"/>
        <family val="1"/>
        <charset val="134"/>
      </rPr>
      <t>week of Oct.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</si>
</sst>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2" fontId="0" fillId="0" borderId="2" xfId="0" applyNumberFormat="1" applyBorder="1"/>
    <xf numFmtId="2" fontId="0" fillId="7" borderId="2" xfId="0" applyNumberFormat="1" applyFill="1" applyBorder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selection activeCell="K29" sqref="K29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3" t="s">
        <v>64</v>
      </c>
      <c r="B1" s="54"/>
      <c r="C1" s="54"/>
      <c r="D1" s="54"/>
      <c r="E1" s="54"/>
      <c r="F1" s="54"/>
      <c r="G1" s="55"/>
      <c r="H1" s="55"/>
    </row>
    <row r="2" spans="1:16" ht="67.5" customHeight="1">
      <c r="A2" s="56" t="s">
        <v>1</v>
      </c>
      <c r="B2" s="56"/>
      <c r="C2" s="56"/>
      <c r="D2" s="48">
        <v>2023</v>
      </c>
      <c r="E2" s="59">
        <v>2024</v>
      </c>
      <c r="F2" s="59"/>
      <c r="G2" s="57" t="s">
        <v>97</v>
      </c>
      <c r="H2" s="57"/>
      <c r="I2" t="s">
        <v>65</v>
      </c>
      <c r="J2" t="s">
        <v>65</v>
      </c>
      <c r="L2" t="s">
        <v>65</v>
      </c>
      <c r="M2" t="s">
        <v>65</v>
      </c>
    </row>
    <row r="3" spans="1:16" ht="40.5" customHeight="1">
      <c r="A3" s="58" t="s">
        <v>2</v>
      </c>
      <c r="B3" s="58"/>
      <c r="C3" s="17" t="s">
        <v>3</v>
      </c>
      <c r="D3" s="43" t="s">
        <v>96</v>
      </c>
      <c r="E3" s="43" t="s">
        <v>92</v>
      </c>
      <c r="F3" s="43" t="s">
        <v>96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51">
        <v>1200</v>
      </c>
      <c r="E4" s="41">
        <v>1858.3333333333333</v>
      </c>
      <c r="F4" s="41">
        <v>1966.6666666666667</v>
      </c>
      <c r="G4" s="15">
        <f t="shared" ref="G4:G35" si="0">+(F4-E4)/E4</f>
        <v>5.8295964125560623E-2</v>
      </c>
      <c r="H4" s="4">
        <f t="shared" ref="H4:H32" si="1">+((F4-D4)/D4)</f>
        <v>0.63888888888888895</v>
      </c>
      <c r="J4" t="s">
        <v>65</v>
      </c>
      <c r="K4" t="s">
        <v>65</v>
      </c>
      <c r="L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52">
        <v>950</v>
      </c>
      <c r="E5" s="47">
        <v>1007.1428571428571</v>
      </c>
      <c r="F5" s="47">
        <v>1200</v>
      </c>
      <c r="G5" s="16">
        <f t="shared" si="0"/>
        <v>0.19148936170212769</v>
      </c>
      <c r="H5" s="10">
        <f t="shared" si="1"/>
        <v>0.26315789473684209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51">
        <v>940</v>
      </c>
      <c r="E6" s="41">
        <v>1041.6666666666667</v>
      </c>
      <c r="F6" s="41">
        <v>1275</v>
      </c>
      <c r="G6" s="18">
        <f t="shared" si="0"/>
        <v>0.22399999999999992</v>
      </c>
      <c r="H6" s="4">
        <f t="shared" si="1"/>
        <v>0.35638297872340424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52">
        <v>700</v>
      </c>
      <c r="E7" s="42">
        <v>725</v>
      </c>
      <c r="F7" s="42">
        <v>975</v>
      </c>
      <c r="G7" s="16">
        <f t="shared" ref="G7" si="2">+(F7-E7)/E7</f>
        <v>0.34482758620689657</v>
      </c>
      <c r="H7" s="10">
        <f t="shared" ref="H7" si="3">+((F7-D7)/D7)</f>
        <v>0.39285714285714285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51">
        <v>1592.86</v>
      </c>
      <c r="E8" s="41">
        <v>1558.3333333333333</v>
      </c>
      <c r="F8" s="41">
        <v>1666.6666666666667</v>
      </c>
      <c r="G8" s="15">
        <f t="shared" si="0"/>
        <v>6.9518716577540204E-2</v>
      </c>
      <c r="H8" s="4">
        <f t="shared" si="1"/>
        <v>4.6335940802497928E-2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52">
        <v>596.42999999999995</v>
      </c>
      <c r="E9" s="42">
        <v>725</v>
      </c>
      <c r="F9" s="42">
        <v>740</v>
      </c>
      <c r="G9" s="16">
        <f t="shared" si="0"/>
        <v>2.0689655172413793E-2</v>
      </c>
      <c r="H9" s="10">
        <f t="shared" si="1"/>
        <v>0.24071559110038071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51">
        <v>925</v>
      </c>
      <c r="E10" s="41">
        <v>958.33</v>
      </c>
      <c r="F10" s="41">
        <v>1216.6666666666667</v>
      </c>
      <c r="G10" s="15">
        <f t="shared" si="0"/>
        <v>0.26956963328568101</v>
      </c>
      <c r="H10" s="4">
        <f t="shared" si="1"/>
        <v>0.31531531531531537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52">
        <v>217.57</v>
      </c>
      <c r="E11" s="42">
        <v>268.57142857142856</v>
      </c>
      <c r="F11" s="42">
        <v>400</v>
      </c>
      <c r="G11" s="16">
        <f t="shared" si="0"/>
        <v>0.48936170212765967</v>
      </c>
      <c r="H11" s="10">
        <f t="shared" si="1"/>
        <v>0.83848876223744084</v>
      </c>
    </row>
    <row r="12" spans="1:16" ht="15.75">
      <c r="A12" s="1">
        <v>9</v>
      </c>
      <c r="B12" s="2" t="s">
        <v>20</v>
      </c>
      <c r="C12" s="3" t="s">
        <v>69</v>
      </c>
      <c r="D12" s="51">
        <v>850</v>
      </c>
      <c r="E12" s="41">
        <v>900</v>
      </c>
      <c r="F12" s="41">
        <v>1000</v>
      </c>
      <c r="G12" s="18">
        <f t="shared" si="0"/>
        <v>0.1111111111111111</v>
      </c>
      <c r="H12" s="4">
        <f t="shared" si="1"/>
        <v>0.17647058823529413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52">
        <v>325</v>
      </c>
      <c r="E13" s="42">
        <v>550</v>
      </c>
      <c r="F13" s="42">
        <v>675</v>
      </c>
      <c r="G13" s="16">
        <f t="shared" si="0"/>
        <v>0.22727272727272727</v>
      </c>
      <c r="H13" s="10">
        <f t="shared" si="1"/>
        <v>1.0769230769230769</v>
      </c>
    </row>
    <row r="14" spans="1:16" ht="15.75">
      <c r="A14" s="1">
        <v>11</v>
      </c>
      <c r="B14" s="2" t="s">
        <v>24</v>
      </c>
      <c r="C14" s="3" t="s">
        <v>70</v>
      </c>
      <c r="D14" s="51">
        <v>437.56</v>
      </c>
      <c r="E14" s="41">
        <v>564.28571428571433</v>
      </c>
      <c r="F14" s="41">
        <v>691.66666666666663</v>
      </c>
      <c r="G14" s="15">
        <f t="shared" si="0"/>
        <v>0.2257383966244724</v>
      </c>
      <c r="H14" s="4">
        <f t="shared" si="1"/>
        <v>0.5807355943565834</v>
      </c>
    </row>
    <row r="15" spans="1:16" ht="15.75">
      <c r="A15" s="1">
        <v>12</v>
      </c>
      <c r="B15" s="12" t="s">
        <v>26</v>
      </c>
      <c r="C15" s="13" t="s">
        <v>27</v>
      </c>
      <c r="D15" s="52">
        <v>325</v>
      </c>
      <c r="E15" s="42">
        <v>275</v>
      </c>
      <c r="F15" s="42">
        <v>250</v>
      </c>
      <c r="G15" s="16">
        <f t="shared" si="0"/>
        <v>-9.0909090909090912E-2</v>
      </c>
      <c r="H15" s="10">
        <f t="shared" si="1"/>
        <v>-0.23076923076923078</v>
      </c>
      <c r="L15" t="s">
        <v>65</v>
      </c>
    </row>
    <row r="16" spans="1:16" ht="15.75">
      <c r="A16" s="1">
        <v>13</v>
      </c>
      <c r="B16" s="2" t="s">
        <v>28</v>
      </c>
      <c r="C16" s="3" t="s">
        <v>29</v>
      </c>
      <c r="D16" s="51">
        <v>500</v>
      </c>
      <c r="E16" s="41">
        <v>341.66666666666669</v>
      </c>
      <c r="F16" s="41">
        <v>466.66666666666669</v>
      </c>
      <c r="G16" s="15">
        <f t="shared" si="0"/>
        <v>0.36585365853658536</v>
      </c>
      <c r="H16" s="4">
        <f t="shared" si="1"/>
        <v>-6.6666666666666624E-2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2">
        <v>366.67</v>
      </c>
      <c r="E17" s="42">
        <v>331.25</v>
      </c>
      <c r="F17" s="42">
        <v>500</v>
      </c>
      <c r="G17" s="16">
        <f t="shared" si="0"/>
        <v>0.50943396226415094</v>
      </c>
      <c r="H17" s="10">
        <f t="shared" si="1"/>
        <v>0.3636239670548449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1">
        <v>1264.29</v>
      </c>
      <c r="E18" s="41">
        <v>1550</v>
      </c>
      <c r="F18" s="41">
        <v>1575</v>
      </c>
      <c r="G18" s="15">
        <f t="shared" si="0"/>
        <v>1.6129032258064516E-2</v>
      </c>
      <c r="H18" s="4">
        <f t="shared" si="1"/>
        <v>0.24575848895427477</v>
      </c>
    </row>
    <row r="19" spans="1:17" ht="15.75">
      <c r="A19" s="11">
        <v>16</v>
      </c>
      <c r="B19" s="12" t="s">
        <v>34</v>
      </c>
      <c r="C19" s="13" t="s">
        <v>35</v>
      </c>
      <c r="D19" s="52">
        <v>1778.57</v>
      </c>
      <c r="E19" s="42">
        <v>1828.5714285714287</v>
      </c>
      <c r="F19" s="42">
        <v>2133.3333333333335</v>
      </c>
      <c r="G19" s="16">
        <f t="shared" si="0"/>
        <v>0.16666666666666669</v>
      </c>
      <c r="H19" s="10">
        <f t="shared" si="1"/>
        <v>0.19946548819182464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1">
        <v>533.33000000000004</v>
      </c>
      <c r="E20" s="41">
        <v>550</v>
      </c>
      <c r="F20" s="41">
        <v>600</v>
      </c>
      <c r="G20" s="15">
        <f t="shared" si="0"/>
        <v>9.0909090909090912E-2</v>
      </c>
      <c r="H20" s="4">
        <f t="shared" si="1"/>
        <v>0.1250070312939455</v>
      </c>
    </row>
    <row r="21" spans="1:17" ht="15.75">
      <c r="A21" s="11">
        <v>18</v>
      </c>
      <c r="B21" s="12" t="s">
        <v>38</v>
      </c>
      <c r="C21" s="13" t="s">
        <v>39</v>
      </c>
      <c r="D21" s="52">
        <v>640</v>
      </c>
      <c r="E21" s="42">
        <v>637.5</v>
      </c>
      <c r="F21" s="42">
        <v>775</v>
      </c>
      <c r="G21" s="16">
        <f t="shared" si="0"/>
        <v>0.21568627450980393</v>
      </c>
      <c r="H21" s="10">
        <f t="shared" si="1"/>
        <v>0.2109375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1">
        <v>1083.33</v>
      </c>
      <c r="E22" s="41">
        <v>1214.2857142857142</v>
      </c>
      <c r="F22" s="41">
        <v>1300</v>
      </c>
      <c r="G22" s="15">
        <f t="shared" si="0"/>
        <v>7.0588235294117702E-2</v>
      </c>
      <c r="H22" s="4">
        <f t="shared" si="1"/>
        <v>0.20000369231905338</v>
      </c>
    </row>
    <row r="23" spans="1:17" ht="15.75">
      <c r="A23" s="11">
        <v>20</v>
      </c>
      <c r="B23" s="12" t="s">
        <v>41</v>
      </c>
      <c r="C23" s="14" t="s">
        <v>42</v>
      </c>
      <c r="D23" s="52">
        <v>363.33</v>
      </c>
      <c r="E23" s="42">
        <v>550</v>
      </c>
      <c r="F23" s="42">
        <v>662.5</v>
      </c>
      <c r="G23" s="16">
        <f t="shared" si="0"/>
        <v>0.20454545454545456</v>
      </c>
      <c r="H23" s="10">
        <f t="shared" si="1"/>
        <v>0.82341122395618316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1">
        <v>800</v>
      </c>
      <c r="E24" s="41">
        <v>770.83333333333337</v>
      </c>
      <c r="F24" s="41">
        <v>925</v>
      </c>
      <c r="G24" s="15">
        <f t="shared" si="0"/>
        <v>0.19999999999999993</v>
      </c>
      <c r="H24" s="4">
        <f t="shared" si="1"/>
        <v>0.15625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2">
        <v>710.71</v>
      </c>
      <c r="E25" s="42">
        <v>700</v>
      </c>
      <c r="F25" s="42">
        <v>816.66666666666663</v>
      </c>
      <c r="G25" s="16">
        <f t="shared" si="0"/>
        <v>0.1666666666666666</v>
      </c>
      <c r="H25" s="10">
        <f t="shared" si="1"/>
        <v>0.14908565612790953</v>
      </c>
      <c r="K25" t="s">
        <v>65</v>
      </c>
      <c r="M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1">
        <v>950</v>
      </c>
      <c r="E26" s="41">
        <v>1170.8333333333333</v>
      </c>
      <c r="F26" s="41">
        <v>1333.3333333333333</v>
      </c>
      <c r="G26" s="19">
        <f t="shared" si="0"/>
        <v>0.13879003558718861</v>
      </c>
      <c r="H26" s="20">
        <f t="shared" si="1"/>
        <v>0.40350877192982448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2">
        <v>975</v>
      </c>
      <c r="E27" s="42">
        <v>1133.3333333333333</v>
      </c>
      <c r="F27" s="42">
        <v>1325</v>
      </c>
      <c r="G27" s="16">
        <f t="shared" si="0"/>
        <v>0.16911764705882359</v>
      </c>
      <c r="H27" s="10">
        <f t="shared" si="1"/>
        <v>0.35897435897435898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51">
        <v>415.71</v>
      </c>
      <c r="E28" s="41">
        <v>505</v>
      </c>
      <c r="F28" s="41">
        <v>575</v>
      </c>
      <c r="G28" s="15">
        <f t="shared" si="0"/>
        <v>0.13861386138613863</v>
      </c>
      <c r="H28" s="4">
        <f t="shared" si="1"/>
        <v>0.38317577157152832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52">
        <v>320</v>
      </c>
      <c r="E29" s="42">
        <v>433.33333333333331</v>
      </c>
      <c r="F29" s="42">
        <v>487.5</v>
      </c>
      <c r="G29" s="16">
        <f t="shared" si="0"/>
        <v>0.12500000000000006</v>
      </c>
      <c r="H29" s="10">
        <f t="shared" si="1"/>
        <v>0.5234375</v>
      </c>
    </row>
    <row r="30" spans="1:17" ht="15.75">
      <c r="A30" s="1">
        <v>27</v>
      </c>
      <c r="B30" s="5" t="s">
        <v>53</v>
      </c>
      <c r="C30" s="3" t="s">
        <v>80</v>
      </c>
      <c r="D30" s="51">
        <v>490.71</v>
      </c>
      <c r="E30" s="41">
        <v>521.42857142857144</v>
      </c>
      <c r="F30" s="41">
        <v>583.33333333333337</v>
      </c>
      <c r="G30" s="15">
        <f t="shared" si="0"/>
        <v>0.11872146118721465</v>
      </c>
      <c r="H30" s="4">
        <f t="shared" si="1"/>
        <v>0.18875371060979682</v>
      </c>
      <c r="K30" t="s">
        <v>65</v>
      </c>
      <c r="L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2">
        <v>628.57000000000005</v>
      </c>
      <c r="E31" s="42">
        <v>617.85714285714289</v>
      </c>
      <c r="F31" s="42">
        <v>716.66666666666663</v>
      </c>
      <c r="G31" s="16">
        <f t="shared" si="0"/>
        <v>0.15992292870905575</v>
      </c>
      <c r="H31" s="4">
        <f t="shared" si="1"/>
        <v>0.14015410641084775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1">
        <v>162.5</v>
      </c>
      <c r="E32" s="41">
        <v>197</v>
      </c>
      <c r="F32" s="41">
        <v>270</v>
      </c>
      <c r="G32" s="15">
        <f t="shared" si="0"/>
        <v>0.37055837563451777</v>
      </c>
      <c r="H32" s="4">
        <f t="shared" si="1"/>
        <v>0.66153846153846152</v>
      </c>
      <c r="I32" t="s">
        <v>65</v>
      </c>
      <c r="N32" t="s">
        <v>65</v>
      </c>
      <c r="O32" t="s">
        <v>65</v>
      </c>
    </row>
    <row r="33" spans="1:13" ht="13.5" customHeight="1">
      <c r="A33" s="11">
        <v>30</v>
      </c>
      <c r="B33" s="12" t="s">
        <v>59</v>
      </c>
      <c r="C33" s="13" t="s">
        <v>82</v>
      </c>
      <c r="D33" s="52">
        <v>1450</v>
      </c>
      <c r="E33" s="42">
        <v>1507.1428571428571</v>
      </c>
      <c r="F33" s="42">
        <v>1420</v>
      </c>
      <c r="G33" s="16">
        <f t="shared" si="0"/>
        <v>-5.7819905213270122E-2</v>
      </c>
      <c r="H33" s="10">
        <f>+((F33-D33)/D33)</f>
        <v>-2.0689655172413793E-2</v>
      </c>
      <c r="M33" t="s">
        <v>65</v>
      </c>
    </row>
    <row r="34" spans="1:13" ht="15.75">
      <c r="A34" s="1">
        <v>31</v>
      </c>
      <c r="B34" s="5" t="s">
        <v>83</v>
      </c>
      <c r="C34" s="3" t="s">
        <v>84</v>
      </c>
      <c r="D34" s="51">
        <v>1733.33</v>
      </c>
      <c r="E34" s="41">
        <v>1892.8571428571429</v>
      </c>
      <c r="F34" s="41">
        <v>2060</v>
      </c>
      <c r="G34" s="18">
        <f t="shared" si="0"/>
        <v>8.8301886792452808E-2</v>
      </c>
      <c r="H34" s="4">
        <v>-3.6532320002776245E-2</v>
      </c>
      <c r="L34" t="s">
        <v>65</v>
      </c>
    </row>
    <row r="35" spans="1:13" ht="15.75">
      <c r="A35" s="11">
        <v>32</v>
      </c>
      <c r="B35" s="12" t="s">
        <v>62</v>
      </c>
      <c r="C35" s="13" t="s">
        <v>85</v>
      </c>
      <c r="D35" s="52">
        <v>350</v>
      </c>
      <c r="E35" s="42">
        <v>416.66666666666669</v>
      </c>
      <c r="F35" s="42">
        <v>500</v>
      </c>
      <c r="G35" s="16">
        <f t="shared" si="0"/>
        <v>0.19999999999999996</v>
      </c>
      <c r="H35" s="10">
        <f>+((F35-D35)/D35)</f>
        <v>0.42857142857142855</v>
      </c>
    </row>
    <row r="36" spans="1:13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2"/>
  <sheetViews>
    <sheetView tabSelected="1" workbookViewId="0">
      <selection activeCell="M19" sqref="M19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2.1406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7" ht="17.25" thickBot="1">
      <c r="A1" s="60" t="s">
        <v>0</v>
      </c>
      <c r="B1" s="61"/>
      <c r="C1" s="61"/>
      <c r="D1" s="61"/>
      <c r="E1" s="61"/>
      <c r="F1" s="61"/>
      <c r="G1" s="61"/>
      <c r="H1" s="61"/>
    </row>
    <row r="2" spans="1:17" ht="57" customHeight="1">
      <c r="A2" s="62" t="s">
        <v>1</v>
      </c>
      <c r="B2" s="63"/>
      <c r="C2" s="64"/>
      <c r="D2" s="49">
        <v>2023</v>
      </c>
      <c r="E2" s="69">
        <v>2024</v>
      </c>
      <c r="F2" s="70"/>
      <c r="G2" s="65" t="s">
        <v>95</v>
      </c>
      <c r="H2" s="66"/>
      <c r="I2" t="s">
        <v>65</v>
      </c>
    </row>
    <row r="3" spans="1:17" ht="44.25">
      <c r="A3" s="67" t="s">
        <v>2</v>
      </c>
      <c r="B3" s="68"/>
      <c r="C3" s="27" t="s">
        <v>3</v>
      </c>
      <c r="D3" s="28" t="s">
        <v>94</v>
      </c>
      <c r="E3" s="28" t="s">
        <v>93</v>
      </c>
      <c r="F3" s="28" t="s">
        <v>94</v>
      </c>
      <c r="G3" s="28" t="s">
        <v>4</v>
      </c>
      <c r="H3" s="28" t="s">
        <v>5</v>
      </c>
      <c r="J3" t="s">
        <v>65</v>
      </c>
      <c r="L3" t="s">
        <v>65</v>
      </c>
      <c r="Q3" t="s">
        <v>65</v>
      </c>
    </row>
    <row r="4" spans="1:17" ht="15.75">
      <c r="A4" s="24">
        <v>1</v>
      </c>
      <c r="B4" s="26" t="s">
        <v>6</v>
      </c>
      <c r="C4" s="25" t="s">
        <v>7</v>
      </c>
      <c r="D4" s="36">
        <v>2795</v>
      </c>
      <c r="E4" s="34">
        <v>3790</v>
      </c>
      <c r="F4" s="34">
        <v>3926.67</v>
      </c>
      <c r="G4" s="38">
        <f t="shared" ref="G4:G14" si="0">(F4-E4)/E4</f>
        <v>3.606068601583115E-2</v>
      </c>
      <c r="H4" s="38">
        <f t="shared" ref="H4:H14" si="1">+(F4-D4)/D4</f>
        <v>0.40489087656529521</v>
      </c>
      <c r="J4" t="s">
        <v>65</v>
      </c>
      <c r="L4" t="s">
        <v>65</v>
      </c>
      <c r="N4" t="s">
        <v>65</v>
      </c>
    </row>
    <row r="5" spans="1:17" ht="15.75">
      <c r="A5" s="21">
        <v>2</v>
      </c>
      <c r="B5" s="22" t="s">
        <v>8</v>
      </c>
      <c r="C5" s="23" t="s">
        <v>9</v>
      </c>
      <c r="D5" s="37">
        <v>2187</v>
      </c>
      <c r="E5" s="39">
        <v>2296</v>
      </c>
      <c r="F5" s="39">
        <v>2320</v>
      </c>
      <c r="G5" s="40">
        <f t="shared" si="0"/>
        <v>1.0452961672473868E-2</v>
      </c>
      <c r="H5" s="40">
        <f t="shared" si="1"/>
        <v>6.081390032007316E-2</v>
      </c>
      <c r="I5" t="s">
        <v>65</v>
      </c>
      <c r="J5" t="s">
        <v>65</v>
      </c>
      <c r="K5" t="s">
        <v>65</v>
      </c>
      <c r="M5" t="s">
        <v>65</v>
      </c>
    </row>
    <row r="6" spans="1:17" ht="15.75">
      <c r="A6" s="24">
        <v>3</v>
      </c>
      <c r="B6" s="26" t="s">
        <v>10</v>
      </c>
      <c r="C6" s="25" t="s">
        <v>11</v>
      </c>
      <c r="D6" s="36">
        <v>2010</v>
      </c>
      <c r="E6" s="34">
        <v>2120</v>
      </c>
      <c r="F6" s="34">
        <v>2280</v>
      </c>
      <c r="G6" s="38">
        <f t="shared" si="0"/>
        <v>7.5471698113207544E-2</v>
      </c>
      <c r="H6" s="38">
        <f t="shared" si="1"/>
        <v>0.13432835820895522</v>
      </c>
      <c r="J6" t="s">
        <v>65</v>
      </c>
    </row>
    <row r="7" spans="1:17" ht="15.75">
      <c r="A7" s="21">
        <v>4</v>
      </c>
      <c r="B7" s="22" t="s">
        <v>12</v>
      </c>
      <c r="C7" s="23" t="s">
        <v>13</v>
      </c>
      <c r="D7" s="37">
        <v>2597</v>
      </c>
      <c r="E7" s="39">
        <v>2776</v>
      </c>
      <c r="F7" s="39">
        <v>2796</v>
      </c>
      <c r="G7" s="40">
        <f t="shared" si="0"/>
        <v>7.2046109510086453E-3</v>
      </c>
      <c r="H7" s="40">
        <f t="shared" si="1"/>
        <v>7.6626877165960727E-2</v>
      </c>
      <c r="K7" t="s">
        <v>65</v>
      </c>
      <c r="L7" t="s">
        <v>65</v>
      </c>
    </row>
    <row r="8" spans="1:17" ht="15.75">
      <c r="A8" s="24">
        <v>5</v>
      </c>
      <c r="B8" s="26" t="s">
        <v>14</v>
      </c>
      <c r="C8" s="25" t="s">
        <v>15</v>
      </c>
      <c r="D8" s="36">
        <v>1183</v>
      </c>
      <c r="E8" s="34">
        <v>1233.33</v>
      </c>
      <c r="F8" s="34">
        <v>1240</v>
      </c>
      <c r="G8" s="38">
        <f t="shared" si="0"/>
        <v>5.4081227246560717E-3</v>
      </c>
      <c r="H8" s="38">
        <f t="shared" si="1"/>
        <v>4.8182586644125107E-2</v>
      </c>
      <c r="K8" t="s">
        <v>65</v>
      </c>
    </row>
    <row r="9" spans="1:17" ht="15.75">
      <c r="A9" s="21">
        <v>6</v>
      </c>
      <c r="B9" s="22" t="s">
        <v>16</v>
      </c>
      <c r="C9" s="23" t="s">
        <v>17</v>
      </c>
      <c r="D9" s="37">
        <v>1896</v>
      </c>
      <c r="E9" s="39">
        <v>2006</v>
      </c>
      <c r="F9" s="39">
        <v>2196</v>
      </c>
      <c r="G9" s="40">
        <f t="shared" si="0"/>
        <v>9.4715852442671986E-2</v>
      </c>
      <c r="H9" s="40">
        <f t="shared" si="1"/>
        <v>0.15822784810126583</v>
      </c>
      <c r="K9" t="s">
        <v>65</v>
      </c>
      <c r="L9" t="s">
        <v>65</v>
      </c>
      <c r="P9" t="s">
        <v>65</v>
      </c>
    </row>
    <row r="10" spans="1:17" ht="15.75">
      <c r="A10" s="24">
        <v>7</v>
      </c>
      <c r="B10" s="26" t="s">
        <v>18</v>
      </c>
      <c r="C10" s="25" t="s">
        <v>19</v>
      </c>
      <c r="D10" s="36">
        <v>482</v>
      </c>
      <c r="E10" s="34">
        <v>543.33000000000004</v>
      </c>
      <c r="F10" s="34">
        <v>645</v>
      </c>
      <c r="G10" s="38">
        <f t="shared" si="0"/>
        <v>0.1871238473855667</v>
      </c>
      <c r="H10" s="38">
        <f t="shared" si="1"/>
        <v>0.33817427385892118</v>
      </c>
      <c r="L10" t="s">
        <v>65</v>
      </c>
      <c r="O10" t="s">
        <v>65</v>
      </c>
    </row>
    <row r="11" spans="1:17" ht="15.75">
      <c r="A11" s="21">
        <v>8</v>
      </c>
      <c r="B11" s="22" t="s">
        <v>20</v>
      </c>
      <c r="C11" s="23" t="s">
        <v>21</v>
      </c>
      <c r="D11" s="37">
        <v>1680</v>
      </c>
      <c r="E11" s="39">
        <v>1693.33</v>
      </c>
      <c r="F11" s="39">
        <v>1760</v>
      </c>
      <c r="G11" s="40">
        <f t="shared" si="0"/>
        <v>3.9372124748277108E-2</v>
      </c>
      <c r="H11" s="40">
        <f t="shared" si="1"/>
        <v>4.7619047619047616E-2</v>
      </c>
    </row>
    <row r="12" spans="1:17" ht="15.75">
      <c r="A12" s="24">
        <v>9</v>
      </c>
      <c r="B12" s="26" t="s">
        <v>22</v>
      </c>
      <c r="C12" s="25" t="s">
        <v>23</v>
      </c>
      <c r="D12" s="36">
        <v>563</v>
      </c>
      <c r="E12" s="34">
        <v>890</v>
      </c>
      <c r="F12" s="34">
        <v>960</v>
      </c>
      <c r="G12" s="38">
        <f t="shared" si="0"/>
        <v>7.8651685393258425E-2</v>
      </c>
      <c r="H12" s="38">
        <f t="shared" si="1"/>
        <v>0.70515097690941386</v>
      </c>
    </row>
    <row r="13" spans="1:17" ht="15.75">
      <c r="A13" s="21">
        <v>10</v>
      </c>
      <c r="B13" s="22" t="s">
        <v>24</v>
      </c>
      <c r="C13" s="23" t="s">
        <v>25</v>
      </c>
      <c r="D13" s="37">
        <v>880</v>
      </c>
      <c r="E13" s="39">
        <v>873.33</v>
      </c>
      <c r="F13" s="39">
        <v>970</v>
      </c>
      <c r="G13" s="40">
        <f t="shared" si="0"/>
        <v>0.11069126218038995</v>
      </c>
      <c r="H13" s="40">
        <f t="shared" si="1"/>
        <v>0.10227272727272728</v>
      </c>
    </row>
    <row r="14" spans="1:17" ht="15.75">
      <c r="A14" s="24">
        <v>11</v>
      </c>
      <c r="B14" s="26" t="s">
        <v>26</v>
      </c>
      <c r="C14" s="25" t="s">
        <v>27</v>
      </c>
      <c r="D14" s="36"/>
      <c r="E14" s="34">
        <v>580</v>
      </c>
      <c r="F14" s="34">
        <v>520</v>
      </c>
      <c r="G14" s="38">
        <f t="shared" si="0"/>
        <v>-0.10344827586206896</v>
      </c>
      <c r="H14" s="38"/>
    </row>
    <row r="15" spans="1:17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7" ht="15.75">
      <c r="A16" s="24">
        <v>13</v>
      </c>
      <c r="B16" s="26" t="s">
        <v>30</v>
      </c>
      <c r="C16" s="25" t="s">
        <v>31</v>
      </c>
      <c r="D16" s="36">
        <v>570</v>
      </c>
      <c r="E16" s="34">
        <v>553.33000000000004</v>
      </c>
      <c r="F16" s="34"/>
      <c r="G16" s="38"/>
      <c r="H16" s="38"/>
    </row>
    <row r="17" spans="1:15" ht="15.75">
      <c r="A17" s="21">
        <v>14</v>
      </c>
      <c r="B17" s="29" t="s">
        <v>32</v>
      </c>
      <c r="C17" s="23" t="s">
        <v>33</v>
      </c>
      <c r="D17" s="37">
        <v>1686</v>
      </c>
      <c r="E17" s="39">
        <v>1976</v>
      </c>
      <c r="F17" s="39">
        <v>1990</v>
      </c>
      <c r="G17" s="40">
        <f t="shared" ref="G17:G26" si="2">(F17-E17)/E17</f>
        <v>7.0850202429149798E-3</v>
      </c>
      <c r="H17" s="40">
        <f t="shared" ref="H17:H24" si="3">+(F17-D17)/D17</f>
        <v>0.18030842230130487</v>
      </c>
    </row>
    <row r="18" spans="1:15" ht="15.75">
      <c r="A18" s="24">
        <v>15</v>
      </c>
      <c r="B18" s="26" t="s">
        <v>34</v>
      </c>
      <c r="C18" s="25" t="s">
        <v>35</v>
      </c>
      <c r="D18" s="36">
        <v>3340</v>
      </c>
      <c r="E18" s="34">
        <v>3090</v>
      </c>
      <c r="F18" s="34">
        <v>3240</v>
      </c>
      <c r="G18" s="38">
        <f t="shared" si="2"/>
        <v>4.8543689320388349E-2</v>
      </c>
      <c r="H18" s="38">
        <f t="shared" si="3"/>
        <v>-2.9940119760479042E-2</v>
      </c>
    </row>
    <row r="19" spans="1:15" ht="15.75">
      <c r="A19" s="21">
        <v>16</v>
      </c>
      <c r="B19" s="22" t="s">
        <v>36</v>
      </c>
      <c r="C19" s="23" t="s">
        <v>37</v>
      </c>
      <c r="D19" s="37">
        <v>707</v>
      </c>
      <c r="E19" s="39">
        <v>920</v>
      </c>
      <c r="F19" s="39">
        <v>980</v>
      </c>
      <c r="G19" s="40">
        <f t="shared" si="2"/>
        <v>6.5217391304347824E-2</v>
      </c>
      <c r="H19" s="40">
        <f t="shared" si="3"/>
        <v>0.38613861386138615</v>
      </c>
    </row>
    <row r="20" spans="1:15" ht="15.75">
      <c r="A20" s="24">
        <v>17</v>
      </c>
      <c r="B20" s="26" t="s">
        <v>38</v>
      </c>
      <c r="C20" s="25" t="s">
        <v>39</v>
      </c>
      <c r="D20" s="36">
        <v>733</v>
      </c>
      <c r="E20" s="34">
        <v>962.5</v>
      </c>
      <c r="F20" s="34">
        <v>1020</v>
      </c>
      <c r="G20" s="38">
        <f t="shared" si="2"/>
        <v>5.9740259740259739E-2</v>
      </c>
      <c r="H20" s="38">
        <f t="shared" si="3"/>
        <v>0.39154160982264663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1920</v>
      </c>
      <c r="E21" s="39">
        <v>1860</v>
      </c>
      <c r="F21" s="39">
        <v>1890</v>
      </c>
      <c r="G21" s="40">
        <f t="shared" si="2"/>
        <v>1.6129032258064516E-2</v>
      </c>
      <c r="H21" s="40">
        <f t="shared" si="3"/>
        <v>-1.5625E-2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613</v>
      </c>
      <c r="E22" s="34">
        <v>865</v>
      </c>
      <c r="F22" s="34">
        <v>910</v>
      </c>
      <c r="G22" s="38">
        <f t="shared" si="2"/>
        <v>5.2023121387283239E-2</v>
      </c>
      <c r="H22" s="38">
        <f t="shared" si="3"/>
        <v>0.48450244698205547</v>
      </c>
    </row>
    <row r="23" spans="1:15" ht="15.75">
      <c r="A23" s="21">
        <v>20</v>
      </c>
      <c r="B23" s="22" t="s">
        <v>43</v>
      </c>
      <c r="C23" s="23" t="s">
        <v>44</v>
      </c>
      <c r="D23" s="37"/>
      <c r="E23" s="39">
        <v>862.5</v>
      </c>
      <c r="F23" s="39">
        <v>1080</v>
      </c>
      <c r="G23" s="40">
        <f t="shared" si="2"/>
        <v>0.25217391304347825</v>
      </c>
      <c r="H23" s="40"/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>
        <v>980</v>
      </c>
      <c r="E24" s="34">
        <v>1210</v>
      </c>
      <c r="F24" s="34">
        <v>1233.33</v>
      </c>
      <c r="G24" s="38">
        <f t="shared" si="2"/>
        <v>1.9280991735537129E-2</v>
      </c>
      <c r="H24" s="38">
        <f t="shared" si="3"/>
        <v>0.25849999999999995</v>
      </c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1327</v>
      </c>
      <c r="E25" s="39">
        <v>1602.5</v>
      </c>
      <c r="F25" s="39">
        <v>1740</v>
      </c>
      <c r="G25" s="40">
        <f t="shared" si="2"/>
        <v>8.5803432137285487E-2</v>
      </c>
      <c r="H25" s="40">
        <f t="shared" ref="H25:H33" si="4">+(F25-D25)/D25</f>
        <v>0.31122833458929916</v>
      </c>
    </row>
    <row r="26" spans="1:15" ht="15.75">
      <c r="A26" s="24">
        <v>23</v>
      </c>
      <c r="B26" s="26" t="s">
        <v>49</v>
      </c>
      <c r="C26" s="25" t="s">
        <v>50</v>
      </c>
      <c r="D26" s="36">
        <v>1830</v>
      </c>
      <c r="E26" s="34">
        <v>2180</v>
      </c>
      <c r="F26" s="34">
        <v>2186.67</v>
      </c>
      <c r="G26" s="38">
        <f t="shared" si="2"/>
        <v>3.0596330275229691E-3</v>
      </c>
      <c r="H26" s="38">
        <f t="shared" si="4"/>
        <v>0.19490163934426233</v>
      </c>
    </row>
    <row r="27" spans="1:15" ht="15.75">
      <c r="A27" s="21">
        <v>24</v>
      </c>
      <c r="B27" s="22" t="s">
        <v>51</v>
      </c>
      <c r="C27" s="23" t="s">
        <v>52</v>
      </c>
      <c r="D27" s="37">
        <v>651</v>
      </c>
      <c r="E27" s="39">
        <v>803.33</v>
      </c>
      <c r="F27" s="39">
        <v>833.33</v>
      </c>
      <c r="G27" s="40">
        <f t="shared" ref="G27:G33" si="5">(F27-E27)/E27</f>
        <v>3.7344553296901645E-2</v>
      </c>
      <c r="H27" s="40">
        <f t="shared" si="4"/>
        <v>0.28007680491551468</v>
      </c>
    </row>
    <row r="28" spans="1:15" ht="15.75">
      <c r="A28" s="24">
        <v>25</v>
      </c>
      <c r="B28" s="26" t="s">
        <v>53</v>
      </c>
      <c r="C28" s="25" t="s">
        <v>54</v>
      </c>
      <c r="D28" s="36">
        <v>775</v>
      </c>
      <c r="E28" s="34">
        <v>862.5</v>
      </c>
      <c r="F28" s="34">
        <v>933.33</v>
      </c>
      <c r="G28" s="38">
        <f t="shared" si="5"/>
        <v>8.2121739130434829E-2</v>
      </c>
      <c r="H28" s="38">
        <f t="shared" si="4"/>
        <v>0.20429677419354844</v>
      </c>
    </row>
    <row r="29" spans="1:15" ht="15.75">
      <c r="A29" s="21">
        <v>26</v>
      </c>
      <c r="B29" s="22" t="s">
        <v>55</v>
      </c>
      <c r="C29" s="23" t="s">
        <v>56</v>
      </c>
      <c r="D29" s="37">
        <v>780</v>
      </c>
      <c r="E29" s="39">
        <v>867.5</v>
      </c>
      <c r="F29" s="39">
        <v>890</v>
      </c>
      <c r="G29" s="40">
        <f t="shared" si="5"/>
        <v>2.5936599423631124E-2</v>
      </c>
      <c r="H29" s="40">
        <f t="shared" si="4"/>
        <v>0.14102564102564102</v>
      </c>
    </row>
    <row r="30" spans="1:15" ht="15.75">
      <c r="A30" s="24">
        <v>27</v>
      </c>
      <c r="B30" s="26" t="s">
        <v>57</v>
      </c>
      <c r="C30" s="25" t="s">
        <v>58</v>
      </c>
      <c r="D30" s="36">
        <v>295</v>
      </c>
      <c r="E30" s="34">
        <v>345</v>
      </c>
      <c r="F30" s="34">
        <v>360</v>
      </c>
      <c r="G30" s="38">
        <f t="shared" si="5"/>
        <v>4.3478260869565216E-2</v>
      </c>
      <c r="H30" s="38">
        <f t="shared" si="4"/>
        <v>0.22033898305084745</v>
      </c>
    </row>
    <row r="31" spans="1:15" ht="15.75">
      <c r="A31" s="21">
        <v>28</v>
      </c>
      <c r="B31" s="22" t="s">
        <v>59</v>
      </c>
      <c r="C31" s="23" t="s">
        <v>60</v>
      </c>
      <c r="D31" s="37">
        <v>1720</v>
      </c>
      <c r="E31" s="39">
        <v>2055</v>
      </c>
      <c r="F31" s="39">
        <v>2050</v>
      </c>
      <c r="G31" s="40">
        <f t="shared" si="5"/>
        <v>-2.4330900243309003E-3</v>
      </c>
      <c r="H31" s="40">
        <f t="shared" si="4"/>
        <v>0.19186046511627908</v>
      </c>
    </row>
    <row r="32" spans="1:15" ht="15.75">
      <c r="A32" s="24">
        <v>29</v>
      </c>
      <c r="B32" s="26" t="s">
        <v>61</v>
      </c>
      <c r="C32" s="25" t="s">
        <v>84</v>
      </c>
      <c r="D32" s="36">
        <v>2440</v>
      </c>
      <c r="E32" s="34">
        <v>2650</v>
      </c>
      <c r="F32" s="34">
        <v>2680</v>
      </c>
      <c r="G32" s="38">
        <f t="shared" si="5"/>
        <v>1.1320754716981131E-2</v>
      </c>
      <c r="H32" s="38">
        <f t="shared" si="4"/>
        <v>9.8360655737704916E-2</v>
      </c>
    </row>
    <row r="33" spans="1:14" ht="16.5" thickBot="1">
      <c r="A33" s="31">
        <v>30</v>
      </c>
      <c r="B33" s="32" t="s">
        <v>62</v>
      </c>
      <c r="C33" s="33" t="s">
        <v>63</v>
      </c>
      <c r="D33" s="37">
        <v>880</v>
      </c>
      <c r="E33" s="39">
        <v>910</v>
      </c>
      <c r="F33" s="39">
        <v>970</v>
      </c>
      <c r="G33" s="40">
        <f t="shared" si="5"/>
        <v>6.5934065934065936E-2</v>
      </c>
      <c r="H33" s="40">
        <f t="shared" si="4"/>
        <v>0.10227272727272728</v>
      </c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2024-10-07T04:15:24Z</cp:lastPrinted>
  <dcterms:created xsi:type="dcterms:W3CDTF">2021-06-15T08:30:18Z</dcterms:created>
  <dcterms:modified xsi:type="dcterms:W3CDTF">2024-10-30T05:19:08Z</dcterms:modified>
</cp:coreProperties>
</file>