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Nov\"/>
    </mc:Choice>
  </mc:AlternateContent>
  <xr:revisionPtr revIDLastSave="0" documentId="13_ncr:1_{2ABDC43B-8358-4E39-9AB1-B309876D49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  <sheet name="Sheet1" sheetId="97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16" i="2" l="1"/>
  <c r="G16" i="2" l="1"/>
  <c r="G16" i="96" l="1"/>
  <c r="H34" i="2" l="1"/>
  <c r="H23" i="96" l="1"/>
  <c r="G33" i="96" l="1"/>
  <c r="H32" i="96"/>
  <c r="H26" i="96"/>
  <c r="G23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<sst xmlns="http://schemas.openxmlformats.org/spreadsheetml/2006/main" count="239" uniqueCount="98">
  <si>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</si>
  <si>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</si>
  <si>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</si>
  <si>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</si>
  <si>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</si>
  <si>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</si>
  <si>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</si>
  <si>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</si>
  <si>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</si>
  <si>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</si>
  <si>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</si>
  <si>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</si>
  <si>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</si>
  <si>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</si>
  <si>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</si>
  <si>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</si>
  <si>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</si>
  <si>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</si>
  <si>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</si>
  <si>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</si>
  <si>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</si>
  <si>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</si>
  <si>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</si>
  <si>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</si>
  <si>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</si>
  <si>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</si>
  <si>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</si>
  <si>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</si>
  <si>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</si>
  <si>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</si>
  <si>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</si>
  <si>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</si>
  <si>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</si>
  <si>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</si>
  <si>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</si>
  <si>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</si>
  <si>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</si>
  <si>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</si>
  <si>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</si>
  <si>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</si>
  <si>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</si>
  <si>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</si>
  <si>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</si>
  <si>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</si>
  <si>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</si>
  <si>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</si>
  <si>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</si>
  <si>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</si>
  <si>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</si>
  <si>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</si>
  <si>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</si>
  <si>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</si>
  <si>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</si>
  <si>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</si>
  <si>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</si>
  <si>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</si>
  <si>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</si>
  <si>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</si>
  <si>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</si>
  <si>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</si>
  <si>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</si>
  <si>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</si>
  <si>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</si>
  <si>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</si>
  <si>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</si>
  <si>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</si>
  <si>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</si>
  <si>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</si>
  <si>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</si>
  <si>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</si>
  <si>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</si>
  <si>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</si>
  <si>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</si>
  <si>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</si>
  <si>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</si>
  <si>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</si>
  <si>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</si>
  <si>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</si>
  <si>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</si>
  <si>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</si>
  <si>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</si>
  <si>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</si>
  <si>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</si>
  <si>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</si>
  <si>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</si>
  <si>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</si>
  <si>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</si>
  <si>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</si>
  <si>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</si>
  <si>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</si>
  <si>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</si>
  <si>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</si>
  <si>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Nov.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</si>
  <si>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Nov.</t>
    </r>
  </si>
  <si>
    <r>
      <t>Average of 3</t>
    </r>
    <r>
      <rPr>
        <b/>
        <vertAlign val="superscript"/>
        <sz val="11"/>
        <color theme="1"/>
        <rFont val="Calisto MT"/>
        <family val="1"/>
      </rPr>
      <t xml:space="preserve">rd </t>
    </r>
    <r>
      <rPr>
        <b/>
        <sz val="11"/>
        <color theme="1"/>
        <rFont val="Calisto MT"/>
        <family val="1"/>
      </rPr>
      <t>week of  Nov.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</si>
  <si>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Nov. 2024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</si>
  <si>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Nov.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</si>
  <si>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Nov.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</si>
</sst>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34" fillId="4" borderId="2" xfId="0" applyNumberFormat="1" applyFont="1" applyFill="1" applyBorder="1"/>
    <xf numFmtId="2" fontId="34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6" zoomScaleNormal="100" workbookViewId="0">
      <selection activeCell="O33" sqref="O3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7" ht="67.5" customHeight="1">
      <c r="A2" s="56" t="s">
        <v>1</v>
      </c>
      <c r="B2" s="56"/>
      <c r="C2" s="56"/>
      <c r="D2" s="48">
        <v>2023</v>
      </c>
      <c r="E2" s="59">
        <v>2024</v>
      </c>
      <c r="F2" s="59"/>
      <c r="G2" s="57" t="s">
        <v>97</v>
      </c>
      <c r="H2" s="57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58" t="s">
        <v>2</v>
      </c>
      <c r="B3" s="58"/>
      <c r="C3" s="17" t="s">
        <v>3</v>
      </c>
      <c r="D3" s="43" t="s">
        <v>96</v>
      </c>
      <c r="E3" s="43" t="s">
        <v>92</v>
      </c>
      <c r="F3" s="43" t="s">
        <v>96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41">
        <v>1542.86</v>
      </c>
      <c r="E4" s="41">
        <v>1700</v>
      </c>
      <c r="F4" s="41">
        <v>1850</v>
      </c>
      <c r="G4" s="15">
        <f t="shared" ref="G4:G35" si="0">+(F4-E4)/E4</f>
        <v>8.8235294117647065E-2</v>
      </c>
      <c r="H4" s="4">
        <f t="shared" ref="H4:H34" si="1">+((F4-D4)/D4)</f>
        <v>0.19907185357064161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47">
        <v>1033.33</v>
      </c>
      <c r="E5" s="47">
        <v>1200</v>
      </c>
      <c r="F5" s="47">
        <v>1050</v>
      </c>
      <c r="G5" s="16">
        <f t="shared" si="0"/>
        <v>-0.125</v>
      </c>
      <c r="H5" s="10">
        <f t="shared" si="1"/>
        <v>1.6132310104226215E-2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41">
        <v>935.71</v>
      </c>
      <c r="E6" s="41">
        <v>1060</v>
      </c>
      <c r="F6" s="51">
        <v>1200</v>
      </c>
      <c r="G6" s="18">
        <f t="shared" si="0"/>
        <v>0.13207547169811321</v>
      </c>
      <c r="H6" s="4">
        <f t="shared" si="1"/>
        <v>0.28244862190208497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42">
        <v>620</v>
      </c>
      <c r="E7" s="42">
        <v>850</v>
      </c>
      <c r="F7" s="52">
        <v>780</v>
      </c>
      <c r="G7" s="16">
        <f t="shared" si="0"/>
        <v>-8.2352941176470587E-2</v>
      </c>
      <c r="H7" s="10">
        <f t="shared" si="1"/>
        <v>0.25806451612903225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41">
        <v>1457.14</v>
      </c>
      <c r="E8" s="41">
        <v>1696.4285714285713</v>
      </c>
      <c r="F8" s="41">
        <v>1766.6666666666667</v>
      </c>
      <c r="G8" s="15">
        <f t="shared" si="0"/>
        <v>4.1403508771929928E-2</v>
      </c>
      <c r="H8" s="4">
        <f t="shared" si="1"/>
        <v>0.21242067794904171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42">
        <v>664.29</v>
      </c>
      <c r="E9" s="42">
        <v>667.85714285714289</v>
      </c>
      <c r="F9" s="42">
        <v>758.33333333333337</v>
      </c>
      <c r="G9" s="16">
        <f t="shared" si="0"/>
        <v>0.13547237076648841</v>
      </c>
      <c r="H9" s="10">
        <f t="shared" si="1"/>
        <v>0.14156969596611935</v>
      </c>
      <c r="I9" t="s">
        <v>65</v>
      </c>
      <c r="K9" t="s">
        <v>65</v>
      </c>
      <c r="M9" t="s">
        <v>65</v>
      </c>
      <c r="N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41">
        <v>1183.33</v>
      </c>
      <c r="E10" s="41">
        <v>1341.6666666666667</v>
      </c>
      <c r="F10" s="41">
        <v>1358.3333333333333</v>
      </c>
      <c r="G10" s="15">
        <f t="shared" si="0"/>
        <v>1.2422360248447091E-2</v>
      </c>
      <c r="H10" s="4">
        <f t="shared" si="1"/>
        <v>0.14789055743818996</v>
      </c>
      <c r="I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42">
        <v>264.29000000000002</v>
      </c>
      <c r="E11" s="42">
        <v>455</v>
      </c>
      <c r="F11" s="42">
        <v>345</v>
      </c>
      <c r="G11" s="16">
        <f t="shared" si="0"/>
        <v>-0.24175824175824176</v>
      </c>
      <c r="H11" s="10">
        <f t="shared" si="1"/>
        <v>0.30538423701237266</v>
      </c>
    </row>
    <row r="12" spans="1:17" ht="15.75">
      <c r="A12" s="1">
        <v>9</v>
      </c>
      <c r="B12" s="2" t="s">
        <v>20</v>
      </c>
      <c r="C12" s="3" t="s">
        <v>69</v>
      </c>
      <c r="D12" s="41">
        <v>980</v>
      </c>
      <c r="E12" s="41">
        <v>937.5</v>
      </c>
      <c r="F12" s="41">
        <v>990</v>
      </c>
      <c r="G12" s="18">
        <f t="shared" si="0"/>
        <v>5.6000000000000001E-2</v>
      </c>
      <c r="H12" s="4">
        <f t="shared" si="1"/>
        <v>1.020408163265306E-2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42">
        <v>364.29</v>
      </c>
      <c r="E13" s="42">
        <v>900</v>
      </c>
      <c r="F13" s="42">
        <v>933.33</v>
      </c>
      <c r="G13" s="16">
        <f t="shared" si="0"/>
        <v>3.7033333333333376E-2</v>
      </c>
      <c r="H13" s="10">
        <f t="shared" si="1"/>
        <v>1.5620522111504569</v>
      </c>
    </row>
    <row r="14" spans="1:17" ht="15.75">
      <c r="A14" s="1">
        <v>11</v>
      </c>
      <c r="B14" s="2" t="s">
        <v>24</v>
      </c>
      <c r="C14" s="3" t="s">
        <v>70</v>
      </c>
      <c r="D14" s="41">
        <v>414.29</v>
      </c>
      <c r="E14" s="41">
        <v>714.28571428571433</v>
      </c>
      <c r="F14" s="41">
        <v>658.33333333333337</v>
      </c>
      <c r="G14" s="15">
        <f t="shared" si="0"/>
        <v>-7.8333333333333338E-2</v>
      </c>
      <c r="H14" s="4">
        <f t="shared" si="1"/>
        <v>0.58906402117679246</v>
      </c>
    </row>
    <row r="15" spans="1:17" ht="15.75">
      <c r="A15" s="1">
        <v>12</v>
      </c>
      <c r="B15" s="12" t="s">
        <v>26</v>
      </c>
      <c r="C15" s="13" t="s">
        <v>27</v>
      </c>
      <c r="D15" s="42">
        <v>250</v>
      </c>
      <c r="E15" s="42">
        <v>300</v>
      </c>
      <c r="F15" s="42">
        <v>225</v>
      </c>
      <c r="G15" s="16">
        <f t="shared" si="0"/>
        <v>-0.25</v>
      </c>
      <c r="H15" s="10">
        <f t="shared" si="1"/>
        <v>-0.1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41">
        <v>400</v>
      </c>
      <c r="E16" s="41">
        <v>462.5</v>
      </c>
      <c r="F16" s="41">
        <v>350</v>
      </c>
      <c r="G16" s="15">
        <f t="shared" si="0"/>
        <v>-0.24324324324324326</v>
      </c>
      <c r="H16" s="4">
        <f t="shared" si="1"/>
        <v>-0.125</v>
      </c>
      <c r="K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2">
        <v>341.67</v>
      </c>
      <c r="E17" s="42">
        <v>366.66666666666669</v>
      </c>
      <c r="F17" s="42">
        <v>293.75</v>
      </c>
      <c r="G17" s="16">
        <f t="shared" si="0"/>
        <v>-0.19886363636363641</v>
      </c>
      <c r="H17" s="10">
        <f t="shared" si="1"/>
        <v>-0.14025229022155886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1">
        <v>1300</v>
      </c>
      <c r="E18" s="41">
        <v>1575</v>
      </c>
      <c r="F18" s="41">
        <v>1600</v>
      </c>
      <c r="G18" s="15">
        <f t="shared" si="0"/>
        <v>1.5873015873015872E-2</v>
      </c>
      <c r="H18" s="4">
        <f t="shared" si="1"/>
        <v>0.23076923076923078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42">
        <v>1657.14</v>
      </c>
      <c r="E19" s="42">
        <v>2150</v>
      </c>
      <c r="F19" s="42">
        <v>2183.3333333333335</v>
      </c>
      <c r="G19" s="16">
        <f t="shared" si="0"/>
        <v>1.5503875968992319E-2</v>
      </c>
      <c r="H19" s="10">
        <f t="shared" si="1"/>
        <v>0.31753100723736882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1">
        <v>616.66999999999996</v>
      </c>
      <c r="E20" s="41">
        <v>600</v>
      </c>
      <c r="F20" s="41">
        <v>683.33333333333337</v>
      </c>
      <c r="G20" s="15">
        <f t="shared" si="0"/>
        <v>0.13888888888888895</v>
      </c>
      <c r="H20" s="4">
        <f t="shared" si="1"/>
        <v>0.10810211836692789</v>
      </c>
    </row>
    <row r="21" spans="1:17" ht="15.75">
      <c r="A21" s="11">
        <v>18</v>
      </c>
      <c r="B21" s="12" t="s">
        <v>38</v>
      </c>
      <c r="C21" s="13" t="s">
        <v>39</v>
      </c>
      <c r="D21" s="42">
        <v>714.29</v>
      </c>
      <c r="E21" s="42">
        <v>750</v>
      </c>
      <c r="F21" s="42">
        <v>770</v>
      </c>
      <c r="G21" s="16">
        <f t="shared" si="0"/>
        <v>2.6666666666666668E-2</v>
      </c>
      <c r="H21" s="10">
        <f t="shared" si="1"/>
        <v>7.7993532038807822E-2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1">
        <v>1000</v>
      </c>
      <c r="E22" s="41">
        <v>1080</v>
      </c>
      <c r="F22" s="41">
        <v>1160</v>
      </c>
      <c r="G22" s="15">
        <f t="shared" si="0"/>
        <v>7.407407407407407E-2</v>
      </c>
      <c r="H22" s="4">
        <f t="shared" si="1"/>
        <v>0.16</v>
      </c>
    </row>
    <row r="23" spans="1:17" ht="15.75">
      <c r="A23" s="11">
        <v>20</v>
      </c>
      <c r="B23" s="12" t="s">
        <v>41</v>
      </c>
      <c r="C23" s="14" t="s">
        <v>42</v>
      </c>
      <c r="D23" s="42">
        <v>414.29</v>
      </c>
      <c r="E23" s="42">
        <v>590</v>
      </c>
      <c r="F23" s="42">
        <v>600</v>
      </c>
      <c r="G23" s="16">
        <f t="shared" si="0"/>
        <v>1.6949152542372881E-2</v>
      </c>
      <c r="H23" s="10">
        <f t="shared" si="1"/>
        <v>0.44826088005986137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1">
        <v>683.33</v>
      </c>
      <c r="E24" s="41">
        <v>737.5</v>
      </c>
      <c r="F24" s="41">
        <v>760</v>
      </c>
      <c r="G24" s="15">
        <f t="shared" si="0"/>
        <v>3.0508474576271188E-2</v>
      </c>
      <c r="H24" s="4">
        <f t="shared" si="1"/>
        <v>0.11220054731974295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2">
        <v>750</v>
      </c>
      <c r="E25" s="42">
        <v>764.28571428571433</v>
      </c>
      <c r="F25" s="42">
        <v>783.33333333333337</v>
      </c>
      <c r="G25" s="16">
        <f t="shared" si="0"/>
        <v>2.4922118380062291E-2</v>
      </c>
      <c r="H25" s="10">
        <f t="shared" si="1"/>
        <v>4.4444444444444495E-2</v>
      </c>
      <c r="K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1">
        <v>1242.8599999999999</v>
      </c>
      <c r="E26" s="41">
        <v>1270</v>
      </c>
      <c r="F26" s="41">
        <v>1340</v>
      </c>
      <c r="G26" s="19">
        <f t="shared" si="0"/>
        <v>5.5118110236220472E-2</v>
      </c>
      <c r="H26" s="20">
        <f t="shared" si="1"/>
        <v>7.8158441015078212E-2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2">
        <v>1016.67</v>
      </c>
      <c r="E27" s="42">
        <v>1066.6666666666667</v>
      </c>
      <c r="F27" s="42">
        <v>1141.6666666666667</v>
      </c>
      <c r="G27" s="16">
        <f t="shared" si="0"/>
        <v>7.03125E-2</v>
      </c>
      <c r="H27" s="10">
        <f t="shared" si="1"/>
        <v>0.12294713787823658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1">
        <v>493.57</v>
      </c>
      <c r="E28" s="41">
        <v>576.42857142857144</v>
      </c>
      <c r="F28" s="41">
        <v>620.83333333333337</v>
      </c>
      <c r="G28" s="15">
        <f t="shared" si="0"/>
        <v>7.7034283353985988E-2</v>
      </c>
      <c r="H28" s="4">
        <f t="shared" si="1"/>
        <v>0.25784252149306763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2">
        <v>391.67</v>
      </c>
      <c r="E29" s="42">
        <v>465</v>
      </c>
      <c r="F29" s="42">
        <v>525</v>
      </c>
      <c r="G29" s="16">
        <f t="shared" si="0"/>
        <v>0.12903225806451613</v>
      </c>
      <c r="H29" s="10">
        <f t="shared" si="1"/>
        <v>0.34041412413511368</v>
      </c>
    </row>
    <row r="30" spans="1:17" ht="15.75">
      <c r="A30" s="1">
        <v>27</v>
      </c>
      <c r="B30" s="5" t="s">
        <v>53</v>
      </c>
      <c r="C30" s="3" t="s">
        <v>80</v>
      </c>
      <c r="D30" s="41">
        <v>490.71</v>
      </c>
      <c r="E30" s="41">
        <v>550</v>
      </c>
      <c r="F30" s="41">
        <v>566.66666666666663</v>
      </c>
      <c r="G30" s="15">
        <f t="shared" si="0"/>
        <v>3.0303030303030234E-2</v>
      </c>
      <c r="H30" s="4">
        <f t="shared" si="1"/>
        <v>0.15478931887808819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42">
        <v>635.71</v>
      </c>
      <c r="E31" s="42">
        <v>675</v>
      </c>
      <c r="F31" s="42">
        <v>600</v>
      </c>
      <c r="G31" s="16">
        <f t="shared" si="0"/>
        <v>-0.1111111111111111</v>
      </c>
      <c r="H31" s="4">
        <f t="shared" si="1"/>
        <v>-5.6173412405027504E-2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1">
        <v>144.16999999999999</v>
      </c>
      <c r="E32" s="41">
        <v>280.83333333333331</v>
      </c>
      <c r="F32" s="41">
        <v>230</v>
      </c>
      <c r="G32" s="15">
        <f t="shared" si="0"/>
        <v>-0.18100890207715128</v>
      </c>
      <c r="H32" s="4">
        <f t="shared" si="1"/>
        <v>0.59533883609627536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42">
        <v>1620</v>
      </c>
      <c r="E33" s="42">
        <v>1800</v>
      </c>
      <c r="F33" s="42">
        <v>1450</v>
      </c>
      <c r="G33" s="16">
        <f t="shared" si="0"/>
        <v>-0.19444444444444445</v>
      </c>
      <c r="H33" s="10">
        <f t="shared" si="1"/>
        <v>-0.10493827160493827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41">
        <v>2083.33</v>
      </c>
      <c r="E34" s="41">
        <v>1900</v>
      </c>
      <c r="F34" s="41">
        <v>1933.3333333333333</v>
      </c>
      <c r="G34" s="18">
        <f t="shared" si="0"/>
        <v>1.7543859649122768E-2</v>
      </c>
      <c r="H34" s="10">
        <f t="shared" si="1"/>
        <v>-7.1998515197624319E-2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42">
        <v>425</v>
      </c>
      <c r="E35" s="42">
        <v>483.33333333333331</v>
      </c>
      <c r="F35" s="42"/>
      <c r="G35" s="16"/>
      <c r="H35" s="10"/>
    </row>
    <row r="36" spans="1:13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L8" sqref="L8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49">
        <v>2023</v>
      </c>
      <c r="E2" s="69">
        <v>2024</v>
      </c>
      <c r="F2" s="70"/>
      <c r="G2" s="65" t="s">
        <v>95</v>
      </c>
      <c r="H2" s="66"/>
      <c r="I2" t="s">
        <v>65</v>
      </c>
    </row>
    <row r="3" spans="1:16" ht="44.25">
      <c r="A3" s="67" t="s">
        <v>2</v>
      </c>
      <c r="B3" s="68"/>
      <c r="C3" s="27" t="s">
        <v>3</v>
      </c>
      <c r="D3" s="28" t="s">
        <v>94</v>
      </c>
      <c r="E3" s="28" t="s">
        <v>93</v>
      </c>
      <c r="F3" s="28" t="s">
        <v>94</v>
      </c>
      <c r="G3" s="28" t="s">
        <v>4</v>
      </c>
      <c r="H3" s="28" t="s">
        <v>5</v>
      </c>
      <c r="J3" t="s">
        <v>65</v>
      </c>
      <c r="K3" t="s">
        <v>65</v>
      </c>
      <c r="P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3360</v>
      </c>
      <c r="E4" s="34">
        <v>3580</v>
      </c>
      <c r="F4" s="34">
        <v>3590</v>
      </c>
      <c r="G4" s="38">
        <f t="shared" ref="G4:G16" si="0">(F4-E4)/E4</f>
        <v>2.7932960893854749E-3</v>
      </c>
      <c r="H4" s="38">
        <f t="shared" ref="H4:H13" si="1">+(F4-D4)/D4</f>
        <v>6.8452380952380959E-2</v>
      </c>
      <c r="J4" t="s">
        <v>65</v>
      </c>
      <c r="K4" t="s">
        <v>65</v>
      </c>
      <c r="M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2198</v>
      </c>
      <c r="E5" s="39">
        <v>2526.67</v>
      </c>
      <c r="F5" s="39">
        <v>2426.67</v>
      </c>
      <c r="G5" s="40">
        <f t="shared" si="0"/>
        <v>-3.9577784198173878E-2</v>
      </c>
      <c r="H5" s="40">
        <f t="shared" si="1"/>
        <v>0.10403548680618747</v>
      </c>
      <c r="I5" t="s">
        <v>65</v>
      </c>
      <c r="J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1920</v>
      </c>
      <c r="E6" s="34">
        <v>2140</v>
      </c>
      <c r="F6" s="34">
        <v>2240</v>
      </c>
      <c r="G6" s="38">
        <f t="shared" si="0"/>
        <v>4.6728971962616821E-2</v>
      </c>
      <c r="H6" s="38">
        <f t="shared" si="1"/>
        <v>0.16666666666666666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2553</v>
      </c>
      <c r="E7" s="39">
        <v>2888</v>
      </c>
      <c r="F7" s="39">
        <v>2910</v>
      </c>
      <c r="G7" s="40">
        <f t="shared" si="0"/>
        <v>7.6177285318559558E-3</v>
      </c>
      <c r="H7" s="40">
        <f t="shared" si="1"/>
        <v>0.13983548766157461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1156</v>
      </c>
      <c r="E8" s="34">
        <v>1140</v>
      </c>
      <c r="F8" s="34">
        <v>1166.67</v>
      </c>
      <c r="G8" s="38">
        <f t="shared" si="0"/>
        <v>2.3394736842105326E-2</v>
      </c>
      <c r="H8" s="38">
        <f t="shared" si="1"/>
        <v>9.2301038062284364E-3</v>
      </c>
    </row>
    <row r="9" spans="1:16" ht="15.75">
      <c r="A9" s="21">
        <v>6</v>
      </c>
      <c r="B9" s="22" t="s">
        <v>16</v>
      </c>
      <c r="C9" s="23" t="s">
        <v>17</v>
      </c>
      <c r="D9" s="37">
        <v>2197</v>
      </c>
      <c r="E9" s="39">
        <v>2370</v>
      </c>
      <c r="F9" s="39">
        <v>2426</v>
      </c>
      <c r="G9" s="40">
        <f t="shared" si="0"/>
        <v>2.3628691983122362E-2</v>
      </c>
      <c r="H9" s="40">
        <f t="shared" si="1"/>
        <v>0.10423304506144743</v>
      </c>
      <c r="K9" t="s">
        <v>65</v>
      </c>
      <c r="O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505</v>
      </c>
      <c r="E10" s="34">
        <v>650</v>
      </c>
      <c r="F10" s="34">
        <v>592.5</v>
      </c>
      <c r="G10" s="38">
        <f t="shared" si="0"/>
        <v>-8.8461538461538466E-2</v>
      </c>
      <c r="H10" s="38">
        <f t="shared" si="1"/>
        <v>0.17326732673267325</v>
      </c>
      <c r="K10" t="s">
        <v>65</v>
      </c>
      <c r="N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1740</v>
      </c>
      <c r="E11" s="39">
        <v>1740</v>
      </c>
      <c r="F11" s="39">
        <v>1870</v>
      </c>
      <c r="G11" s="40">
        <f t="shared" si="0"/>
        <v>7.4712643678160925E-2</v>
      </c>
      <c r="H11" s="40">
        <f t="shared" si="1"/>
        <v>7.4712643678160925E-2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625</v>
      </c>
      <c r="E12" s="34">
        <v>1026.67</v>
      </c>
      <c r="F12" s="34">
        <v>1113.33</v>
      </c>
      <c r="G12" s="38">
        <f t="shared" si="0"/>
        <v>8.4408816854490587E-2</v>
      </c>
      <c r="H12" s="38">
        <f t="shared" si="1"/>
        <v>0.78132799999999991</v>
      </c>
    </row>
    <row r="13" spans="1:16" ht="15.75">
      <c r="A13" s="21">
        <v>10</v>
      </c>
      <c r="B13" s="22" t="s">
        <v>24</v>
      </c>
      <c r="C13" s="23" t="s">
        <v>25</v>
      </c>
      <c r="D13" s="37">
        <v>825</v>
      </c>
      <c r="E13" s="39">
        <v>1006.67</v>
      </c>
      <c r="F13" s="39">
        <v>1085</v>
      </c>
      <c r="G13" s="40">
        <f t="shared" si="0"/>
        <v>7.7811000625825785E-2</v>
      </c>
      <c r="H13" s="40">
        <f t="shared" si="1"/>
        <v>0.31515151515151513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/>
      <c r="F14" s="34">
        <v>490</v>
      </c>
      <c r="G14" s="38"/>
      <c r="H14" s="38"/>
      <c r="K14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/>
      <c r="F15" s="39">
        <v>680</v>
      </c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/>
      <c r="E16" s="34">
        <v>610</v>
      </c>
      <c r="F16" s="34">
        <v>580</v>
      </c>
      <c r="G16" s="38">
        <f t="shared" si="0"/>
        <v>-4.9180327868852458E-2</v>
      </c>
      <c r="H16" s="38"/>
    </row>
    <row r="17" spans="1:14" ht="15.75">
      <c r="A17" s="21">
        <v>14</v>
      </c>
      <c r="B17" s="29" t="s">
        <v>32</v>
      </c>
      <c r="C17" s="23" t="s">
        <v>33</v>
      </c>
      <c r="D17" s="37">
        <v>1721.67</v>
      </c>
      <c r="E17" s="39">
        <v>1966.67</v>
      </c>
      <c r="F17" s="39">
        <v>1980</v>
      </c>
      <c r="G17" s="40">
        <f t="shared" ref="G17:G26" si="2">(F17-E17)/E17</f>
        <v>6.7779546136362105E-3</v>
      </c>
      <c r="H17" s="40">
        <f t="shared" ref="H17:H23" si="3">+(F17-D17)/D17</f>
        <v>0.15004617609646442</v>
      </c>
    </row>
    <row r="18" spans="1:14" ht="15.75">
      <c r="A18" s="24">
        <v>15</v>
      </c>
      <c r="B18" s="26" t="s">
        <v>34</v>
      </c>
      <c r="C18" s="25" t="s">
        <v>35</v>
      </c>
      <c r="D18" s="36">
        <v>2945</v>
      </c>
      <c r="E18" s="34">
        <v>3390</v>
      </c>
      <c r="F18" s="34">
        <v>3593.33</v>
      </c>
      <c r="G18" s="38">
        <f t="shared" si="2"/>
        <v>5.9979351032448357E-2</v>
      </c>
      <c r="H18" s="38">
        <f t="shared" si="3"/>
        <v>0.2201460101867572</v>
      </c>
    </row>
    <row r="19" spans="1:14" ht="15.75">
      <c r="A19" s="21">
        <v>16</v>
      </c>
      <c r="B19" s="22" t="s">
        <v>36</v>
      </c>
      <c r="C19" s="23" t="s">
        <v>37</v>
      </c>
      <c r="D19" s="37">
        <v>910</v>
      </c>
      <c r="E19" s="39">
        <v>970</v>
      </c>
      <c r="F19" s="39">
        <v>1010</v>
      </c>
      <c r="G19" s="40">
        <f t="shared" si="2"/>
        <v>4.1237113402061855E-2</v>
      </c>
      <c r="H19" s="40">
        <f t="shared" si="3"/>
        <v>0.10989010989010989</v>
      </c>
    </row>
    <row r="20" spans="1:14" ht="15.75">
      <c r="A20" s="24">
        <v>17</v>
      </c>
      <c r="B20" s="26" t="s">
        <v>38</v>
      </c>
      <c r="C20" s="25" t="s">
        <v>39</v>
      </c>
      <c r="D20" s="36">
        <v>890</v>
      </c>
      <c r="E20" s="34">
        <v>953.33</v>
      </c>
      <c r="F20" s="34">
        <v>1020</v>
      </c>
      <c r="G20" s="38">
        <f t="shared" si="2"/>
        <v>6.9933810957380924E-2</v>
      </c>
      <c r="H20" s="38">
        <f t="shared" si="3"/>
        <v>0.14606741573033707</v>
      </c>
      <c r="J20" s="50"/>
    </row>
    <row r="21" spans="1:14" ht="15.75">
      <c r="A21" s="21">
        <v>18</v>
      </c>
      <c r="B21" s="22" t="s">
        <v>40</v>
      </c>
      <c r="C21" s="30" t="s">
        <v>74</v>
      </c>
      <c r="D21" s="37">
        <v>1720</v>
      </c>
      <c r="E21" s="39">
        <v>1795</v>
      </c>
      <c r="F21" s="39">
        <v>1860</v>
      </c>
      <c r="G21" s="40">
        <f t="shared" si="2"/>
        <v>3.6211699164345405E-2</v>
      </c>
      <c r="H21" s="40">
        <f t="shared" si="3"/>
        <v>8.1395348837209308E-2</v>
      </c>
    </row>
    <row r="22" spans="1:14" ht="15.75">
      <c r="A22" s="24">
        <v>19</v>
      </c>
      <c r="B22" s="26" t="s">
        <v>41</v>
      </c>
      <c r="C22" s="25" t="s">
        <v>42</v>
      </c>
      <c r="D22" s="36">
        <v>708</v>
      </c>
      <c r="E22" s="34">
        <v>940</v>
      </c>
      <c r="F22" s="34">
        <v>980</v>
      </c>
      <c r="G22" s="38">
        <f t="shared" si="2"/>
        <v>4.2553191489361701E-2</v>
      </c>
      <c r="H22" s="38">
        <f t="shared" si="3"/>
        <v>0.38418079096045199</v>
      </c>
    </row>
    <row r="23" spans="1:14" ht="15.75">
      <c r="A23" s="21">
        <v>20</v>
      </c>
      <c r="B23" s="22" t="s">
        <v>43</v>
      </c>
      <c r="C23" s="23" t="s">
        <v>44</v>
      </c>
      <c r="D23" s="37">
        <v>1020</v>
      </c>
      <c r="E23" s="39">
        <v>985</v>
      </c>
      <c r="F23" s="39">
        <v>1073.33</v>
      </c>
      <c r="G23" s="40">
        <f t="shared" si="2"/>
        <v>8.9675126903553226E-2</v>
      </c>
      <c r="H23" s="40">
        <f t="shared" si="3"/>
        <v>5.2284313725490125E-2</v>
      </c>
      <c r="K23" t="s">
        <v>65</v>
      </c>
      <c r="N23" t="s">
        <v>65</v>
      </c>
    </row>
    <row r="24" spans="1:14" ht="15.75">
      <c r="A24" s="24">
        <v>21</v>
      </c>
      <c r="B24" s="26" t="s">
        <v>45</v>
      </c>
      <c r="C24" s="25" t="s">
        <v>46</v>
      </c>
      <c r="D24" s="36"/>
      <c r="E24" s="34">
        <v>1020</v>
      </c>
      <c r="F24" s="34">
        <v>1040</v>
      </c>
      <c r="G24" s="38">
        <f t="shared" si="2"/>
        <v>1.9607843137254902E-2</v>
      </c>
      <c r="H24" s="38"/>
    </row>
    <row r="25" spans="1:14" ht="15.75">
      <c r="A25" s="21">
        <v>22</v>
      </c>
      <c r="B25" s="22" t="s">
        <v>47</v>
      </c>
      <c r="C25" s="23" t="s">
        <v>48</v>
      </c>
      <c r="D25" s="37">
        <v>1506.67</v>
      </c>
      <c r="E25" s="39">
        <v>1745</v>
      </c>
      <c r="F25" s="39">
        <v>1755</v>
      </c>
      <c r="G25" s="40">
        <f t="shared" si="2"/>
        <v>5.7306590257879654E-3</v>
      </c>
      <c r="H25" s="40">
        <f t="shared" ref="H25:H33" si="4">+(F25-D25)/D25</f>
        <v>0.16482043181320391</v>
      </c>
    </row>
    <row r="26" spans="1:14" ht="15.75">
      <c r="A26" s="24">
        <v>23</v>
      </c>
      <c r="B26" s="26" t="s">
        <v>49</v>
      </c>
      <c r="C26" s="25" t="s">
        <v>50</v>
      </c>
      <c r="D26" s="36">
        <v>1988</v>
      </c>
      <c r="E26" s="34">
        <v>1840</v>
      </c>
      <c r="F26" s="34">
        <v>1915</v>
      </c>
      <c r="G26" s="38">
        <f t="shared" si="2"/>
        <v>4.0760869565217392E-2</v>
      </c>
      <c r="H26" s="38">
        <f t="shared" si="4"/>
        <v>-3.6720321931589535E-2</v>
      </c>
    </row>
    <row r="27" spans="1:14" ht="15.75">
      <c r="A27" s="21">
        <v>24</v>
      </c>
      <c r="B27" s="22" t="s">
        <v>51</v>
      </c>
      <c r="C27" s="23" t="s">
        <v>52</v>
      </c>
      <c r="D27" s="37">
        <v>680</v>
      </c>
      <c r="E27" s="39">
        <v>796</v>
      </c>
      <c r="F27" s="39">
        <v>820</v>
      </c>
      <c r="G27" s="40">
        <f t="shared" ref="G27:G33" si="5">(F27-E27)/E27</f>
        <v>3.015075376884422E-2</v>
      </c>
      <c r="H27" s="40">
        <f t="shared" si="4"/>
        <v>0.20588235294117646</v>
      </c>
    </row>
    <row r="28" spans="1:14" ht="15.75">
      <c r="A28" s="24">
        <v>25</v>
      </c>
      <c r="B28" s="26" t="s">
        <v>53</v>
      </c>
      <c r="C28" s="25" t="s">
        <v>54</v>
      </c>
      <c r="D28" s="36">
        <v>920</v>
      </c>
      <c r="E28" s="34">
        <v>893.33</v>
      </c>
      <c r="F28" s="34">
        <v>895</v>
      </c>
      <c r="G28" s="38">
        <f t="shared" si="5"/>
        <v>1.8694099604848813E-3</v>
      </c>
      <c r="H28" s="38">
        <f t="shared" si="4"/>
        <v>-2.717391304347826E-2</v>
      </c>
    </row>
    <row r="29" spans="1:14" ht="15.75">
      <c r="A29" s="21">
        <v>26</v>
      </c>
      <c r="B29" s="22" t="s">
        <v>55</v>
      </c>
      <c r="C29" s="23" t="s">
        <v>56</v>
      </c>
      <c r="D29" s="37">
        <v>970</v>
      </c>
      <c r="E29" s="39">
        <v>980</v>
      </c>
      <c r="F29" s="39">
        <v>946.66</v>
      </c>
      <c r="G29" s="40">
        <f t="shared" si="5"/>
        <v>-3.4020408163265341E-2</v>
      </c>
      <c r="H29" s="40">
        <f t="shared" si="4"/>
        <v>-2.4061855670103126E-2</v>
      </c>
    </row>
    <row r="30" spans="1:14" ht="15.75">
      <c r="A30" s="24">
        <v>27</v>
      </c>
      <c r="B30" s="26" t="s">
        <v>57</v>
      </c>
      <c r="C30" s="25" t="s">
        <v>58</v>
      </c>
      <c r="D30" s="36">
        <v>280</v>
      </c>
      <c r="E30" s="34">
        <v>400</v>
      </c>
      <c r="F30" s="34">
        <v>340</v>
      </c>
      <c r="G30" s="38">
        <f t="shared" si="5"/>
        <v>-0.15</v>
      </c>
      <c r="H30" s="38">
        <f t="shared" si="4"/>
        <v>0.21428571428571427</v>
      </c>
    </row>
    <row r="31" spans="1:14" ht="15.75">
      <c r="A31" s="21">
        <v>28</v>
      </c>
      <c r="B31" s="22" t="s">
        <v>59</v>
      </c>
      <c r="C31" s="23" t="s">
        <v>60</v>
      </c>
      <c r="D31" s="37">
        <v>2165</v>
      </c>
      <c r="E31" s="39">
        <v>2150</v>
      </c>
      <c r="F31" s="39">
        <v>1966.67</v>
      </c>
      <c r="G31" s="40">
        <f t="shared" si="5"/>
        <v>-8.5269767441860433E-2</v>
      </c>
      <c r="H31" s="40">
        <f t="shared" si="4"/>
        <v>-9.1607390300230906E-2</v>
      </c>
    </row>
    <row r="32" spans="1:14" ht="15.75">
      <c r="A32" s="24">
        <v>29</v>
      </c>
      <c r="B32" s="26" t="s">
        <v>61</v>
      </c>
      <c r="C32" s="25" t="s">
        <v>84</v>
      </c>
      <c r="D32" s="36">
        <v>2528</v>
      </c>
      <c r="E32" s="34">
        <v>2540</v>
      </c>
      <c r="F32" s="34">
        <v>2486.67</v>
      </c>
      <c r="G32" s="38">
        <f t="shared" si="5"/>
        <v>-2.0996062992125957E-2</v>
      </c>
      <c r="H32" s="38">
        <f t="shared" si="4"/>
        <v>-1.6348892405063261E-2</v>
      </c>
    </row>
    <row r="33" spans="1:13" ht="16.5" thickBot="1">
      <c r="A33" s="31">
        <v>30</v>
      </c>
      <c r="B33" s="32" t="s">
        <v>62</v>
      </c>
      <c r="C33" s="33" t="s">
        <v>63</v>
      </c>
      <c r="D33" s="37">
        <v>880</v>
      </c>
      <c r="E33" s="39">
        <v>990</v>
      </c>
      <c r="F33" s="39">
        <v>960</v>
      </c>
      <c r="G33" s="40">
        <f t="shared" si="5"/>
        <v>-3.0303030303030304E-2</v>
      </c>
      <c r="H33" s="40">
        <f t="shared" si="4"/>
        <v>9.0909090909090912E-2</v>
      </c>
    </row>
    <row r="34" spans="1:13">
      <c r="A34" s="44" t="s">
        <v>91</v>
      </c>
      <c r="B34" s="44"/>
      <c r="C34" s="44"/>
      <c r="D34" s="44"/>
      <c r="E34" s="44"/>
      <c r="F34" s="44" t="s">
        <v>65</v>
      </c>
      <c r="G34" s="44"/>
      <c r="H34" s="35"/>
      <c r="L34" t="s">
        <v>65</v>
      </c>
    </row>
    <row r="35" spans="1:13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E864-2C35-4C1F-BC83-F77265952B6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</vt:lpstr>
      <vt:lpstr>Retail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2024-11-28T03:14:08Z</dcterms:modified>
</cp:coreProperties>
</file>