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4\Nov\"/>
    </mc:Choice>
  </mc:AlternateContent>
  <xr:revisionPtr revIDLastSave="0" documentId="13_ncr:1_{380A1617-DADF-4DF7-BC1A-1E2CF221EF7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holesale" sheetId="2" r:id="rId1"/>
    <sheet name="Retail" sheetId="96" r:id="rId2"/>
    <sheet name="Sheet1" sheetId="9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96" l="1"/>
  <c r="G15" i="96" l="1"/>
  <c r="G14" i="96"/>
  <c r="H14" i="96"/>
  <c r="H35" i="2" l="1"/>
  <c r="H33" i="96" l="1"/>
  <c r="H16" i="2" l="1"/>
  <c r="G16" i="2" l="1"/>
  <c r="G16" i="96" l="1"/>
  <c r="H34" i="2" l="1"/>
  <c r="G33" i="96" l="1"/>
  <c r="H32" i="96"/>
  <c r="H26" i="96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8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3" i="2" l="1"/>
  <c r="H21" i="2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<sst xmlns="http://schemas.openxmlformats.org/spreadsheetml/2006/main" count="243" uniqueCount="99">
  <si>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</si>
  <si>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</si>
  <si>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</si>
  <si>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</si>
  <si>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</si>
  <si>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</si>
  <si>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</si>
  <si>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</si>
  <si>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</si>
  <si>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</si>
  <si>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</si>
  <si>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</si>
  <si>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</si>
  <si>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</si>
  <si>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</si>
  <si>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</si>
  <si>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</si>
  <si>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</si>
  <si>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</si>
  <si>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</si>
  <si>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</si>
  <si>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</si>
  <si>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</si>
  <si>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</si>
  <si>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</si>
  <si>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</si>
  <si>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</si>
  <si>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</si>
  <si>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</si>
  <si>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</si>
  <si>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</si>
  <si>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</si>
  <si>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</si>
  <si>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</si>
  <si>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</si>
  <si>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</si>
  <si>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</si>
  <si>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</si>
  <si>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</si>
  <si>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</si>
  <si>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</si>
  <si>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</si>
  <si>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</si>
  <si>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</si>
  <si>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</si>
  <si>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</si>
  <si>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</si>
  <si>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</si>
  <si>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</si>
  <si>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</si>
  <si>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</si>
  <si>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</si>
  <si>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</si>
  <si>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</si>
  <si>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</si>
  <si>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</si>
  <si>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</si>
  <si>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</si>
  <si>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</si>
  <si>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</si>
  <si>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</si>
  <si>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</si>
  <si>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</si>
  <si>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</si>
  <si>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</si>
  <si>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</si>
  <si>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</si>
  <si>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</si>
  <si>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</si>
  <si>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</si>
  <si>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</si>
  <si>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</si>
  <si>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</si>
  <si>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</si>
  <si>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</si>
  <si>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</si>
  <si>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</si>
  <si>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</si>
  <si>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</si>
  <si>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</si>
  <si>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</si>
  <si>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</si>
  <si>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</si>
  <si>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</si>
  <si>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</si>
  <si>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</si>
  <si>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</si>
  <si>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</si>
  <si>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</si>
  <si>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</si>
  <si>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</si>
  <si>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</si>
  <si>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3rd  week of Nov.</t>
  </si>
  <si>
    <t>4th  week of Nov.</t>
  </si>
  <si>
    <r>
      <t>4</t>
    </r>
    <r>
      <rPr>
        <b/>
        <vertAlign val="superscript"/>
        <sz val="11"/>
        <color indexed="8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Nov.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</si>
  <si>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 xml:space="preserve">th </t>
    </r>
    <r>
      <rPr>
        <b/>
        <sz val="11"/>
        <color indexed="8"/>
        <rFont val="Times New Roman"/>
        <family val="1"/>
        <charset val="134"/>
      </rPr>
      <t>week of Nov. 2024</t>
    </r>
  </si>
  <si>
    <r>
      <t>Compared to 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week of  Nov. 2024</t>
    </r>
  </si>
  <si>
    <r>
      <t>Average of 4</t>
    </r>
    <r>
      <rPr>
        <b/>
        <vertAlign val="superscript"/>
        <sz val="11"/>
        <color theme="1"/>
        <rFont val="Calisto MT"/>
        <family val="1"/>
      </rPr>
      <t xml:space="preserve">th </t>
    </r>
    <r>
      <rPr>
        <b/>
        <sz val="11"/>
        <color theme="1"/>
        <rFont val="Calisto MT"/>
        <family val="1"/>
      </rPr>
      <t>week of  Nov.</t>
    </r>
  </si>
  <si>
    <r>
      <t>Average of 3</t>
    </r>
    <r>
      <rPr>
        <b/>
        <vertAlign val="superscript"/>
        <sz val="11"/>
        <color theme="1"/>
        <rFont val="Calisto MT"/>
        <family val="1"/>
      </rPr>
      <t>rd</t>
    </r>
    <r>
      <rPr>
        <b/>
        <sz val="11"/>
        <color theme="1"/>
        <rFont val="Calisto MT"/>
        <family val="1"/>
      </rPr>
      <t xml:space="preserve"> week of  Nov.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</si>
</sst>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theme="1"/>
      <name val="Calisto MT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9" fontId="0" fillId="0" borderId="0" xfId="1" applyFont="1"/>
    <xf numFmtId="2" fontId="34" fillId="4" borderId="2" xfId="0" applyNumberFormat="1" applyFont="1" applyFill="1" applyBorder="1"/>
    <xf numFmtId="2" fontId="34" fillId="7" borderId="2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5" fillId="8" borderId="2" xfId="2" applyFont="1" applyFill="1" applyBorder="1" applyAlignment="1">
      <alignment horizontal="center" vertical="center" wrapText="1"/>
    </xf>
    <xf numFmtId="0" fontId="13" fillId="8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  <xf numFmtId="2" fontId="0" fillId="0" borderId="2" xfId="0" applyNumberFormat="1" applyFont="1" applyBorder="1"/>
    <xf numFmtId="2" fontId="35" fillId="7" borderId="2" xfId="0" applyNumberFormat="1" applyFont="1" applyFill="1" applyBorder="1" applyAlignment="1">
      <alignment wrapText="1"/>
    </xf>
    <xf numFmtId="2" fontId="0" fillId="7" borderId="2" xfId="0" applyNumberFormat="1" applyFont="1" applyFill="1" applyBorder="1"/>
    <xf numFmtId="9" fontId="0" fillId="2" borderId="2" xfId="1" applyFont="1" applyFill="1" applyBorder="1" applyAlignment="1"/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opLeftCell="A16" zoomScaleNormal="100" workbookViewId="0">
      <selection activeCell="M27" sqref="M27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1" t="s">
        <v>64</v>
      </c>
      <c r="B1" s="52"/>
      <c r="C1" s="52"/>
      <c r="D1" s="52"/>
      <c r="E1" s="52"/>
      <c r="F1" s="52"/>
      <c r="G1" s="53"/>
      <c r="H1" s="53"/>
    </row>
    <row r="2" spans="1:17" ht="67.5" customHeight="1">
      <c r="A2" s="54" t="s">
        <v>1</v>
      </c>
      <c r="B2" s="54"/>
      <c r="C2" s="54"/>
      <c r="D2" s="46">
        <v>2023</v>
      </c>
      <c r="E2" s="57">
        <v>2024</v>
      </c>
      <c r="F2" s="57"/>
      <c r="G2" s="55" t="s">
        <v>95</v>
      </c>
      <c r="H2" s="55"/>
      <c r="I2" t="s">
        <v>65</v>
      </c>
      <c r="J2" t="s">
        <v>65</v>
      </c>
      <c r="L2" t="s">
        <v>65</v>
      </c>
      <c r="M2" t="s">
        <v>65</v>
      </c>
    </row>
    <row r="3" spans="1:17" ht="40.5" customHeight="1">
      <c r="A3" s="56" t="s">
        <v>2</v>
      </c>
      <c r="B3" s="56"/>
      <c r="C3" s="17" t="s">
        <v>3</v>
      </c>
      <c r="D3" s="41" t="s">
        <v>93</v>
      </c>
      <c r="E3" s="41" t="s">
        <v>92</v>
      </c>
      <c r="F3" s="41" t="s">
        <v>94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7" ht="15.75">
      <c r="A4" s="1">
        <v>1</v>
      </c>
      <c r="B4" s="2" t="s">
        <v>6</v>
      </c>
      <c r="C4" s="3" t="s">
        <v>89</v>
      </c>
      <c r="D4" s="69">
        <v>1620</v>
      </c>
      <c r="E4" s="69">
        <v>1850</v>
      </c>
      <c r="F4" s="39">
        <v>1835.71</v>
      </c>
      <c r="G4" s="15">
        <f t="shared" ref="G4:G34" si="0">+(F4-E4)/E4</f>
        <v>-7.7243243243243047E-3</v>
      </c>
      <c r="H4" s="4">
        <f t="shared" ref="H4:H35" si="1">+((F4-D4)/D4)</f>
        <v>0.13315432098765434</v>
      </c>
      <c r="J4" t="s">
        <v>65</v>
      </c>
      <c r="K4" t="s">
        <v>65</v>
      </c>
      <c r="L4" t="s">
        <v>65</v>
      </c>
      <c r="O4" t="s">
        <v>65</v>
      </c>
      <c r="P4" t="s">
        <v>65</v>
      </c>
    </row>
    <row r="5" spans="1:17" ht="15.75">
      <c r="A5" s="11">
        <v>2</v>
      </c>
      <c r="B5" s="12" t="s">
        <v>8</v>
      </c>
      <c r="C5" s="13" t="s">
        <v>9</v>
      </c>
      <c r="D5" s="70">
        <v>975</v>
      </c>
      <c r="E5" s="70">
        <v>1050</v>
      </c>
      <c r="F5" s="45">
        <v>1257.1428571428571</v>
      </c>
      <c r="G5" s="16">
        <f t="shared" si="0"/>
        <v>0.19727891156462582</v>
      </c>
      <c r="H5" s="10">
        <f t="shared" si="1"/>
        <v>0.28937728937728935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7" ht="15.75">
      <c r="A6" s="1">
        <v>3</v>
      </c>
      <c r="B6" s="2" t="s">
        <v>10</v>
      </c>
      <c r="C6" s="3" t="s">
        <v>66</v>
      </c>
      <c r="D6" s="69">
        <v>810</v>
      </c>
      <c r="E6" s="69">
        <v>1200</v>
      </c>
      <c r="F6" s="49">
        <v>1150</v>
      </c>
      <c r="G6" s="18">
        <f t="shared" si="0"/>
        <v>-4.1666666666666664E-2</v>
      </c>
      <c r="H6" s="4">
        <f t="shared" si="1"/>
        <v>0.41975308641975306</v>
      </c>
      <c r="I6" t="s">
        <v>65</v>
      </c>
      <c r="J6" t="s">
        <v>65</v>
      </c>
      <c r="K6" t="s">
        <v>65</v>
      </c>
      <c r="L6" t="s">
        <v>65</v>
      </c>
    </row>
    <row r="7" spans="1:17" ht="15.75">
      <c r="A7" s="11">
        <v>4</v>
      </c>
      <c r="B7" s="12" t="s">
        <v>67</v>
      </c>
      <c r="C7" s="13" t="s">
        <v>68</v>
      </c>
      <c r="D7" s="71">
        <v>560</v>
      </c>
      <c r="E7" s="71">
        <v>780</v>
      </c>
      <c r="F7" s="50">
        <v>850</v>
      </c>
      <c r="G7" s="16">
        <f t="shared" si="0"/>
        <v>8.9743589743589744E-2</v>
      </c>
      <c r="H7" s="10">
        <f t="shared" si="1"/>
        <v>0.5178571428571429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7" ht="15.75">
      <c r="A8" s="1">
        <v>5</v>
      </c>
      <c r="B8" s="5" t="s">
        <v>12</v>
      </c>
      <c r="C8" s="6" t="s">
        <v>13</v>
      </c>
      <c r="D8" s="69">
        <v>1441.67</v>
      </c>
      <c r="E8" s="69">
        <v>1766.6666666666667</v>
      </c>
      <c r="F8" s="39">
        <v>1764.2857142857142</v>
      </c>
      <c r="G8" s="15">
        <f t="shared" si="0"/>
        <v>-1.3477088948787859E-3</v>
      </c>
      <c r="H8" s="4">
        <f t="shared" si="1"/>
        <v>0.22377916880126114</v>
      </c>
      <c r="M8" t="s">
        <v>65</v>
      </c>
    </row>
    <row r="9" spans="1:17" ht="15.75">
      <c r="A9" s="11">
        <v>6</v>
      </c>
      <c r="B9" s="12" t="s">
        <v>14</v>
      </c>
      <c r="C9" s="13" t="s">
        <v>15</v>
      </c>
      <c r="D9" s="71">
        <v>641.66999999999996</v>
      </c>
      <c r="E9" s="71">
        <v>758.33333333333337</v>
      </c>
      <c r="F9" s="40">
        <v>721.42857142857144</v>
      </c>
      <c r="G9" s="16">
        <f t="shared" si="0"/>
        <v>-4.866562009419155E-2</v>
      </c>
      <c r="H9" s="10">
        <f t="shared" si="1"/>
        <v>0.12429842665010284</v>
      </c>
      <c r="I9" t="s">
        <v>65</v>
      </c>
      <c r="K9" t="s">
        <v>65</v>
      </c>
      <c r="M9" t="s">
        <v>65</v>
      </c>
      <c r="N9" t="s">
        <v>65</v>
      </c>
    </row>
    <row r="10" spans="1:17" ht="15.75">
      <c r="A10" s="1">
        <v>7</v>
      </c>
      <c r="B10" s="2" t="s">
        <v>16</v>
      </c>
      <c r="C10" s="3" t="s">
        <v>17</v>
      </c>
      <c r="D10" s="69">
        <v>1083.33</v>
      </c>
      <c r="E10" s="69">
        <v>1358.3333333333333</v>
      </c>
      <c r="F10" s="39">
        <v>1341.6666666666667</v>
      </c>
      <c r="G10" s="15">
        <f t="shared" si="0"/>
        <v>-1.2269938650306638E-2</v>
      </c>
      <c r="H10" s="4">
        <f t="shared" si="1"/>
        <v>0.23846534912415129</v>
      </c>
      <c r="I10" t="s">
        <v>65</v>
      </c>
      <c r="M10" t="s">
        <v>65</v>
      </c>
    </row>
    <row r="11" spans="1:17" ht="15.75">
      <c r="A11" s="11">
        <v>8</v>
      </c>
      <c r="B11" s="12" t="s">
        <v>18</v>
      </c>
      <c r="C11" s="13" t="s">
        <v>19</v>
      </c>
      <c r="D11" s="71">
        <v>260.83</v>
      </c>
      <c r="E11" s="71">
        <v>345</v>
      </c>
      <c r="F11" s="40">
        <v>407.14</v>
      </c>
      <c r="G11" s="16">
        <f t="shared" si="0"/>
        <v>0.18011594202898545</v>
      </c>
      <c r="H11" s="10">
        <f t="shared" si="1"/>
        <v>0.56094007591151329</v>
      </c>
    </row>
    <row r="12" spans="1:17" ht="15.75">
      <c r="A12" s="1">
        <v>9</v>
      </c>
      <c r="B12" s="2" t="s">
        <v>20</v>
      </c>
      <c r="C12" s="3" t="s">
        <v>69</v>
      </c>
      <c r="D12" s="69">
        <v>816.67</v>
      </c>
      <c r="E12" s="69">
        <v>990</v>
      </c>
      <c r="F12" s="39">
        <v>975</v>
      </c>
      <c r="G12" s="18">
        <f t="shared" si="0"/>
        <v>-1.5151515151515152E-2</v>
      </c>
      <c r="H12" s="4">
        <f t="shared" si="1"/>
        <v>0.1938726780707018</v>
      </c>
      <c r="K12" t="s">
        <v>65</v>
      </c>
      <c r="M12" t="s">
        <v>65</v>
      </c>
      <c r="N12" t="s">
        <v>65</v>
      </c>
    </row>
    <row r="13" spans="1:17" ht="15.75">
      <c r="A13" s="11">
        <v>10</v>
      </c>
      <c r="B13" s="12" t="s">
        <v>22</v>
      </c>
      <c r="C13" s="13" t="s">
        <v>23</v>
      </c>
      <c r="D13" s="71">
        <v>455</v>
      </c>
      <c r="E13" s="71">
        <v>933.33</v>
      </c>
      <c r="F13" s="40">
        <v>725</v>
      </c>
      <c r="G13" s="16">
        <f t="shared" si="0"/>
        <v>-0.22321151146968385</v>
      </c>
      <c r="H13" s="10">
        <f t="shared" si="1"/>
        <v>0.59340659340659341</v>
      </c>
    </row>
    <row r="14" spans="1:17" ht="15.75">
      <c r="A14" s="1">
        <v>11</v>
      </c>
      <c r="B14" s="2" t="s">
        <v>24</v>
      </c>
      <c r="C14" s="3" t="s">
        <v>70</v>
      </c>
      <c r="D14" s="69">
        <v>433.31</v>
      </c>
      <c r="E14" s="69">
        <v>658.33333333333337</v>
      </c>
      <c r="F14" s="39">
        <v>712.5</v>
      </c>
      <c r="G14" s="15">
        <f t="shared" si="0"/>
        <v>8.2278481012658167E-2</v>
      </c>
      <c r="H14" s="4">
        <f t="shared" si="1"/>
        <v>0.6443193095012808</v>
      </c>
    </row>
    <row r="15" spans="1:17" ht="15.75">
      <c r="A15" s="1">
        <v>12</v>
      </c>
      <c r="B15" s="12" t="s">
        <v>26</v>
      </c>
      <c r="C15" s="13" t="s">
        <v>27</v>
      </c>
      <c r="D15" s="71">
        <v>207.5</v>
      </c>
      <c r="E15" s="71">
        <v>225</v>
      </c>
      <c r="F15" s="40">
        <v>233.33</v>
      </c>
      <c r="G15" s="16">
        <f t="shared" si="0"/>
        <v>3.7022222222222276E-2</v>
      </c>
      <c r="H15" s="10">
        <f t="shared" si="1"/>
        <v>0.12448192771084343</v>
      </c>
      <c r="L15" t="s">
        <v>65</v>
      </c>
    </row>
    <row r="16" spans="1:17" ht="15.75">
      <c r="A16" s="1">
        <v>13</v>
      </c>
      <c r="B16" s="2" t="s">
        <v>28</v>
      </c>
      <c r="C16" s="3" t="s">
        <v>29</v>
      </c>
      <c r="D16" s="69">
        <v>225</v>
      </c>
      <c r="E16" s="69">
        <v>350</v>
      </c>
      <c r="F16" s="39">
        <v>366.66666666666669</v>
      </c>
      <c r="G16" s="15">
        <f t="shared" si="0"/>
        <v>4.7619047619047672E-2</v>
      </c>
      <c r="H16" s="4">
        <f t="shared" si="1"/>
        <v>0.62962962962962976</v>
      </c>
      <c r="J16" t="s">
        <v>65</v>
      </c>
      <c r="K16" t="s">
        <v>65</v>
      </c>
      <c r="Q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71">
        <v>350</v>
      </c>
      <c r="E17" s="71">
        <v>293.75</v>
      </c>
      <c r="F17" s="40">
        <v>375</v>
      </c>
      <c r="G17" s="16">
        <f t="shared" si="0"/>
        <v>0.27659574468085107</v>
      </c>
      <c r="H17" s="10">
        <f t="shared" si="1"/>
        <v>7.1428571428571425E-2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69">
        <v>1300</v>
      </c>
      <c r="E18" s="69">
        <v>1600</v>
      </c>
      <c r="F18" s="39">
        <v>1700</v>
      </c>
      <c r="G18" s="15">
        <f t="shared" si="0"/>
        <v>6.25E-2</v>
      </c>
      <c r="H18" s="4">
        <f t="shared" si="1"/>
        <v>0.30769230769230771</v>
      </c>
      <c r="K18" t="s">
        <v>65</v>
      </c>
    </row>
    <row r="19" spans="1:17" ht="15.75">
      <c r="A19" s="11">
        <v>16</v>
      </c>
      <c r="B19" s="12" t="s">
        <v>34</v>
      </c>
      <c r="C19" s="13" t="s">
        <v>35</v>
      </c>
      <c r="D19" s="71">
        <v>1766.66</v>
      </c>
      <c r="E19" s="71">
        <v>2183.3333333333335</v>
      </c>
      <c r="F19" s="40">
        <v>2150</v>
      </c>
      <c r="G19" s="16">
        <f t="shared" si="0"/>
        <v>-1.5267175572519153E-2</v>
      </c>
      <c r="H19" s="10">
        <f t="shared" si="1"/>
        <v>0.21698572447443193</v>
      </c>
      <c r="J19" t="s">
        <v>65</v>
      </c>
      <c r="N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69">
        <v>583.33000000000004</v>
      </c>
      <c r="E20" s="69">
        <v>683.33333333333337</v>
      </c>
      <c r="F20" s="39">
        <v>650</v>
      </c>
      <c r="G20" s="15">
        <f t="shared" si="0"/>
        <v>-4.8780487804878099E-2</v>
      </c>
      <c r="H20" s="4">
        <f t="shared" si="1"/>
        <v>0.11429208166903804</v>
      </c>
    </row>
    <row r="21" spans="1:17" ht="15.75">
      <c r="A21" s="11">
        <v>18</v>
      </c>
      <c r="B21" s="12" t="s">
        <v>38</v>
      </c>
      <c r="C21" s="13" t="s">
        <v>39</v>
      </c>
      <c r="D21" s="71">
        <v>758.33</v>
      </c>
      <c r="E21" s="71">
        <v>770</v>
      </c>
      <c r="F21" s="40">
        <v>787.5</v>
      </c>
      <c r="G21" s="16">
        <f t="shared" si="0"/>
        <v>2.2727272727272728E-2</v>
      </c>
      <c r="H21" s="10">
        <f t="shared" si="1"/>
        <v>3.8466103147706085E-2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69">
        <v>840</v>
      </c>
      <c r="E22" s="69">
        <v>1160</v>
      </c>
      <c r="F22" s="39">
        <v>1316.6666666666667</v>
      </c>
      <c r="G22" s="15">
        <f t="shared" si="0"/>
        <v>0.13505747126436787</v>
      </c>
      <c r="H22" s="4">
        <f t="shared" si="1"/>
        <v>0.56746031746031755</v>
      </c>
    </row>
    <row r="23" spans="1:17" ht="15.75">
      <c r="A23" s="11">
        <v>20</v>
      </c>
      <c r="B23" s="12" t="s">
        <v>41</v>
      </c>
      <c r="C23" s="14" t="s">
        <v>42</v>
      </c>
      <c r="D23" s="71">
        <v>416.67</v>
      </c>
      <c r="E23" s="71">
        <v>600</v>
      </c>
      <c r="F23" s="40">
        <v>650</v>
      </c>
      <c r="G23" s="16">
        <f t="shared" si="0"/>
        <v>8.3333333333333329E-2</v>
      </c>
      <c r="H23" s="10">
        <f t="shared" si="1"/>
        <v>0.5599875200998391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69">
        <v>679.17</v>
      </c>
      <c r="E24" s="69">
        <v>760</v>
      </c>
      <c r="F24" s="39">
        <v>1000</v>
      </c>
      <c r="G24" s="15">
        <f t="shared" si="0"/>
        <v>0.31578947368421051</v>
      </c>
      <c r="H24" s="4">
        <f t="shared" si="1"/>
        <v>0.47238541160534192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71">
        <v>733.33</v>
      </c>
      <c r="E25" s="71">
        <v>783.33333333333337</v>
      </c>
      <c r="F25" s="40">
        <v>745</v>
      </c>
      <c r="G25" s="16">
        <f t="shared" si="0"/>
        <v>-4.8936170212766E-2</v>
      </c>
      <c r="H25" s="10">
        <f t="shared" si="1"/>
        <v>1.5913708698675845E-2</v>
      </c>
      <c r="J25" t="s">
        <v>65</v>
      </c>
      <c r="K25" t="s">
        <v>65</v>
      </c>
      <c r="L25" t="s">
        <v>65</v>
      </c>
      <c r="M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69">
        <v>1237.5</v>
      </c>
      <c r="E26" s="69">
        <v>1340</v>
      </c>
      <c r="F26" s="39">
        <v>1360</v>
      </c>
      <c r="G26" s="18">
        <f t="shared" si="0"/>
        <v>1.4925373134328358E-2</v>
      </c>
      <c r="H26" s="72">
        <f t="shared" si="1"/>
        <v>9.8989898989898989E-2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71">
        <v>925</v>
      </c>
      <c r="E27" s="71">
        <v>1141.6666666666667</v>
      </c>
      <c r="F27" s="40">
        <v>1241.6666666666667</v>
      </c>
      <c r="G27" s="16">
        <f t="shared" si="0"/>
        <v>8.7591240875912399E-2</v>
      </c>
      <c r="H27" s="10">
        <f t="shared" si="1"/>
        <v>0.3423423423423424</v>
      </c>
    </row>
    <row r="28" spans="1:17" ht="15.75">
      <c r="A28" s="1">
        <v>25</v>
      </c>
      <c r="B28" s="5" t="s">
        <v>51</v>
      </c>
      <c r="C28" s="3" t="s">
        <v>78</v>
      </c>
      <c r="D28" s="69">
        <v>471.67</v>
      </c>
      <c r="E28" s="69">
        <v>620.83333333333337</v>
      </c>
      <c r="F28" s="39">
        <v>650</v>
      </c>
      <c r="G28" s="15">
        <f t="shared" si="0"/>
        <v>4.697986577181202E-2</v>
      </c>
      <c r="H28" s="4">
        <f t="shared" si="1"/>
        <v>0.37808213369516819</v>
      </c>
    </row>
    <row r="29" spans="1:17" ht="15.75">
      <c r="A29" s="11">
        <v>26</v>
      </c>
      <c r="B29" s="12" t="s">
        <v>51</v>
      </c>
      <c r="C29" s="13" t="s">
        <v>79</v>
      </c>
      <c r="D29" s="71">
        <v>376.67</v>
      </c>
      <c r="E29" s="71">
        <v>525</v>
      </c>
      <c r="F29" s="40">
        <v>512.5</v>
      </c>
      <c r="G29" s="16">
        <f t="shared" si="0"/>
        <v>-2.3809523809523808E-2</v>
      </c>
      <c r="H29" s="10">
        <f t="shared" si="1"/>
        <v>0.36060742825284725</v>
      </c>
      <c r="P29" t="s">
        <v>65</v>
      </c>
    </row>
    <row r="30" spans="1:17" ht="15.75">
      <c r="A30" s="1">
        <v>27</v>
      </c>
      <c r="B30" s="5" t="s">
        <v>53</v>
      </c>
      <c r="C30" s="3" t="s">
        <v>80</v>
      </c>
      <c r="D30" s="69">
        <v>570.83000000000004</v>
      </c>
      <c r="E30" s="69">
        <v>566.66666666666663</v>
      </c>
      <c r="F30" s="39">
        <v>571.42999999999995</v>
      </c>
      <c r="G30" s="15">
        <f t="shared" si="0"/>
        <v>8.4058823529411554E-3</v>
      </c>
      <c r="H30" s="4">
        <f t="shared" si="1"/>
        <v>1.0511010283270133E-3</v>
      </c>
      <c r="K30" t="s">
        <v>65</v>
      </c>
      <c r="L30" t="s">
        <v>65</v>
      </c>
      <c r="N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71">
        <v>550</v>
      </c>
      <c r="E31" s="71">
        <v>600</v>
      </c>
      <c r="F31" s="40">
        <v>612.5</v>
      </c>
      <c r="G31" s="16">
        <f t="shared" si="0"/>
        <v>2.0833333333333332E-2</v>
      </c>
      <c r="H31" s="10">
        <f t="shared" si="1"/>
        <v>0.11363636363636363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69">
        <v>190</v>
      </c>
      <c r="E32" s="69">
        <v>230</v>
      </c>
      <c r="F32" s="39">
        <v>233.33333333333334</v>
      </c>
      <c r="G32" s="15">
        <f t="shared" si="0"/>
        <v>1.4492753623188448E-2</v>
      </c>
      <c r="H32" s="4">
        <f t="shared" si="1"/>
        <v>0.22807017543859653</v>
      </c>
      <c r="I32" t="s">
        <v>65</v>
      </c>
      <c r="N32" t="s">
        <v>65</v>
      </c>
      <c r="O32" t="s">
        <v>65</v>
      </c>
    </row>
    <row r="33" spans="1:13" ht="13.5" customHeight="1">
      <c r="A33" s="11">
        <v>30</v>
      </c>
      <c r="B33" s="12" t="s">
        <v>59</v>
      </c>
      <c r="C33" s="13" t="s">
        <v>82</v>
      </c>
      <c r="D33" s="71">
        <v>1583.33</v>
      </c>
      <c r="E33" s="71">
        <v>1450</v>
      </c>
      <c r="F33" s="40">
        <v>1621.4285714285713</v>
      </c>
      <c r="G33" s="16">
        <f t="shared" si="0"/>
        <v>0.11822660098522161</v>
      </c>
      <c r="H33" s="10">
        <f t="shared" si="1"/>
        <v>2.4062306296584669E-2</v>
      </c>
      <c r="M33" t="s">
        <v>65</v>
      </c>
    </row>
    <row r="34" spans="1:13" ht="15.75">
      <c r="A34" s="1">
        <v>31</v>
      </c>
      <c r="B34" s="5" t="s">
        <v>83</v>
      </c>
      <c r="C34" s="3" t="s">
        <v>84</v>
      </c>
      <c r="D34" s="69">
        <v>1970</v>
      </c>
      <c r="E34" s="69">
        <v>1933.3333333333333</v>
      </c>
      <c r="F34" s="39">
        <v>2030</v>
      </c>
      <c r="G34" s="18">
        <f t="shared" si="0"/>
        <v>5.0000000000000044E-2</v>
      </c>
      <c r="H34" s="72">
        <f t="shared" si="1"/>
        <v>3.0456852791878174E-2</v>
      </c>
      <c r="L34" t="s">
        <v>65</v>
      </c>
    </row>
    <row r="35" spans="1:13" ht="15.75">
      <c r="A35" s="11">
        <v>32</v>
      </c>
      <c r="B35" s="12" t="s">
        <v>62</v>
      </c>
      <c r="C35" s="13" t="s">
        <v>85</v>
      </c>
      <c r="D35" s="71">
        <v>425</v>
      </c>
      <c r="E35" s="71"/>
      <c r="F35" s="40">
        <v>500</v>
      </c>
      <c r="G35" s="16"/>
      <c r="H35" s="10">
        <f t="shared" si="1"/>
        <v>0.17647058823529413</v>
      </c>
    </row>
    <row r="36" spans="1:13" ht="15.75">
      <c r="A36" s="7" t="s">
        <v>86</v>
      </c>
      <c r="B36" s="7"/>
      <c r="C36" s="7"/>
      <c r="D36" s="7"/>
      <c r="F36" s="44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2"/>
  <sheetViews>
    <sheetView tabSelected="1" workbookViewId="0">
      <selection activeCell="H24" sqref="H24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2.1406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58" t="s">
        <v>0</v>
      </c>
      <c r="B1" s="59"/>
      <c r="C1" s="59"/>
      <c r="D1" s="59"/>
      <c r="E1" s="59"/>
      <c r="F1" s="59"/>
      <c r="G1" s="59"/>
      <c r="H1" s="59"/>
    </row>
    <row r="2" spans="1:16" ht="57" customHeight="1">
      <c r="A2" s="60" t="s">
        <v>1</v>
      </c>
      <c r="B2" s="61"/>
      <c r="C2" s="62"/>
      <c r="D2" s="47">
        <v>2023</v>
      </c>
      <c r="E2" s="67">
        <v>2024</v>
      </c>
      <c r="F2" s="68"/>
      <c r="G2" s="63" t="s">
        <v>96</v>
      </c>
      <c r="H2" s="64"/>
      <c r="I2" t="s">
        <v>65</v>
      </c>
    </row>
    <row r="3" spans="1:16" ht="44.25">
      <c r="A3" s="65" t="s">
        <v>2</v>
      </c>
      <c r="B3" s="66"/>
      <c r="C3" s="25" t="s">
        <v>3</v>
      </c>
      <c r="D3" s="26" t="s">
        <v>97</v>
      </c>
      <c r="E3" s="26" t="s">
        <v>98</v>
      </c>
      <c r="F3" s="26" t="s">
        <v>97</v>
      </c>
      <c r="G3" s="26" t="s">
        <v>4</v>
      </c>
      <c r="H3" s="26" t="s">
        <v>5</v>
      </c>
      <c r="J3" t="s">
        <v>65</v>
      </c>
      <c r="K3" t="s">
        <v>65</v>
      </c>
      <c r="P3" t="s">
        <v>65</v>
      </c>
    </row>
    <row r="4" spans="1:16" ht="15.75">
      <c r="A4" s="22">
        <v>1</v>
      </c>
      <c r="B4" s="24" t="s">
        <v>6</v>
      </c>
      <c r="C4" s="23" t="s">
        <v>7</v>
      </c>
      <c r="D4" s="34">
        <v>3593.33</v>
      </c>
      <c r="E4" s="34">
        <v>3590</v>
      </c>
      <c r="F4" s="32">
        <v>3675</v>
      </c>
      <c r="G4" s="36">
        <f t="shared" ref="G4:G16" si="0">(F4-E4)/E4</f>
        <v>2.3676880222841225E-2</v>
      </c>
      <c r="H4" s="36">
        <f t="shared" ref="H4:H14" si="1">+(F4-D4)/D4</f>
        <v>2.2728221454750907E-2</v>
      </c>
      <c r="J4" t="s">
        <v>65</v>
      </c>
      <c r="K4" t="s">
        <v>65</v>
      </c>
      <c r="M4" t="s">
        <v>65</v>
      </c>
    </row>
    <row r="5" spans="1:16" ht="15.75">
      <c r="A5" s="19">
        <v>2</v>
      </c>
      <c r="B5" s="20" t="s">
        <v>8</v>
      </c>
      <c r="C5" s="21" t="s">
        <v>9</v>
      </c>
      <c r="D5" s="35">
        <v>2120</v>
      </c>
      <c r="E5" s="35">
        <v>2426.67</v>
      </c>
      <c r="F5" s="37">
        <v>2645</v>
      </c>
      <c r="G5" s="38">
        <f t="shared" si="0"/>
        <v>8.9971030259573787E-2</v>
      </c>
      <c r="H5" s="38">
        <f t="shared" si="1"/>
        <v>0.24764150943396226</v>
      </c>
      <c r="I5" t="s">
        <v>65</v>
      </c>
      <c r="J5" t="s">
        <v>65</v>
      </c>
      <c r="L5" t="s">
        <v>65</v>
      </c>
    </row>
    <row r="6" spans="1:16" ht="15.75">
      <c r="A6" s="22">
        <v>3</v>
      </c>
      <c r="B6" s="24" t="s">
        <v>10</v>
      </c>
      <c r="C6" s="23" t="s">
        <v>11</v>
      </c>
      <c r="D6" s="34">
        <v>1890</v>
      </c>
      <c r="E6" s="34">
        <v>2240</v>
      </c>
      <c r="F6" s="32">
        <v>2330</v>
      </c>
      <c r="G6" s="36">
        <f t="shared" si="0"/>
        <v>4.0178571428571432E-2</v>
      </c>
      <c r="H6" s="36">
        <f t="shared" si="1"/>
        <v>0.23280423280423279</v>
      </c>
      <c r="J6" t="s">
        <v>65</v>
      </c>
    </row>
    <row r="7" spans="1:16" ht="15.75">
      <c r="A7" s="19">
        <v>4</v>
      </c>
      <c r="B7" s="20" t="s">
        <v>12</v>
      </c>
      <c r="C7" s="21" t="s">
        <v>13</v>
      </c>
      <c r="D7" s="35">
        <v>2597</v>
      </c>
      <c r="E7" s="35">
        <v>2910</v>
      </c>
      <c r="F7" s="37">
        <v>2903.33</v>
      </c>
      <c r="G7" s="38">
        <f t="shared" si="0"/>
        <v>-2.2920962199312967E-3</v>
      </c>
      <c r="H7" s="38">
        <f t="shared" si="1"/>
        <v>0.11795533307662685</v>
      </c>
      <c r="K7" t="s">
        <v>65</v>
      </c>
    </row>
    <row r="8" spans="1:16" ht="15.75">
      <c r="A8" s="22">
        <v>5</v>
      </c>
      <c r="B8" s="24" t="s">
        <v>14</v>
      </c>
      <c r="C8" s="23" t="s">
        <v>15</v>
      </c>
      <c r="D8" s="34">
        <v>1207</v>
      </c>
      <c r="E8" s="34">
        <v>1166.67</v>
      </c>
      <c r="F8" s="32">
        <v>1288</v>
      </c>
      <c r="G8" s="36">
        <f t="shared" si="0"/>
        <v>0.10399684572329787</v>
      </c>
      <c r="H8" s="36">
        <f t="shared" si="1"/>
        <v>6.7108533554266783E-2</v>
      </c>
    </row>
    <row r="9" spans="1:16" ht="15.75">
      <c r="A9" s="19">
        <v>6</v>
      </c>
      <c r="B9" s="20" t="s">
        <v>16</v>
      </c>
      <c r="C9" s="21" t="s">
        <v>17</v>
      </c>
      <c r="D9" s="35">
        <v>1996</v>
      </c>
      <c r="E9" s="35">
        <v>2426</v>
      </c>
      <c r="F9" s="37">
        <v>2463.33</v>
      </c>
      <c r="G9" s="38">
        <f t="shared" si="0"/>
        <v>1.5387469084913407E-2</v>
      </c>
      <c r="H9" s="38">
        <f t="shared" si="1"/>
        <v>0.2341332665330661</v>
      </c>
      <c r="K9" t="s">
        <v>65</v>
      </c>
      <c r="O9" t="s">
        <v>65</v>
      </c>
    </row>
    <row r="10" spans="1:16" ht="15.75">
      <c r="A10" s="22">
        <v>7</v>
      </c>
      <c r="B10" s="24" t="s">
        <v>18</v>
      </c>
      <c r="C10" s="23" t="s">
        <v>19</v>
      </c>
      <c r="D10" s="34">
        <v>530</v>
      </c>
      <c r="E10" s="34">
        <v>592.5</v>
      </c>
      <c r="F10" s="32">
        <v>696</v>
      </c>
      <c r="G10" s="36">
        <f t="shared" si="0"/>
        <v>0.17468354430379746</v>
      </c>
      <c r="H10" s="36">
        <f t="shared" si="1"/>
        <v>0.31320754716981131</v>
      </c>
      <c r="K10" t="s">
        <v>65</v>
      </c>
      <c r="N10" t="s">
        <v>65</v>
      </c>
    </row>
    <row r="11" spans="1:16" ht="15.75">
      <c r="A11" s="19">
        <v>8</v>
      </c>
      <c r="B11" s="20" t="s">
        <v>20</v>
      </c>
      <c r="C11" s="21" t="s">
        <v>21</v>
      </c>
      <c r="D11" s="35">
        <v>1650</v>
      </c>
      <c r="E11" s="35">
        <v>1870</v>
      </c>
      <c r="F11" s="37">
        <v>1870</v>
      </c>
      <c r="G11" s="38">
        <f t="shared" si="0"/>
        <v>0</v>
      </c>
      <c r="H11" s="38">
        <f t="shared" si="1"/>
        <v>0.13333333333333333</v>
      </c>
    </row>
    <row r="12" spans="1:16" ht="15.75">
      <c r="A12" s="22">
        <v>9</v>
      </c>
      <c r="B12" s="24" t="s">
        <v>22</v>
      </c>
      <c r="C12" s="23" t="s">
        <v>23</v>
      </c>
      <c r="D12" s="34">
        <v>712</v>
      </c>
      <c r="E12" s="34">
        <v>1113.33</v>
      </c>
      <c r="F12" s="32">
        <v>1040</v>
      </c>
      <c r="G12" s="36">
        <f t="shared" si="0"/>
        <v>-6.5865466663073774E-2</v>
      </c>
      <c r="H12" s="36">
        <f t="shared" si="1"/>
        <v>0.4606741573033708</v>
      </c>
    </row>
    <row r="13" spans="1:16" ht="15.75">
      <c r="A13" s="19">
        <v>10</v>
      </c>
      <c r="B13" s="20" t="s">
        <v>24</v>
      </c>
      <c r="C13" s="21" t="s">
        <v>25</v>
      </c>
      <c r="D13" s="35">
        <v>810</v>
      </c>
      <c r="E13" s="35">
        <v>1085</v>
      </c>
      <c r="F13" s="37">
        <v>1090</v>
      </c>
      <c r="G13" s="38">
        <f t="shared" si="0"/>
        <v>4.608294930875576E-3</v>
      </c>
      <c r="H13" s="38">
        <f t="shared" si="1"/>
        <v>0.34567901234567899</v>
      </c>
    </row>
    <row r="14" spans="1:16" ht="15.75">
      <c r="A14" s="22">
        <v>11</v>
      </c>
      <c r="B14" s="24" t="s">
        <v>26</v>
      </c>
      <c r="C14" s="23" t="s">
        <v>27</v>
      </c>
      <c r="D14" s="34">
        <v>400</v>
      </c>
      <c r="E14" s="34">
        <v>490</v>
      </c>
      <c r="F14" s="32">
        <v>495</v>
      </c>
      <c r="G14" s="36">
        <f t="shared" si="0"/>
        <v>1.020408163265306E-2</v>
      </c>
      <c r="H14" s="36">
        <f t="shared" si="1"/>
        <v>0.23749999999999999</v>
      </c>
      <c r="K14" t="s">
        <v>65</v>
      </c>
    </row>
    <row r="15" spans="1:16" ht="15.75">
      <c r="A15" s="19">
        <v>12</v>
      </c>
      <c r="B15" s="20" t="s">
        <v>28</v>
      </c>
      <c r="C15" s="21" t="s">
        <v>29</v>
      </c>
      <c r="D15" s="35"/>
      <c r="E15" s="35">
        <v>680</v>
      </c>
      <c r="F15" s="37">
        <v>700</v>
      </c>
      <c r="G15" s="38">
        <f t="shared" si="0"/>
        <v>2.9411764705882353E-2</v>
      </c>
      <c r="H15" s="38" t="s">
        <v>65</v>
      </c>
    </row>
    <row r="16" spans="1:16" ht="15.75">
      <c r="A16" s="22">
        <v>13</v>
      </c>
      <c r="B16" s="24" t="s">
        <v>30</v>
      </c>
      <c r="C16" s="23" t="s">
        <v>31</v>
      </c>
      <c r="D16" s="34"/>
      <c r="E16" s="34">
        <v>580</v>
      </c>
      <c r="F16" s="32">
        <v>640</v>
      </c>
      <c r="G16" s="36">
        <f t="shared" si="0"/>
        <v>0.10344827586206896</v>
      </c>
      <c r="H16" s="36"/>
    </row>
    <row r="17" spans="1:14" ht="15.75">
      <c r="A17" s="19">
        <v>14</v>
      </c>
      <c r="B17" s="27" t="s">
        <v>32</v>
      </c>
      <c r="C17" s="21" t="s">
        <v>33</v>
      </c>
      <c r="D17" s="35">
        <v>1795</v>
      </c>
      <c r="E17" s="35">
        <v>1980</v>
      </c>
      <c r="F17" s="37">
        <v>1990</v>
      </c>
      <c r="G17" s="38">
        <f t="shared" ref="G17:G26" si="2">(F17-E17)/E17</f>
        <v>5.0505050505050509E-3</v>
      </c>
      <c r="H17" s="38">
        <f t="shared" ref="H17:H24" si="3">+(F17-D17)/D17</f>
        <v>0.10863509749303621</v>
      </c>
    </row>
    <row r="18" spans="1:14" ht="15.75">
      <c r="A18" s="22">
        <v>15</v>
      </c>
      <c r="B18" s="24" t="s">
        <v>34</v>
      </c>
      <c r="C18" s="23" t="s">
        <v>35</v>
      </c>
      <c r="D18" s="34">
        <v>2980</v>
      </c>
      <c r="E18" s="34">
        <v>3593.33</v>
      </c>
      <c r="F18" s="32">
        <v>3580</v>
      </c>
      <c r="G18" s="36">
        <f t="shared" si="2"/>
        <v>-3.709650936596396E-3</v>
      </c>
      <c r="H18" s="36">
        <f t="shared" si="3"/>
        <v>0.20134228187919462</v>
      </c>
    </row>
    <row r="19" spans="1:14" ht="15.75">
      <c r="A19" s="19">
        <v>16</v>
      </c>
      <c r="B19" s="20" t="s">
        <v>36</v>
      </c>
      <c r="C19" s="21" t="s">
        <v>37</v>
      </c>
      <c r="D19" s="35">
        <v>920</v>
      </c>
      <c r="E19" s="35">
        <v>1010</v>
      </c>
      <c r="F19" s="37">
        <v>1060</v>
      </c>
      <c r="G19" s="38">
        <f t="shared" si="2"/>
        <v>4.9504950495049507E-2</v>
      </c>
      <c r="H19" s="38">
        <f t="shared" si="3"/>
        <v>0.15217391304347827</v>
      </c>
    </row>
    <row r="20" spans="1:14" ht="15.75">
      <c r="A20" s="22">
        <v>17</v>
      </c>
      <c r="B20" s="24" t="s">
        <v>38</v>
      </c>
      <c r="C20" s="23" t="s">
        <v>39</v>
      </c>
      <c r="D20" s="34">
        <v>960</v>
      </c>
      <c r="E20" s="34">
        <v>1020</v>
      </c>
      <c r="F20" s="32">
        <v>1150</v>
      </c>
      <c r="G20" s="36">
        <f t="shared" si="2"/>
        <v>0.12745098039215685</v>
      </c>
      <c r="H20" s="36">
        <f t="shared" si="3"/>
        <v>0.19791666666666666</v>
      </c>
      <c r="J20" s="48"/>
    </row>
    <row r="21" spans="1:14" ht="15.75">
      <c r="A21" s="19">
        <v>18</v>
      </c>
      <c r="B21" s="20" t="s">
        <v>40</v>
      </c>
      <c r="C21" s="28" t="s">
        <v>74</v>
      </c>
      <c r="D21" s="35">
        <v>1610</v>
      </c>
      <c r="E21" s="35">
        <v>1860</v>
      </c>
      <c r="F21" s="37">
        <v>1960</v>
      </c>
      <c r="G21" s="38">
        <f t="shared" si="2"/>
        <v>5.3763440860215055E-2</v>
      </c>
      <c r="H21" s="38">
        <f t="shared" si="3"/>
        <v>0.21739130434782608</v>
      </c>
    </row>
    <row r="22" spans="1:14" ht="15.75">
      <c r="A22" s="22">
        <v>19</v>
      </c>
      <c r="B22" s="24" t="s">
        <v>41</v>
      </c>
      <c r="C22" s="23" t="s">
        <v>42</v>
      </c>
      <c r="D22" s="34">
        <v>705</v>
      </c>
      <c r="E22" s="34">
        <v>980</v>
      </c>
      <c r="F22" s="32">
        <v>1150</v>
      </c>
      <c r="G22" s="36">
        <f t="shared" si="2"/>
        <v>0.17346938775510204</v>
      </c>
      <c r="H22" s="36">
        <f t="shared" si="3"/>
        <v>0.63120567375886527</v>
      </c>
    </row>
    <row r="23" spans="1:14" ht="15.75">
      <c r="A23" s="19">
        <v>20</v>
      </c>
      <c r="B23" s="20" t="s">
        <v>43</v>
      </c>
      <c r="C23" s="21" t="s">
        <v>44</v>
      </c>
      <c r="D23" s="35">
        <v>1010</v>
      </c>
      <c r="E23" s="35">
        <v>1073.33</v>
      </c>
      <c r="F23" s="37"/>
      <c r="G23" s="38"/>
      <c r="H23" s="38"/>
      <c r="K23" t="s">
        <v>65</v>
      </c>
      <c r="N23" t="s">
        <v>65</v>
      </c>
    </row>
    <row r="24" spans="1:14" ht="15.75">
      <c r="A24" s="22">
        <v>21</v>
      </c>
      <c r="B24" s="24" t="s">
        <v>45</v>
      </c>
      <c r="C24" s="23" t="s">
        <v>46</v>
      </c>
      <c r="D24" s="34">
        <v>1030</v>
      </c>
      <c r="E24" s="34">
        <v>1040</v>
      </c>
      <c r="F24" s="32">
        <v>1070</v>
      </c>
      <c r="G24" s="36">
        <f t="shared" si="2"/>
        <v>2.8846153846153848E-2</v>
      </c>
      <c r="H24" s="36">
        <f t="shared" si="3"/>
        <v>3.8834951456310676E-2</v>
      </c>
    </row>
    <row r="25" spans="1:14" ht="15.75">
      <c r="A25" s="19">
        <v>22</v>
      </c>
      <c r="B25" s="20" t="s">
        <v>47</v>
      </c>
      <c r="C25" s="21" t="s">
        <v>48</v>
      </c>
      <c r="D25" s="35">
        <v>1530</v>
      </c>
      <c r="E25" s="35">
        <v>1755</v>
      </c>
      <c r="F25" s="37">
        <v>2006.67</v>
      </c>
      <c r="G25" s="38">
        <f t="shared" si="2"/>
        <v>0.14340170940170943</v>
      </c>
      <c r="H25" s="38">
        <f t="shared" ref="H25:H33" si="4">+(F25-D25)/D25</f>
        <v>0.3115490196078432</v>
      </c>
    </row>
    <row r="26" spans="1:14" ht="15.75">
      <c r="A26" s="22">
        <v>23</v>
      </c>
      <c r="B26" s="24" t="s">
        <v>49</v>
      </c>
      <c r="C26" s="23" t="s">
        <v>50</v>
      </c>
      <c r="D26" s="34">
        <v>1813</v>
      </c>
      <c r="E26" s="34">
        <v>1915</v>
      </c>
      <c r="F26" s="32">
        <v>2033.33</v>
      </c>
      <c r="G26" s="36">
        <f t="shared" si="2"/>
        <v>6.1791122715404663E-2</v>
      </c>
      <c r="H26" s="36">
        <f t="shared" si="4"/>
        <v>0.12152785438499721</v>
      </c>
    </row>
    <row r="27" spans="1:14" ht="15.75">
      <c r="A27" s="19">
        <v>24</v>
      </c>
      <c r="B27" s="20" t="s">
        <v>51</v>
      </c>
      <c r="C27" s="21" t="s">
        <v>52</v>
      </c>
      <c r="D27" s="35">
        <v>772</v>
      </c>
      <c r="E27" s="35">
        <v>820</v>
      </c>
      <c r="F27" s="37">
        <v>990</v>
      </c>
      <c r="G27" s="38">
        <f t="shared" ref="G27:G33" si="5">(F27-E27)/E27</f>
        <v>0.2073170731707317</v>
      </c>
      <c r="H27" s="38">
        <f t="shared" si="4"/>
        <v>0.28238341968911918</v>
      </c>
    </row>
    <row r="28" spans="1:14" ht="15.75">
      <c r="A28" s="22">
        <v>25</v>
      </c>
      <c r="B28" s="24" t="s">
        <v>53</v>
      </c>
      <c r="C28" s="23" t="s">
        <v>54</v>
      </c>
      <c r="D28" s="34">
        <v>940</v>
      </c>
      <c r="E28" s="34">
        <v>895</v>
      </c>
      <c r="F28" s="32">
        <v>905</v>
      </c>
      <c r="G28" s="36">
        <f t="shared" si="5"/>
        <v>1.11731843575419E-2</v>
      </c>
      <c r="H28" s="36">
        <f t="shared" si="4"/>
        <v>-3.7234042553191488E-2</v>
      </c>
    </row>
    <row r="29" spans="1:14" ht="15.75">
      <c r="A29" s="19">
        <v>26</v>
      </c>
      <c r="B29" s="20" t="s">
        <v>55</v>
      </c>
      <c r="C29" s="21" t="s">
        <v>56</v>
      </c>
      <c r="D29" s="35">
        <v>933.33</v>
      </c>
      <c r="E29" s="35">
        <v>946.66</v>
      </c>
      <c r="F29" s="37">
        <v>952</v>
      </c>
      <c r="G29" s="38">
        <f t="shared" si="5"/>
        <v>5.6408847949633786E-3</v>
      </c>
      <c r="H29" s="38">
        <f t="shared" si="4"/>
        <v>2.0003642870153063E-2</v>
      </c>
    </row>
    <row r="30" spans="1:14" ht="15.75">
      <c r="A30" s="22">
        <v>27</v>
      </c>
      <c r="B30" s="24" t="s">
        <v>57</v>
      </c>
      <c r="C30" s="23" t="s">
        <v>58</v>
      </c>
      <c r="D30" s="34">
        <v>330</v>
      </c>
      <c r="E30" s="34">
        <v>340</v>
      </c>
      <c r="F30" s="32">
        <v>383.33</v>
      </c>
      <c r="G30" s="36">
        <f t="shared" si="5"/>
        <v>0.1274411764705882</v>
      </c>
      <c r="H30" s="36">
        <f t="shared" si="4"/>
        <v>0.16160606060606056</v>
      </c>
    </row>
    <row r="31" spans="1:14" ht="15.75">
      <c r="A31" s="19">
        <v>28</v>
      </c>
      <c r="B31" s="20" t="s">
        <v>59</v>
      </c>
      <c r="C31" s="21" t="s">
        <v>60</v>
      </c>
      <c r="D31" s="35">
        <v>2180</v>
      </c>
      <c r="E31" s="35">
        <v>1966.67</v>
      </c>
      <c r="F31" s="37">
        <v>2120</v>
      </c>
      <c r="G31" s="38">
        <f t="shared" si="5"/>
        <v>7.7964274636822609E-2</v>
      </c>
      <c r="H31" s="38">
        <f t="shared" si="4"/>
        <v>-2.7522935779816515E-2</v>
      </c>
    </row>
    <row r="32" spans="1:14" ht="15.75">
      <c r="A32" s="22">
        <v>29</v>
      </c>
      <c r="B32" s="24" t="s">
        <v>61</v>
      </c>
      <c r="C32" s="23" t="s">
        <v>84</v>
      </c>
      <c r="D32" s="34">
        <v>2440</v>
      </c>
      <c r="E32" s="34">
        <v>2486.67</v>
      </c>
      <c r="F32" s="32">
        <v>2495</v>
      </c>
      <c r="G32" s="36">
        <f t="shared" si="5"/>
        <v>3.3498614613116846E-3</v>
      </c>
      <c r="H32" s="36">
        <f t="shared" si="4"/>
        <v>2.2540983606557378E-2</v>
      </c>
    </row>
    <row r="33" spans="1:13" ht="16.5" thickBot="1">
      <c r="A33" s="29">
        <v>30</v>
      </c>
      <c r="B33" s="30" t="s">
        <v>62</v>
      </c>
      <c r="C33" s="31" t="s">
        <v>63</v>
      </c>
      <c r="D33" s="35">
        <v>850</v>
      </c>
      <c r="E33" s="35">
        <v>960</v>
      </c>
      <c r="F33" s="37">
        <v>1040</v>
      </c>
      <c r="G33" s="38">
        <f t="shared" si="5"/>
        <v>8.3333333333333329E-2</v>
      </c>
      <c r="H33" s="38">
        <f t="shared" si="4"/>
        <v>0.22352941176470589</v>
      </c>
    </row>
    <row r="34" spans="1:13">
      <c r="A34" s="42" t="s">
        <v>91</v>
      </c>
      <c r="B34" s="42"/>
      <c r="C34" s="42"/>
      <c r="D34" s="42"/>
      <c r="E34" s="42"/>
      <c r="F34" s="42" t="s">
        <v>65</v>
      </c>
      <c r="G34" s="42"/>
      <c r="H34" s="33"/>
      <c r="L34" t="s">
        <v>65</v>
      </c>
    </row>
    <row r="35" spans="1:13">
      <c r="A35" s="42" t="s">
        <v>88</v>
      </c>
      <c r="B35" s="42"/>
      <c r="C35" s="42"/>
      <c r="D35" s="43"/>
      <c r="E35" s="42"/>
      <c r="F35" s="42"/>
      <c r="G35" s="42"/>
      <c r="H35" s="33"/>
    </row>
    <row r="36" spans="1:13">
      <c r="H36" t="s">
        <v>65</v>
      </c>
    </row>
    <row r="37" spans="1:13">
      <c r="I37" t="s">
        <v>65</v>
      </c>
      <c r="M37" t="s">
        <v>65</v>
      </c>
    </row>
    <row r="43" spans="1:13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Wholesale</vt:lpstr>
      <vt:lpstr>Retail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2024-10-07T04:15:24Z</cp:lastPrinted>
  <dcterms:created xsi:type="dcterms:W3CDTF">2021-06-15T08:30:18Z</dcterms:created>
  <dcterms:modified xsi:type="dcterms:W3CDTF">2024-12-06T03:30:53Z</dcterms:modified>
</cp:coreProperties>
</file>