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4\Dec\"/>
    </mc:Choice>
  </mc:AlternateContent>
  <xr:revisionPtr revIDLastSave="0" documentId="13_ncr:1_{CCBD26BC-05A2-4EDE-AD6D-C1D68DB8546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Wholesale" sheetId="2" r:id="rId1"/>
    <sheet name="Retail" sheetId="9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96" l="1"/>
  <c r="H16" i="2" l="1"/>
  <c r="G16" i="2" l="1"/>
  <c r="G16" i="96" l="1"/>
  <c r="H34" i="2" l="1"/>
  <c r="G33" i="96" l="1"/>
  <c r="H32" i="96"/>
  <c r="H26" i="96"/>
  <c r="H21" i="96"/>
  <c r="H15" i="2" l="1"/>
  <c r="H33" i="2"/>
  <c r="G21" i="2" l="1"/>
  <c r="H11" i="96" l="1"/>
  <c r="H7" i="2" l="1"/>
  <c r="G7" i="2"/>
  <c r="H29" i="96" l="1"/>
  <c r="G24" i="96"/>
  <c r="H22" i="96"/>
  <c r="G21" i="96"/>
  <c r="G32" i="96" l="1"/>
  <c r="H30" i="96"/>
  <c r="G29" i="96"/>
  <c r="G26" i="96"/>
  <c r="H28" i="96" l="1"/>
  <c r="H18" i="96" l="1"/>
  <c r="H12" i="2" l="1"/>
  <c r="H31" i="96" l="1"/>
  <c r="H13" i="96" l="1"/>
  <c r="G30" i="96" l="1"/>
  <c r="G28" i="96"/>
  <c r="H27" i="96"/>
  <c r="H25" i="96"/>
  <c r="G25" i="96"/>
  <c r="G22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H9" i="2" l="1"/>
  <c r="G15" i="2" l="1"/>
  <c r="H17" i="2" l="1"/>
  <c r="H29" i="2" l="1"/>
  <c r="H10" i="2"/>
  <c r="H6" i="2"/>
  <c r="H32" i="2" l="1"/>
  <c r="H25" i="2"/>
  <c r="H23" i="2" l="1"/>
  <c r="H21" i="2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23" i="2" l="1"/>
  <c r="G19" i="2"/>
  <c r="H4" i="2" l="1"/>
  <c r="G8" i="2" l="1"/>
  <c r="G9" i="2"/>
  <c r="G11" i="2"/>
  <c r="G13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<sst xmlns="http://schemas.openxmlformats.org/spreadsheetml/2006/main" count="246" uniqueCount="98">
  <si>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</si>
  <si>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</si>
  <si>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</si>
  <si>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</si>
  <si>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</si>
  <si>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</si>
  <si>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</si>
  <si>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</si>
  <si>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</si>
  <si>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</si>
  <si>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</si>
  <si>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</si>
  <si>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</si>
  <si>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</si>
  <si>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</si>
  <si>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</si>
  <si>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</si>
  <si>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</si>
  <si>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</si>
  <si>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</si>
  <si>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</si>
  <si>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</si>
  <si>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</si>
  <si>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</si>
  <si>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</si>
  <si>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</si>
  <si>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</si>
  <si>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</si>
  <si>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</si>
  <si>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</si>
  <si>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</si>
  <si>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</si>
  <si>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</si>
  <si>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</si>
  <si>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</si>
  <si>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</si>
  <si>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</si>
  <si>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</si>
  <si>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</si>
  <si>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</si>
  <si>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</si>
  <si>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</si>
  <si>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</si>
  <si>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</si>
  <si>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</si>
  <si>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</si>
  <si>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</si>
  <si>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</si>
  <si>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</si>
  <si>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</si>
  <si>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</si>
  <si>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</si>
  <si>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</si>
  <si>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</si>
  <si>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</si>
  <si>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</si>
  <si>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</si>
  <si>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</si>
  <si>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</si>
  <si>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</si>
  <si>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</si>
  <si>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</si>
  <si>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</si>
  <si>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</si>
  <si>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</si>
  <si>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</si>
  <si>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</si>
  <si>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</si>
  <si>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</si>
  <si>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</si>
  <si>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</si>
  <si>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</si>
  <si>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</si>
  <si>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</si>
  <si>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</si>
  <si>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</si>
  <si>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</si>
  <si>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</si>
  <si>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</si>
  <si>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</si>
  <si>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</si>
  <si>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</si>
  <si>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</si>
  <si>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</si>
  <si>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</si>
  <si>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</si>
  <si>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</si>
  <si>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</si>
  <si>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</si>
  <si>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</si>
  <si>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</si>
  <si>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</si>
  <si>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r>
      <t>Average of 2</t>
    </r>
    <r>
      <rPr>
        <b/>
        <vertAlign val="superscript"/>
        <sz val="11"/>
        <color theme="1"/>
        <rFont val="Calisto MT"/>
        <family val="1"/>
      </rPr>
      <t>nd</t>
    </r>
    <r>
      <rPr>
        <b/>
        <sz val="11"/>
        <color theme="1"/>
        <rFont val="Calisto MT"/>
        <family val="1"/>
      </rPr>
      <t xml:space="preserve"> week of  Dce.</t>
    </r>
  </si>
  <si>
    <r>
      <t>2</t>
    </r>
    <r>
      <rPr>
        <b/>
        <vertAlign val="superscript"/>
        <sz val="11"/>
        <color rgb="FF000000"/>
        <rFont val="Calibri"/>
        <family val="2"/>
      </rPr>
      <t>nd</t>
    </r>
    <r>
      <rPr>
        <b/>
        <sz val="11"/>
        <color indexed="8"/>
        <rFont val="Calibri"/>
        <family val="2"/>
      </rPr>
      <t xml:space="preserve">  week of Dec.</t>
    </r>
  </si>
  <si>
    <r>
      <t>Average of 3</t>
    </r>
    <r>
      <rPr>
        <b/>
        <vertAlign val="superscript"/>
        <sz val="11"/>
        <color theme="1"/>
        <rFont val="Calisto MT"/>
        <family val="1"/>
      </rPr>
      <t>rd</t>
    </r>
    <r>
      <rPr>
        <b/>
        <sz val="11"/>
        <color theme="1"/>
        <rFont val="Calisto MT"/>
        <family val="1"/>
      </rPr>
      <t xml:space="preserve"> week of  Dce.</t>
    </r>
  </si>
  <si>
    <r>
      <t>Compared to Average of 3</t>
    </r>
    <r>
      <rPr>
        <b/>
        <vertAlign val="superscript"/>
        <sz val="11"/>
        <color theme="1"/>
        <rFont val="Calisto MT"/>
        <family val="1"/>
      </rPr>
      <t>rd</t>
    </r>
    <r>
      <rPr>
        <b/>
        <sz val="11"/>
        <color theme="1"/>
        <rFont val="Calisto MT"/>
        <family val="1"/>
      </rPr>
      <t xml:space="preserve"> week of Dec . 2024</t>
    </r>
  </si>
  <si>
    <r>
      <t>3</t>
    </r>
    <r>
      <rPr>
        <b/>
        <vertAlign val="superscript"/>
        <sz val="11"/>
        <color rgb="FF000000"/>
        <rFont val="Calibri"/>
        <family val="2"/>
      </rPr>
      <t>rd</t>
    </r>
    <r>
      <rPr>
        <b/>
        <sz val="11"/>
        <color indexed="8"/>
        <rFont val="Calibri"/>
        <family val="2"/>
      </rPr>
      <t xml:space="preserve">  week of Dec.</t>
    </r>
  </si>
  <si>
    <r>
      <t>% Change   compared to:3</t>
    </r>
    <r>
      <rPr>
        <b/>
        <vertAlign val="superscript"/>
        <sz val="11"/>
        <color indexed="8"/>
        <rFont val="Times New Roman"/>
        <family val="1"/>
      </rPr>
      <t xml:space="preserve">rd </t>
    </r>
    <r>
      <rPr>
        <b/>
        <sz val="11"/>
        <color indexed="8"/>
        <rFont val="Times New Roman"/>
        <family val="1"/>
        <charset val="134"/>
      </rPr>
      <t>week of Dec.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</si>
</sst>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theme="1"/>
      <name val="Calisto MT"/>
      <family val="1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9" fontId="0" fillId="0" borderId="0" xfId="1" applyFont="1"/>
    <xf numFmtId="2" fontId="33" fillId="4" borderId="2" xfId="0" applyNumberFormat="1" applyFont="1" applyFill="1" applyBorder="1"/>
    <xf numFmtId="2" fontId="33" fillId="7" borderId="2" xfId="0" applyNumberFormat="1" applyFont="1" applyFill="1" applyBorder="1"/>
    <xf numFmtId="2" fontId="0" fillId="0" borderId="2" xfId="0" applyNumberFormat="1" applyBorder="1"/>
    <xf numFmtId="2" fontId="34" fillId="7" borderId="2" xfId="0" applyNumberFormat="1" applyFont="1" applyFill="1" applyBorder="1" applyAlignment="1">
      <alignment wrapText="1"/>
    </xf>
    <xf numFmtId="2" fontId="0" fillId="7" borderId="2" xfId="0" applyNumberFormat="1" applyFill="1" applyBorder="1"/>
    <xf numFmtId="9" fontId="0" fillId="2" borderId="2" xfId="1" applyFont="1" applyFill="1" applyBorder="1" applyAlignme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8" borderId="9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5" fillId="8" borderId="2" xfId="2" applyFont="1" applyFill="1" applyBorder="1" applyAlignment="1">
      <alignment horizontal="center" vertical="center" wrapText="1"/>
    </xf>
    <xf numFmtId="0" fontId="13" fillId="8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 wrapText="1"/>
    </xf>
    <xf numFmtId="0" fontId="12" fillId="8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opLeftCell="A16" zoomScaleNormal="100" workbookViewId="0">
      <selection activeCell="P11" sqref="P11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55" t="s">
        <v>64</v>
      </c>
      <c r="B1" s="56"/>
      <c r="C1" s="56"/>
      <c r="D1" s="56"/>
      <c r="E1" s="56"/>
      <c r="F1" s="56"/>
      <c r="G1" s="57"/>
      <c r="H1" s="57"/>
    </row>
    <row r="2" spans="1:17" ht="67.5" customHeight="1">
      <c r="A2" s="58" t="s">
        <v>1</v>
      </c>
      <c r="B2" s="58"/>
      <c r="C2" s="58"/>
      <c r="D2" s="46">
        <v>2023</v>
      </c>
      <c r="E2" s="61">
        <v>2024</v>
      </c>
      <c r="F2" s="61"/>
      <c r="G2" s="59" t="s">
        <v>97</v>
      </c>
      <c r="H2" s="59"/>
      <c r="I2" t="s">
        <v>65</v>
      </c>
      <c r="J2" t="s">
        <v>65</v>
      </c>
      <c r="L2" t="s">
        <v>65</v>
      </c>
      <c r="M2" t="s">
        <v>65</v>
      </c>
    </row>
    <row r="3" spans="1:17" ht="40.5" customHeight="1">
      <c r="A3" s="60" t="s">
        <v>2</v>
      </c>
      <c r="B3" s="60"/>
      <c r="C3" s="17" t="s">
        <v>3</v>
      </c>
      <c r="D3" s="41" t="s">
        <v>96</v>
      </c>
      <c r="E3" s="41" t="s">
        <v>93</v>
      </c>
      <c r="F3" s="41" t="s">
        <v>96</v>
      </c>
      <c r="G3" s="9" t="s">
        <v>4</v>
      </c>
      <c r="H3" s="9" t="s">
        <v>5</v>
      </c>
      <c r="J3" t="s">
        <v>65</v>
      </c>
      <c r="K3" t="s">
        <v>65</v>
      </c>
      <c r="L3" t="s">
        <v>65</v>
      </c>
      <c r="M3" t="s">
        <v>65</v>
      </c>
    </row>
    <row r="4" spans="1:17" ht="15.75">
      <c r="A4" s="1">
        <v>1</v>
      </c>
      <c r="B4" s="2" t="s">
        <v>6</v>
      </c>
      <c r="C4" s="3" t="s">
        <v>89</v>
      </c>
      <c r="D4" s="51">
        <v>2200</v>
      </c>
      <c r="E4" s="39">
        <v>1783.3333333333333</v>
      </c>
      <c r="F4" s="39">
        <v>1870</v>
      </c>
      <c r="G4" s="15">
        <f t="shared" ref="G4:G35" si="0">+(F4-E4)/E4</f>
        <v>4.8598130841121537E-2</v>
      </c>
      <c r="H4" s="4">
        <f t="shared" ref="H4:H34" si="1">+((F4-D4)/D4)</f>
        <v>-0.15</v>
      </c>
      <c r="J4" t="s">
        <v>65</v>
      </c>
      <c r="K4" t="s">
        <v>65</v>
      </c>
      <c r="L4" t="s">
        <v>65</v>
      </c>
      <c r="O4" t="s">
        <v>65</v>
      </c>
      <c r="P4" t="s">
        <v>65</v>
      </c>
    </row>
    <row r="5" spans="1:17" ht="15.75">
      <c r="A5" s="11">
        <v>2</v>
      </c>
      <c r="B5" s="12" t="s">
        <v>8</v>
      </c>
      <c r="C5" s="13" t="s">
        <v>9</v>
      </c>
      <c r="D5" s="52">
        <v>1321.43</v>
      </c>
      <c r="E5" s="45">
        <v>1080</v>
      </c>
      <c r="F5" s="45">
        <v>1280</v>
      </c>
      <c r="G5" s="16">
        <f t="shared" si="0"/>
        <v>0.18518518518518517</v>
      </c>
      <c r="H5" s="10">
        <f t="shared" si="1"/>
        <v>-3.1352398537947572E-2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7" ht="15.75">
      <c r="A6" s="1">
        <v>3</v>
      </c>
      <c r="B6" s="2" t="s">
        <v>10</v>
      </c>
      <c r="C6" s="3" t="s">
        <v>66</v>
      </c>
      <c r="D6" s="51">
        <v>1258.33</v>
      </c>
      <c r="E6" s="49">
        <v>980</v>
      </c>
      <c r="F6" s="49">
        <v>1180</v>
      </c>
      <c r="G6" s="18">
        <f t="shared" si="0"/>
        <v>0.20408163265306123</v>
      </c>
      <c r="H6" s="4">
        <f t="shared" si="1"/>
        <v>-6.2249171520984109E-2</v>
      </c>
      <c r="I6" t="s">
        <v>65</v>
      </c>
      <c r="J6" t="s">
        <v>65</v>
      </c>
      <c r="K6" t="s">
        <v>65</v>
      </c>
      <c r="L6" t="s">
        <v>65</v>
      </c>
    </row>
    <row r="7" spans="1:17" ht="15.75">
      <c r="A7" s="11">
        <v>4</v>
      </c>
      <c r="B7" s="12" t="s">
        <v>67</v>
      </c>
      <c r="C7" s="13" t="s">
        <v>68</v>
      </c>
      <c r="D7" s="53">
        <v>930</v>
      </c>
      <c r="E7" s="50">
        <v>733.33333333333337</v>
      </c>
      <c r="F7" s="50">
        <v>860</v>
      </c>
      <c r="G7" s="16">
        <f t="shared" si="0"/>
        <v>0.17272727272727267</v>
      </c>
      <c r="H7" s="10">
        <f t="shared" si="1"/>
        <v>-7.5268817204301078E-2</v>
      </c>
      <c r="J7" t="s">
        <v>65</v>
      </c>
      <c r="K7" t="s">
        <v>65</v>
      </c>
      <c r="L7" t="s">
        <v>65</v>
      </c>
      <c r="M7" t="s">
        <v>65</v>
      </c>
      <c r="N7" t="s">
        <v>65</v>
      </c>
    </row>
    <row r="8" spans="1:17" ht="15.75">
      <c r="A8" s="1">
        <v>5</v>
      </c>
      <c r="B8" s="5" t="s">
        <v>12</v>
      </c>
      <c r="C8" s="6" t="s">
        <v>13</v>
      </c>
      <c r="D8" s="51">
        <v>1625</v>
      </c>
      <c r="E8" s="39">
        <v>1708.3333333333333</v>
      </c>
      <c r="F8" s="39">
        <v>1814.2857142857142</v>
      </c>
      <c r="G8" s="15">
        <f t="shared" si="0"/>
        <v>6.2020905923344957E-2</v>
      </c>
      <c r="H8" s="4">
        <f t="shared" si="1"/>
        <v>0.11648351648351644</v>
      </c>
      <c r="M8" t="s">
        <v>65</v>
      </c>
    </row>
    <row r="9" spans="1:17" ht="15.75">
      <c r="A9" s="11">
        <v>6</v>
      </c>
      <c r="B9" s="12" t="s">
        <v>14</v>
      </c>
      <c r="C9" s="13" t="s">
        <v>15</v>
      </c>
      <c r="D9" s="53">
        <v>728.57</v>
      </c>
      <c r="E9" s="40">
        <v>590</v>
      </c>
      <c r="F9" s="40">
        <v>707.14285714285711</v>
      </c>
      <c r="G9" s="16">
        <f t="shared" si="0"/>
        <v>0.19854721549636797</v>
      </c>
      <c r="H9" s="10">
        <f t="shared" si="1"/>
        <v>-2.940986158796401E-2</v>
      </c>
      <c r="I9" t="s">
        <v>65</v>
      </c>
      <c r="K9" t="s">
        <v>65</v>
      </c>
      <c r="M9" t="s">
        <v>65</v>
      </c>
    </row>
    <row r="10" spans="1:17" ht="15.75">
      <c r="A10" s="1">
        <v>7</v>
      </c>
      <c r="B10" s="2" t="s">
        <v>16</v>
      </c>
      <c r="C10" s="3" t="s">
        <v>17</v>
      </c>
      <c r="D10" s="51">
        <v>1103.57</v>
      </c>
      <c r="E10" s="39">
        <v>1070</v>
      </c>
      <c r="F10" s="39">
        <v>1316.6666666666667</v>
      </c>
      <c r="G10" s="15">
        <f t="shared" si="0"/>
        <v>0.23052959501557641</v>
      </c>
      <c r="H10" s="4">
        <f t="shared" si="1"/>
        <v>0.19309755309284124</v>
      </c>
      <c r="I10" t="s">
        <v>65</v>
      </c>
      <c r="M10" t="s">
        <v>65</v>
      </c>
    </row>
    <row r="11" spans="1:17" ht="15.75">
      <c r="A11" s="11">
        <v>8</v>
      </c>
      <c r="B11" s="12" t="s">
        <v>18</v>
      </c>
      <c r="C11" s="13" t="s">
        <v>19</v>
      </c>
      <c r="D11" s="53">
        <v>389.29</v>
      </c>
      <c r="E11" s="40">
        <v>380</v>
      </c>
      <c r="F11" s="40">
        <v>369.16666666666669</v>
      </c>
      <c r="G11" s="16">
        <f t="shared" si="0"/>
        <v>-2.8508771929824511E-2</v>
      </c>
      <c r="H11" s="10">
        <f t="shared" si="1"/>
        <v>-5.169239727024412E-2</v>
      </c>
    </row>
    <row r="12" spans="1:17" ht="15.75">
      <c r="A12" s="1">
        <v>9</v>
      </c>
      <c r="B12" s="2" t="s">
        <v>20</v>
      </c>
      <c r="C12" s="3" t="s">
        <v>69</v>
      </c>
      <c r="D12" s="51">
        <v>1103.33</v>
      </c>
      <c r="E12" s="39">
        <v>1000</v>
      </c>
      <c r="F12" s="39">
        <v>980</v>
      </c>
      <c r="G12" s="18">
        <f t="shared" si="0"/>
        <v>-0.02</v>
      </c>
      <c r="H12" s="4">
        <f t="shared" si="1"/>
        <v>-0.11177979389665824</v>
      </c>
      <c r="K12" t="s">
        <v>65</v>
      </c>
      <c r="M12" t="s">
        <v>65</v>
      </c>
      <c r="N12" t="s">
        <v>65</v>
      </c>
    </row>
    <row r="13" spans="1:17" ht="15.75">
      <c r="A13" s="11">
        <v>10</v>
      </c>
      <c r="B13" s="12" t="s">
        <v>22</v>
      </c>
      <c r="C13" s="13" t="s">
        <v>23</v>
      </c>
      <c r="D13" s="53">
        <v>717.86</v>
      </c>
      <c r="E13" s="40">
        <v>966.68</v>
      </c>
      <c r="F13" s="40">
        <v>863.33333333333337</v>
      </c>
      <c r="G13" s="16">
        <f t="shared" si="0"/>
        <v>-0.10690887022247961</v>
      </c>
      <c r="H13" s="10">
        <f t="shared" si="1"/>
        <v>0.20264861300717876</v>
      </c>
    </row>
    <row r="14" spans="1:17" ht="15.75">
      <c r="A14" s="1">
        <v>11</v>
      </c>
      <c r="B14" s="2" t="s">
        <v>24</v>
      </c>
      <c r="C14" s="3" t="s">
        <v>70</v>
      </c>
      <c r="D14" s="51">
        <v>887.5</v>
      </c>
      <c r="E14" s="39">
        <v>720</v>
      </c>
      <c r="F14" s="39">
        <v>975</v>
      </c>
      <c r="G14" s="15">
        <f t="shared" si="0"/>
        <v>0.35416666666666669</v>
      </c>
      <c r="H14" s="4">
        <f t="shared" si="1"/>
        <v>9.8591549295774641E-2</v>
      </c>
    </row>
    <row r="15" spans="1:17" ht="15.75">
      <c r="A15" s="1">
        <v>12</v>
      </c>
      <c r="B15" s="12" t="s">
        <v>26</v>
      </c>
      <c r="C15" s="13" t="s">
        <v>27</v>
      </c>
      <c r="D15" s="53">
        <v>275</v>
      </c>
      <c r="E15" s="40">
        <v>250</v>
      </c>
      <c r="F15" s="40">
        <v>229.16666666666666</v>
      </c>
      <c r="G15" s="16">
        <f t="shared" si="0"/>
        <v>-8.333333333333337E-2</v>
      </c>
      <c r="H15" s="10">
        <f t="shared" si="1"/>
        <v>-0.16666666666666671</v>
      </c>
      <c r="J15" t="s">
        <v>65</v>
      </c>
      <c r="L15" t="s">
        <v>65</v>
      </c>
    </row>
    <row r="16" spans="1:17" ht="15.75">
      <c r="A16" s="1">
        <v>13</v>
      </c>
      <c r="B16" s="2" t="s">
        <v>28</v>
      </c>
      <c r="C16" s="3" t="s">
        <v>29</v>
      </c>
      <c r="D16" s="51">
        <v>575</v>
      </c>
      <c r="E16" s="39">
        <v>483.33</v>
      </c>
      <c r="F16" s="39">
        <v>566.66666666666663</v>
      </c>
      <c r="G16" s="15">
        <f t="shared" si="0"/>
        <v>0.17242187877157769</v>
      </c>
      <c r="H16" s="4">
        <f t="shared" si="1"/>
        <v>-1.4492753623188472E-2</v>
      </c>
      <c r="J16" t="s">
        <v>65</v>
      </c>
      <c r="K16" t="s">
        <v>65</v>
      </c>
      <c r="N16" t="s">
        <v>65</v>
      </c>
      <c r="Q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53">
        <v>562.5</v>
      </c>
      <c r="E17" s="40">
        <v>333.33</v>
      </c>
      <c r="F17" s="40">
        <v>387.5</v>
      </c>
      <c r="G17" s="16">
        <f t="shared" si="0"/>
        <v>0.16251162511625122</v>
      </c>
      <c r="H17" s="10">
        <f t="shared" si="1"/>
        <v>-0.31111111111111112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51">
        <v>1278.57</v>
      </c>
      <c r="E18" s="39">
        <v>1800</v>
      </c>
      <c r="F18" s="39">
        <v>1889.2857142857142</v>
      </c>
      <c r="G18" s="15">
        <f t="shared" si="0"/>
        <v>4.9603174603174566E-2</v>
      </c>
      <c r="H18" s="4">
        <f t="shared" si="1"/>
        <v>0.4776552822964048</v>
      </c>
      <c r="K18" t="s">
        <v>65</v>
      </c>
    </row>
    <row r="19" spans="1:17" ht="15.75">
      <c r="A19" s="11">
        <v>16</v>
      </c>
      <c r="B19" s="12" t="s">
        <v>34</v>
      </c>
      <c r="C19" s="13" t="s">
        <v>35</v>
      </c>
      <c r="D19" s="53">
        <v>1785.71</v>
      </c>
      <c r="E19" s="40">
        <v>2066.6666666666665</v>
      </c>
      <c r="F19" s="40">
        <v>2241.6666666666665</v>
      </c>
      <c r="G19" s="16">
        <f t="shared" si="0"/>
        <v>8.4677419354838718E-2</v>
      </c>
      <c r="H19" s="10">
        <f t="shared" si="1"/>
        <v>0.25533634614056394</v>
      </c>
      <c r="J19" t="s">
        <v>65</v>
      </c>
      <c r="N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51">
        <v>945</v>
      </c>
      <c r="E20" s="39"/>
      <c r="F20" s="39">
        <v>700</v>
      </c>
      <c r="G20" s="15"/>
      <c r="H20" s="4">
        <f t="shared" si="1"/>
        <v>-0.25925925925925924</v>
      </c>
    </row>
    <row r="21" spans="1:17" ht="15.75">
      <c r="A21" s="11">
        <v>18</v>
      </c>
      <c r="B21" s="12" t="s">
        <v>38</v>
      </c>
      <c r="C21" s="13" t="s">
        <v>39</v>
      </c>
      <c r="D21" s="53">
        <v>1012.5</v>
      </c>
      <c r="E21" s="40">
        <v>750</v>
      </c>
      <c r="F21" s="40">
        <v>881.25</v>
      </c>
      <c r="G21" s="16">
        <f t="shared" si="0"/>
        <v>0.17499999999999999</v>
      </c>
      <c r="H21" s="10">
        <f t="shared" si="1"/>
        <v>-0.12962962962962962</v>
      </c>
      <c r="K21" t="s">
        <v>65</v>
      </c>
      <c r="L21" t="s">
        <v>65</v>
      </c>
      <c r="M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51">
        <v>1400</v>
      </c>
      <c r="E22" s="39">
        <v>1015</v>
      </c>
      <c r="F22" s="39">
        <v>1208.3333333333333</v>
      </c>
      <c r="G22" s="15">
        <f t="shared" si="0"/>
        <v>0.19047619047619041</v>
      </c>
      <c r="H22" s="4">
        <f t="shared" si="1"/>
        <v>-0.13690476190476195</v>
      </c>
    </row>
    <row r="23" spans="1:17" ht="15.75">
      <c r="A23" s="11">
        <v>20</v>
      </c>
      <c r="B23" s="12" t="s">
        <v>41</v>
      </c>
      <c r="C23" s="14" t="s">
        <v>42</v>
      </c>
      <c r="D23" s="53">
        <v>782.14</v>
      </c>
      <c r="E23" s="40">
        <v>675</v>
      </c>
      <c r="F23" s="40">
        <v>795.83333333333337</v>
      </c>
      <c r="G23" s="16">
        <f t="shared" si="0"/>
        <v>0.17901234567901239</v>
      </c>
      <c r="H23" s="10">
        <f t="shared" si="1"/>
        <v>1.7507522097493268E-2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51">
        <v>933.33</v>
      </c>
      <c r="E24" s="39">
        <v>833.33333333333337</v>
      </c>
      <c r="F24" s="39">
        <v>1025</v>
      </c>
      <c r="G24" s="15">
        <f t="shared" si="0"/>
        <v>0.22999999999999995</v>
      </c>
      <c r="H24" s="4">
        <f t="shared" si="1"/>
        <v>9.8218207922171105E-2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53">
        <v>1133.33</v>
      </c>
      <c r="E25" s="40">
        <v>816.66666666666663</v>
      </c>
      <c r="F25" s="40">
        <v>940</v>
      </c>
      <c r="G25" s="16">
        <f t="shared" si="0"/>
        <v>0.15102040816326537</v>
      </c>
      <c r="H25" s="10">
        <f t="shared" si="1"/>
        <v>-0.17058579584057595</v>
      </c>
      <c r="J25" t="s">
        <v>65</v>
      </c>
      <c r="K25" t="s">
        <v>65</v>
      </c>
      <c r="L25" t="s">
        <v>65</v>
      </c>
      <c r="M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51">
        <v>1446.67</v>
      </c>
      <c r="E26" s="39">
        <v>1680</v>
      </c>
      <c r="F26" s="39">
        <v>1933.3333333333333</v>
      </c>
      <c r="G26" s="18">
        <f t="shared" si="0"/>
        <v>0.15079365079365076</v>
      </c>
      <c r="H26" s="54">
        <f t="shared" si="1"/>
        <v>0.33640245068559738</v>
      </c>
      <c r="J26" t="s">
        <v>65</v>
      </c>
      <c r="K26" t="s">
        <v>65</v>
      </c>
      <c r="L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53">
        <v>1291.67</v>
      </c>
      <c r="E27" s="40">
        <v>1040</v>
      </c>
      <c r="F27" s="40">
        <v>1190</v>
      </c>
      <c r="G27" s="16">
        <f t="shared" si="0"/>
        <v>0.14423076923076922</v>
      </c>
      <c r="H27" s="10">
        <f t="shared" si="1"/>
        <v>-7.871205493663247E-2</v>
      </c>
    </row>
    <row r="28" spans="1:17" ht="15.75">
      <c r="A28" s="1">
        <v>25</v>
      </c>
      <c r="B28" s="5" t="s">
        <v>51</v>
      </c>
      <c r="C28" s="3" t="s">
        <v>78</v>
      </c>
      <c r="D28" s="51">
        <v>702.86</v>
      </c>
      <c r="E28" s="39">
        <v>641.66666666666663</v>
      </c>
      <c r="F28" s="39">
        <v>746.42857142857144</v>
      </c>
      <c r="G28" s="15">
        <f t="shared" si="0"/>
        <v>0.16326530612244908</v>
      </c>
      <c r="H28" s="4">
        <f t="shared" si="1"/>
        <v>6.1987552896126438E-2</v>
      </c>
    </row>
    <row r="29" spans="1:17" ht="15.75">
      <c r="A29" s="11">
        <v>26</v>
      </c>
      <c r="B29" s="12" t="s">
        <v>51</v>
      </c>
      <c r="C29" s="13" t="s">
        <v>79</v>
      </c>
      <c r="D29" s="53">
        <v>578.29999999999995</v>
      </c>
      <c r="E29" s="40">
        <v>616.66666666666663</v>
      </c>
      <c r="F29" s="40">
        <v>525</v>
      </c>
      <c r="G29" s="16">
        <f t="shared" si="0"/>
        <v>-0.1486486486486486</v>
      </c>
      <c r="H29" s="10">
        <f t="shared" si="1"/>
        <v>-9.2166695486771505E-2</v>
      </c>
      <c r="P29" t="s">
        <v>65</v>
      </c>
    </row>
    <row r="30" spans="1:17" ht="15.75">
      <c r="A30" s="1">
        <v>27</v>
      </c>
      <c r="B30" s="5" t="s">
        <v>53</v>
      </c>
      <c r="C30" s="3" t="s">
        <v>80</v>
      </c>
      <c r="D30" s="51">
        <v>725</v>
      </c>
      <c r="E30" s="39">
        <v>608.33333333333337</v>
      </c>
      <c r="F30" s="39">
        <v>691.66666666666663</v>
      </c>
      <c r="G30" s="15">
        <f t="shared" si="0"/>
        <v>0.13698630136986287</v>
      </c>
      <c r="H30" s="4">
        <f t="shared" si="1"/>
        <v>-4.5977011494252928E-2</v>
      </c>
      <c r="K30" t="s">
        <v>65</v>
      </c>
      <c r="L30" t="s">
        <v>65</v>
      </c>
      <c r="N30" t="s">
        <v>65</v>
      </c>
    </row>
    <row r="31" spans="1:17" ht="15.75">
      <c r="A31" s="11">
        <v>28</v>
      </c>
      <c r="B31" s="12" t="s">
        <v>55</v>
      </c>
      <c r="C31" s="13" t="s">
        <v>81</v>
      </c>
      <c r="D31" s="53">
        <v>1080</v>
      </c>
      <c r="E31" s="40">
        <v>762.5</v>
      </c>
      <c r="F31" s="40">
        <v>960</v>
      </c>
      <c r="G31" s="16">
        <f t="shared" si="0"/>
        <v>0.25901639344262295</v>
      </c>
      <c r="H31" s="10">
        <f t="shared" si="1"/>
        <v>-0.1111111111111111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51">
        <v>249.17</v>
      </c>
      <c r="E32" s="39">
        <v>231.25</v>
      </c>
      <c r="F32" s="39">
        <v>254.16666666666666</v>
      </c>
      <c r="G32" s="15">
        <f t="shared" si="0"/>
        <v>9.9099099099099058E-2</v>
      </c>
      <c r="H32" s="4">
        <f t="shared" si="1"/>
        <v>2.0053243434870451E-2</v>
      </c>
      <c r="I32" t="s">
        <v>65</v>
      </c>
      <c r="N32" t="s">
        <v>65</v>
      </c>
      <c r="O32" t="s">
        <v>65</v>
      </c>
    </row>
    <row r="33" spans="1:13" ht="13.5" customHeight="1">
      <c r="A33" s="11">
        <v>30</v>
      </c>
      <c r="B33" s="12" t="s">
        <v>59</v>
      </c>
      <c r="C33" s="13" t="s">
        <v>82</v>
      </c>
      <c r="D33" s="53">
        <v>1671.43</v>
      </c>
      <c r="E33" s="40">
        <v>1750</v>
      </c>
      <c r="F33" s="40">
        <v>1632.1428571428571</v>
      </c>
      <c r="G33" s="16">
        <f t="shared" si="0"/>
        <v>-6.7346938775510221E-2</v>
      </c>
      <c r="H33" s="10">
        <f t="shared" si="1"/>
        <v>-2.3505108115292266E-2</v>
      </c>
      <c r="M33" t="s">
        <v>65</v>
      </c>
    </row>
    <row r="34" spans="1:13" ht="15.75">
      <c r="A34" s="1">
        <v>31</v>
      </c>
      <c r="B34" s="5" t="s">
        <v>83</v>
      </c>
      <c r="C34" s="3" t="s">
        <v>84</v>
      </c>
      <c r="D34" s="51">
        <v>2200</v>
      </c>
      <c r="E34" s="39">
        <v>2033.3333333333333</v>
      </c>
      <c r="F34" s="39">
        <v>1758.3333333333333</v>
      </c>
      <c r="G34" s="18">
        <f t="shared" si="0"/>
        <v>-0.13524590163934427</v>
      </c>
      <c r="H34" s="54">
        <f t="shared" si="1"/>
        <v>-0.2007575757575758</v>
      </c>
      <c r="L34" t="s">
        <v>65</v>
      </c>
    </row>
    <row r="35" spans="1:13" ht="15.75">
      <c r="A35" s="11">
        <v>32</v>
      </c>
      <c r="B35" s="12" t="s">
        <v>62</v>
      </c>
      <c r="C35" s="13" t="s">
        <v>85</v>
      </c>
      <c r="D35" s="53"/>
      <c r="E35" s="40"/>
      <c r="F35" s="40"/>
      <c r="G35" s="16"/>
      <c r="H35" s="10"/>
    </row>
    <row r="36" spans="1:13" ht="15.75">
      <c r="A36" s="7" t="s">
        <v>86</v>
      </c>
      <c r="B36" s="7"/>
      <c r="C36" s="7"/>
      <c r="D36" s="7"/>
      <c r="F36" s="44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82"/>
  <sheetViews>
    <sheetView tabSelected="1" workbookViewId="0">
      <selection activeCell="L30" sqref="L30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2.1406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6" ht="17.25" thickBot="1">
      <c r="A1" s="62" t="s">
        <v>0</v>
      </c>
      <c r="B1" s="63"/>
      <c r="C1" s="63"/>
      <c r="D1" s="63"/>
      <c r="E1" s="63"/>
      <c r="F1" s="63"/>
      <c r="G1" s="63"/>
      <c r="H1" s="63"/>
    </row>
    <row r="2" spans="1:16" ht="57" customHeight="1">
      <c r="A2" s="64" t="s">
        <v>1</v>
      </c>
      <c r="B2" s="65"/>
      <c r="C2" s="66"/>
      <c r="D2" s="47">
        <v>2023</v>
      </c>
      <c r="E2" s="71">
        <v>2024</v>
      </c>
      <c r="F2" s="72"/>
      <c r="G2" s="67" t="s">
        <v>95</v>
      </c>
      <c r="H2" s="68"/>
      <c r="I2" t="s">
        <v>65</v>
      </c>
    </row>
    <row r="3" spans="1:16" ht="44.25">
      <c r="A3" s="69" t="s">
        <v>2</v>
      </c>
      <c r="B3" s="70"/>
      <c r="C3" s="25" t="s">
        <v>3</v>
      </c>
      <c r="D3" s="26" t="s">
        <v>94</v>
      </c>
      <c r="E3" s="26" t="s">
        <v>92</v>
      </c>
      <c r="F3" s="26" t="s">
        <v>94</v>
      </c>
      <c r="G3" s="26" t="s">
        <v>4</v>
      </c>
      <c r="H3" s="26" t="s">
        <v>5</v>
      </c>
      <c r="J3" t="s">
        <v>65</v>
      </c>
      <c r="K3" t="s">
        <v>65</v>
      </c>
      <c r="P3" t="s">
        <v>65</v>
      </c>
    </row>
    <row r="4" spans="1:16" ht="15.75">
      <c r="A4" s="22">
        <v>1</v>
      </c>
      <c r="B4" s="24" t="s">
        <v>6</v>
      </c>
      <c r="C4" s="23" t="s">
        <v>7</v>
      </c>
      <c r="D4" s="34">
        <v>3993</v>
      </c>
      <c r="E4" s="34">
        <v>3640</v>
      </c>
      <c r="F4" s="32">
        <v>4080</v>
      </c>
      <c r="G4" s="36">
        <f t="shared" ref="G4:G16" si="0">(F4-E4)/E4</f>
        <v>0.12087912087912088</v>
      </c>
      <c r="H4" s="36">
        <f t="shared" ref="H4:H13" si="1">+(F4-D4)/D4</f>
        <v>2.1788129226145755E-2</v>
      </c>
      <c r="J4" t="s">
        <v>65</v>
      </c>
      <c r="K4" t="s">
        <v>65</v>
      </c>
      <c r="M4" t="s">
        <v>65</v>
      </c>
    </row>
    <row r="5" spans="1:16" ht="15.75">
      <c r="A5" s="19">
        <v>2</v>
      </c>
      <c r="B5" s="20" t="s">
        <v>8</v>
      </c>
      <c r="C5" s="21" t="s">
        <v>9</v>
      </c>
      <c r="D5" s="35">
        <v>2530</v>
      </c>
      <c r="E5" s="35">
        <v>2236</v>
      </c>
      <c r="F5" s="37">
        <v>2386.67</v>
      </c>
      <c r="G5" s="38">
        <f t="shared" si="0"/>
        <v>6.7383720930232593E-2</v>
      </c>
      <c r="H5" s="38">
        <f t="shared" si="1"/>
        <v>-5.6652173913043447E-2</v>
      </c>
      <c r="I5" t="s">
        <v>65</v>
      </c>
      <c r="J5" t="s">
        <v>65</v>
      </c>
      <c r="L5" t="s">
        <v>65</v>
      </c>
    </row>
    <row r="6" spans="1:16" ht="15.75">
      <c r="A6" s="22">
        <v>3</v>
      </c>
      <c r="B6" s="24" t="s">
        <v>10</v>
      </c>
      <c r="C6" s="23" t="s">
        <v>11</v>
      </c>
      <c r="D6" s="34">
        <v>2210</v>
      </c>
      <c r="E6" s="34">
        <v>2086.67</v>
      </c>
      <c r="F6" s="32">
        <v>2190</v>
      </c>
      <c r="G6" s="36">
        <f t="shared" si="0"/>
        <v>4.9519090225095451E-2</v>
      </c>
      <c r="H6" s="36">
        <f t="shared" si="1"/>
        <v>-9.0497737556561094E-3</v>
      </c>
      <c r="J6" t="s">
        <v>65</v>
      </c>
    </row>
    <row r="7" spans="1:16" ht="15.75">
      <c r="A7" s="19">
        <v>4</v>
      </c>
      <c r="B7" s="20" t="s">
        <v>12</v>
      </c>
      <c r="C7" s="21" t="s">
        <v>13</v>
      </c>
      <c r="D7" s="35">
        <v>2635</v>
      </c>
      <c r="E7" s="35">
        <v>2836</v>
      </c>
      <c r="F7" s="37">
        <v>2990</v>
      </c>
      <c r="G7" s="38">
        <f t="shared" si="0"/>
        <v>5.4301833568406205E-2</v>
      </c>
      <c r="H7" s="38">
        <f t="shared" si="1"/>
        <v>0.1347248576850095</v>
      </c>
      <c r="K7" t="s">
        <v>65</v>
      </c>
    </row>
    <row r="8" spans="1:16" ht="15.75">
      <c r="A8" s="22">
        <v>5</v>
      </c>
      <c r="B8" s="24" t="s">
        <v>14</v>
      </c>
      <c r="C8" s="23" t="s">
        <v>15</v>
      </c>
      <c r="D8" s="34">
        <v>1252</v>
      </c>
      <c r="E8" s="34">
        <v>1065</v>
      </c>
      <c r="F8" s="32">
        <v>1173.33</v>
      </c>
      <c r="G8" s="36">
        <f t="shared" si="0"/>
        <v>0.10171830985915487</v>
      </c>
      <c r="H8" s="36">
        <f t="shared" si="1"/>
        <v>-6.2835463258786001E-2</v>
      </c>
    </row>
    <row r="9" spans="1:16" ht="15.75">
      <c r="A9" s="19">
        <v>6</v>
      </c>
      <c r="B9" s="20" t="s">
        <v>16</v>
      </c>
      <c r="C9" s="21" t="s">
        <v>17</v>
      </c>
      <c r="D9" s="35">
        <v>2090</v>
      </c>
      <c r="E9" s="35">
        <v>1993.33</v>
      </c>
      <c r="F9" s="37">
        <v>2390</v>
      </c>
      <c r="G9" s="38">
        <f t="shared" si="0"/>
        <v>0.19899866053287718</v>
      </c>
      <c r="H9" s="38">
        <f t="shared" si="1"/>
        <v>0.14354066985645933</v>
      </c>
      <c r="K9" t="s">
        <v>65</v>
      </c>
      <c r="O9" t="s">
        <v>65</v>
      </c>
    </row>
    <row r="10" spans="1:16" ht="15.75">
      <c r="A10" s="22">
        <v>7</v>
      </c>
      <c r="B10" s="24" t="s">
        <v>18</v>
      </c>
      <c r="C10" s="23" t="s">
        <v>19</v>
      </c>
      <c r="D10" s="34">
        <v>590</v>
      </c>
      <c r="E10" s="34">
        <v>630</v>
      </c>
      <c r="F10" s="32">
        <v>673.33</v>
      </c>
      <c r="G10" s="36">
        <f t="shared" si="0"/>
        <v>6.877777777777784E-2</v>
      </c>
      <c r="H10" s="36">
        <f t="shared" si="1"/>
        <v>0.1412372881355933</v>
      </c>
      <c r="K10" t="s">
        <v>65</v>
      </c>
      <c r="N10" t="s">
        <v>65</v>
      </c>
    </row>
    <row r="11" spans="1:16" ht="15.75">
      <c r="A11" s="19">
        <v>8</v>
      </c>
      <c r="B11" s="20" t="s">
        <v>20</v>
      </c>
      <c r="C11" s="21" t="s">
        <v>21</v>
      </c>
      <c r="D11" s="35">
        <v>1753</v>
      </c>
      <c r="E11" s="35">
        <v>1960</v>
      </c>
      <c r="F11" s="37">
        <v>1990</v>
      </c>
      <c r="G11" s="38">
        <f t="shared" si="0"/>
        <v>1.5306122448979591E-2</v>
      </c>
      <c r="H11" s="38">
        <f t="shared" si="1"/>
        <v>0.13519680547632629</v>
      </c>
    </row>
    <row r="12" spans="1:16" ht="15.75">
      <c r="A12" s="22">
        <v>9</v>
      </c>
      <c r="B12" s="24" t="s">
        <v>22</v>
      </c>
      <c r="C12" s="23" t="s">
        <v>23</v>
      </c>
      <c r="D12" s="34">
        <v>940</v>
      </c>
      <c r="E12" s="34">
        <v>1200</v>
      </c>
      <c r="F12" s="32">
        <v>1160</v>
      </c>
      <c r="G12" s="36">
        <f t="shared" si="0"/>
        <v>-3.3333333333333333E-2</v>
      </c>
      <c r="H12" s="36">
        <f t="shared" si="1"/>
        <v>0.23404255319148937</v>
      </c>
    </row>
    <row r="13" spans="1:16" ht="15.75">
      <c r="A13" s="19">
        <v>10</v>
      </c>
      <c r="B13" s="20" t="s">
        <v>24</v>
      </c>
      <c r="C13" s="21" t="s">
        <v>25</v>
      </c>
      <c r="D13" s="35">
        <v>1073</v>
      </c>
      <c r="E13" s="35">
        <v>1006.67</v>
      </c>
      <c r="F13" s="37">
        <v>1120</v>
      </c>
      <c r="G13" s="38">
        <f t="shared" si="0"/>
        <v>0.11257909742020726</v>
      </c>
      <c r="H13" s="38">
        <f t="shared" si="1"/>
        <v>4.3802423112767941E-2</v>
      </c>
    </row>
    <row r="14" spans="1:16" ht="15.75">
      <c r="A14" s="22">
        <v>11</v>
      </c>
      <c r="B14" s="24" t="s">
        <v>26</v>
      </c>
      <c r="C14" s="23" t="s">
        <v>27</v>
      </c>
      <c r="D14" s="34"/>
      <c r="E14" s="34"/>
      <c r="F14" s="32"/>
      <c r="G14" s="36"/>
      <c r="H14" s="36"/>
      <c r="K14" t="s">
        <v>65</v>
      </c>
    </row>
    <row r="15" spans="1:16" ht="15.75">
      <c r="A15" s="19">
        <v>12</v>
      </c>
      <c r="B15" s="20" t="s">
        <v>28</v>
      </c>
      <c r="C15" s="21" t="s">
        <v>29</v>
      </c>
      <c r="D15" s="35"/>
      <c r="E15" s="35"/>
      <c r="F15" s="37"/>
      <c r="G15" s="38"/>
      <c r="H15" s="38" t="s">
        <v>65</v>
      </c>
    </row>
    <row r="16" spans="1:16" ht="15.75">
      <c r="A16" s="22">
        <v>13</v>
      </c>
      <c r="B16" s="24" t="s">
        <v>30</v>
      </c>
      <c r="C16" s="23" t="s">
        <v>31</v>
      </c>
      <c r="D16" s="34">
        <v>820</v>
      </c>
      <c r="E16" s="34">
        <v>690</v>
      </c>
      <c r="F16" s="32">
        <v>710</v>
      </c>
      <c r="G16" s="36">
        <f t="shared" si="0"/>
        <v>2.8985507246376812E-2</v>
      </c>
      <c r="H16" s="36">
        <f t="shared" ref="H16" si="2">+(F16-D16)/D16</f>
        <v>-0.13414634146341464</v>
      </c>
    </row>
    <row r="17" spans="1:14" ht="15.75">
      <c r="A17" s="19">
        <v>14</v>
      </c>
      <c r="B17" s="27" t="s">
        <v>32</v>
      </c>
      <c r="C17" s="21" t="s">
        <v>33</v>
      </c>
      <c r="D17" s="35">
        <v>1722</v>
      </c>
      <c r="E17" s="35">
        <v>2280</v>
      </c>
      <c r="F17" s="37">
        <v>2330</v>
      </c>
      <c r="G17" s="38">
        <f t="shared" ref="G17:G26" si="3">(F17-E17)/E17</f>
        <v>2.1929824561403508E-2</v>
      </c>
      <c r="H17" s="38">
        <f t="shared" ref="H17:H23" si="4">+(F17-D17)/D17</f>
        <v>0.35307781649245062</v>
      </c>
    </row>
    <row r="18" spans="1:14" ht="15.75">
      <c r="A18" s="22">
        <v>15</v>
      </c>
      <c r="B18" s="24" t="s">
        <v>34</v>
      </c>
      <c r="C18" s="23" t="s">
        <v>35</v>
      </c>
      <c r="D18" s="34">
        <v>3058</v>
      </c>
      <c r="E18" s="34">
        <v>3480</v>
      </c>
      <c r="F18" s="32">
        <v>3590</v>
      </c>
      <c r="G18" s="36">
        <f t="shared" si="3"/>
        <v>3.1609195402298854E-2</v>
      </c>
      <c r="H18" s="36">
        <f t="shared" si="4"/>
        <v>0.17396991497710923</v>
      </c>
    </row>
    <row r="19" spans="1:14" ht="15.75">
      <c r="A19" s="19">
        <v>16</v>
      </c>
      <c r="B19" s="20" t="s">
        <v>36</v>
      </c>
      <c r="C19" s="21" t="s">
        <v>37</v>
      </c>
      <c r="D19" s="35">
        <v>1140</v>
      </c>
      <c r="E19" s="35">
        <v>1030</v>
      </c>
      <c r="F19" s="37">
        <v>1050</v>
      </c>
      <c r="G19" s="38">
        <f t="shared" si="3"/>
        <v>1.9417475728155338E-2</v>
      </c>
      <c r="H19" s="38">
        <f t="shared" si="4"/>
        <v>-7.8947368421052627E-2</v>
      </c>
    </row>
    <row r="20" spans="1:14" ht="15.75">
      <c r="A20" s="22">
        <v>17</v>
      </c>
      <c r="B20" s="24" t="s">
        <v>38</v>
      </c>
      <c r="C20" s="23" t="s">
        <v>39</v>
      </c>
      <c r="D20" s="34">
        <v>1207</v>
      </c>
      <c r="E20" s="34">
        <v>1013.33</v>
      </c>
      <c r="F20" s="32">
        <v>1093.33</v>
      </c>
      <c r="G20" s="36">
        <f t="shared" si="3"/>
        <v>7.8947628117197632E-2</v>
      </c>
      <c r="H20" s="36">
        <f t="shared" si="4"/>
        <v>-9.4175642087821101E-2</v>
      </c>
      <c r="J20" s="48"/>
    </row>
    <row r="21" spans="1:14" ht="15.75">
      <c r="A21" s="19">
        <v>18</v>
      </c>
      <c r="B21" s="20" t="s">
        <v>40</v>
      </c>
      <c r="C21" s="28" t="s">
        <v>74</v>
      </c>
      <c r="D21" s="35">
        <v>1960</v>
      </c>
      <c r="E21" s="35">
        <v>1780</v>
      </c>
      <c r="F21" s="37">
        <v>1850</v>
      </c>
      <c r="G21" s="38">
        <f t="shared" si="3"/>
        <v>3.9325842696629212E-2</v>
      </c>
      <c r="H21" s="38">
        <f t="shared" si="4"/>
        <v>-5.6122448979591837E-2</v>
      </c>
    </row>
    <row r="22" spans="1:14" ht="15.75">
      <c r="A22" s="22">
        <v>19</v>
      </c>
      <c r="B22" s="24" t="s">
        <v>41</v>
      </c>
      <c r="C22" s="23" t="s">
        <v>42</v>
      </c>
      <c r="D22" s="34">
        <v>1000</v>
      </c>
      <c r="E22" s="34">
        <v>945</v>
      </c>
      <c r="F22" s="32">
        <v>1060</v>
      </c>
      <c r="G22" s="36">
        <f t="shared" si="3"/>
        <v>0.12169312169312169</v>
      </c>
      <c r="H22" s="36">
        <f t="shared" si="4"/>
        <v>0.06</v>
      </c>
    </row>
    <row r="23" spans="1:14" ht="15.75">
      <c r="A23" s="19">
        <v>20</v>
      </c>
      <c r="B23" s="20" t="s">
        <v>43</v>
      </c>
      <c r="C23" s="21" t="s">
        <v>44</v>
      </c>
      <c r="D23" s="35">
        <v>1180</v>
      </c>
      <c r="E23" s="35">
        <v>1190</v>
      </c>
      <c r="F23" s="37"/>
      <c r="G23" s="38"/>
      <c r="H23" s="38"/>
      <c r="K23" t="s">
        <v>65</v>
      </c>
      <c r="N23" t="s">
        <v>65</v>
      </c>
    </row>
    <row r="24" spans="1:14" ht="15.75">
      <c r="A24" s="22">
        <v>21</v>
      </c>
      <c r="B24" s="24" t="s">
        <v>45</v>
      </c>
      <c r="C24" s="23" t="s">
        <v>46</v>
      </c>
      <c r="D24" s="34"/>
      <c r="E24" s="34">
        <v>1095</v>
      </c>
      <c r="F24" s="32">
        <v>1106.67</v>
      </c>
      <c r="G24" s="36">
        <f t="shared" si="3"/>
        <v>1.0657534246575409E-2</v>
      </c>
      <c r="H24" s="36"/>
    </row>
    <row r="25" spans="1:14" ht="15.75">
      <c r="A25" s="19">
        <v>22</v>
      </c>
      <c r="B25" s="20" t="s">
        <v>47</v>
      </c>
      <c r="C25" s="21" t="s">
        <v>48</v>
      </c>
      <c r="D25" s="35">
        <v>1720</v>
      </c>
      <c r="E25" s="35">
        <v>2066.67</v>
      </c>
      <c r="F25" s="37">
        <v>2340</v>
      </c>
      <c r="G25" s="38">
        <f t="shared" si="3"/>
        <v>0.1322562382963898</v>
      </c>
      <c r="H25" s="38">
        <f t="shared" ref="H25:H33" si="5">+(F25-D25)/D25</f>
        <v>0.36046511627906974</v>
      </c>
    </row>
    <row r="26" spans="1:14" ht="15.75">
      <c r="A26" s="22">
        <v>23</v>
      </c>
      <c r="B26" s="24" t="s">
        <v>49</v>
      </c>
      <c r="C26" s="23" t="s">
        <v>50</v>
      </c>
      <c r="D26" s="34">
        <v>2302.5</v>
      </c>
      <c r="E26" s="34">
        <v>2190</v>
      </c>
      <c r="F26" s="32">
        <v>2290</v>
      </c>
      <c r="G26" s="36">
        <f t="shared" si="3"/>
        <v>4.5662100456621002E-2</v>
      </c>
      <c r="H26" s="36">
        <f t="shared" si="5"/>
        <v>-5.4288816503800215E-3</v>
      </c>
    </row>
    <row r="27" spans="1:14" ht="15.75">
      <c r="A27" s="19">
        <v>24</v>
      </c>
      <c r="B27" s="20" t="s">
        <v>51</v>
      </c>
      <c r="C27" s="21" t="s">
        <v>52</v>
      </c>
      <c r="D27" s="35">
        <v>942</v>
      </c>
      <c r="E27" s="35">
        <v>908</v>
      </c>
      <c r="F27" s="37">
        <v>926.66</v>
      </c>
      <c r="G27" s="38">
        <f t="shared" ref="G27:G33" si="6">(F27-E27)/E27</f>
        <v>2.0550660792951508E-2</v>
      </c>
      <c r="H27" s="38">
        <f t="shared" si="5"/>
        <v>-1.6284501061571158E-2</v>
      </c>
    </row>
    <row r="28" spans="1:14" ht="15.75">
      <c r="A28" s="22">
        <v>25</v>
      </c>
      <c r="B28" s="24" t="s">
        <v>53</v>
      </c>
      <c r="C28" s="23" t="s">
        <v>54</v>
      </c>
      <c r="D28" s="34">
        <v>1120</v>
      </c>
      <c r="E28" s="34">
        <v>920</v>
      </c>
      <c r="F28" s="32">
        <v>1025</v>
      </c>
      <c r="G28" s="36">
        <f t="shared" si="6"/>
        <v>0.11413043478260869</v>
      </c>
      <c r="H28" s="36">
        <f t="shared" si="5"/>
        <v>-8.4821428571428575E-2</v>
      </c>
    </row>
    <row r="29" spans="1:14" ht="15.75">
      <c r="A29" s="19">
        <v>26</v>
      </c>
      <c r="B29" s="20" t="s">
        <v>55</v>
      </c>
      <c r="C29" s="21" t="s">
        <v>56</v>
      </c>
      <c r="D29" s="35">
        <v>1290</v>
      </c>
      <c r="E29" s="35">
        <v>1050</v>
      </c>
      <c r="F29" s="37">
        <v>1095</v>
      </c>
      <c r="G29" s="38">
        <f t="shared" si="6"/>
        <v>4.2857142857142858E-2</v>
      </c>
      <c r="H29" s="38">
        <f t="shared" si="5"/>
        <v>-0.15116279069767441</v>
      </c>
    </row>
    <row r="30" spans="1:14" ht="15.75">
      <c r="A30" s="22">
        <v>27</v>
      </c>
      <c r="B30" s="24" t="s">
        <v>57</v>
      </c>
      <c r="C30" s="23" t="s">
        <v>58</v>
      </c>
      <c r="D30" s="34">
        <v>410</v>
      </c>
      <c r="E30" s="34">
        <v>380</v>
      </c>
      <c r="F30" s="32">
        <v>405</v>
      </c>
      <c r="G30" s="36">
        <f t="shared" si="6"/>
        <v>6.5789473684210523E-2</v>
      </c>
      <c r="H30" s="36">
        <f t="shared" si="5"/>
        <v>-1.2195121951219513E-2</v>
      </c>
    </row>
    <row r="31" spans="1:14" ht="15.75">
      <c r="A31" s="19">
        <v>28</v>
      </c>
      <c r="B31" s="20" t="s">
        <v>59</v>
      </c>
      <c r="C31" s="21" t="s">
        <v>60</v>
      </c>
      <c r="D31" s="35">
        <v>2065</v>
      </c>
      <c r="E31" s="35">
        <v>2110</v>
      </c>
      <c r="F31" s="37">
        <v>2100</v>
      </c>
      <c r="G31" s="38">
        <f t="shared" si="6"/>
        <v>-4.7393364928909956E-3</v>
      </c>
      <c r="H31" s="38">
        <f t="shared" si="5"/>
        <v>1.6949152542372881E-2</v>
      </c>
    </row>
    <row r="32" spans="1:14" ht="15.75">
      <c r="A32" s="22">
        <v>29</v>
      </c>
      <c r="B32" s="24" t="s">
        <v>61</v>
      </c>
      <c r="C32" s="23" t="s">
        <v>84</v>
      </c>
      <c r="D32" s="34">
        <v>2880</v>
      </c>
      <c r="E32" s="34">
        <v>2490</v>
      </c>
      <c r="F32" s="32">
        <v>2480</v>
      </c>
      <c r="G32" s="36">
        <f t="shared" si="6"/>
        <v>-4.0160642570281121E-3</v>
      </c>
      <c r="H32" s="36">
        <f t="shared" si="5"/>
        <v>-0.1388888888888889</v>
      </c>
    </row>
    <row r="33" spans="1:13" ht="16.5" thickBot="1">
      <c r="A33" s="29">
        <v>30</v>
      </c>
      <c r="B33" s="30" t="s">
        <v>62</v>
      </c>
      <c r="C33" s="31" t="s">
        <v>63</v>
      </c>
      <c r="D33" s="35"/>
      <c r="E33" s="35">
        <v>900</v>
      </c>
      <c r="F33" s="37">
        <v>980</v>
      </c>
      <c r="G33" s="38">
        <f t="shared" si="6"/>
        <v>8.8888888888888892E-2</v>
      </c>
      <c r="H33" s="38"/>
    </row>
    <row r="34" spans="1:13">
      <c r="A34" s="42" t="s">
        <v>91</v>
      </c>
      <c r="B34" s="42"/>
      <c r="C34" s="42"/>
      <c r="D34" s="42"/>
      <c r="E34" s="42"/>
      <c r="F34" s="42" t="s">
        <v>65</v>
      </c>
      <c r="G34" s="42"/>
      <c r="H34" s="33"/>
      <c r="L34" t="s">
        <v>65</v>
      </c>
    </row>
    <row r="35" spans="1:13">
      <c r="A35" s="42" t="s">
        <v>88</v>
      </c>
      <c r="B35" s="42"/>
      <c r="C35" s="42"/>
      <c r="D35" s="43"/>
      <c r="E35" s="42"/>
      <c r="F35" s="42"/>
      <c r="G35" s="42"/>
      <c r="H35" s="33"/>
    </row>
    <row r="36" spans="1:13">
      <c r="H36" t="s">
        <v>65</v>
      </c>
    </row>
    <row r="37" spans="1:13">
      <c r="I37" t="s">
        <v>65</v>
      </c>
      <c r="M37" t="s">
        <v>65</v>
      </c>
    </row>
    <row r="43" spans="1:13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2024-10-07T04:15:24Z</cp:lastPrinted>
  <dcterms:created xsi:type="dcterms:W3CDTF">2021-06-15T08:30:18Z</dcterms:created>
  <dcterms:modified xsi:type="dcterms:W3CDTF">2024-12-28T06:14:26Z</dcterms:modified>
</cp:coreProperties>
</file>