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96" l="1"/>
  <c r="G33" i="96" l="1"/>
  <c r="H24" i="96"/>
  <c r="H23" i="2" l="1"/>
  <c r="G35" i="2"/>
  <c r="G23" i="96" l="1"/>
  <c r="H23" i="96" l="1"/>
  <c r="G20" i="2"/>
  <c r="H18" i="96" l="1"/>
  <c r="G18" i="96"/>
  <c r="H16" i="2" l="1"/>
  <c r="G16" i="2" l="1"/>
  <c r="H34" i="2" l="1"/>
  <c r="H32" i="96" l="1"/>
  <c r="H26" i="96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2" i="2" l="1"/>
  <c r="H31" i="96" l="1"/>
  <c r="H13" i="96" l="1"/>
  <c r="G30" i="96" l="1"/>
  <c r="G28" i="96"/>
  <c r="H27" i="96"/>
  <c r="H25" i="96"/>
  <c r="G25" i="96"/>
  <c r="H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<sst xmlns="http://schemas.openxmlformats.org/spreadsheetml/2006/main" count="248" uniqueCount="96">
  <si>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</si>
  <si>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</si>
  <si>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</si>
  <si>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</si>
  <si>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</si>
  <si>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</si>
  <si>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</si>
  <si>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</si>
  <si>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</si>
  <si>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</si>
  <si>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</si>
  <si>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</si>
  <si>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</si>
  <si>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</si>
  <si>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</si>
  <si>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</si>
  <si>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</si>
  <si>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</si>
  <si>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</si>
  <si>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</si>
  <si>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</si>
  <si>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</si>
  <si>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</si>
  <si>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</si>
  <si>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</si>
  <si>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</si>
  <si>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</si>
  <si>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</si>
  <si>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</si>
  <si>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</si>
  <si>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</si>
  <si>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</si>
  <si>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</si>
  <si>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</si>
  <si>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</si>
  <si>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</si>
  <si>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</si>
  <si>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</si>
  <si>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</si>
  <si>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</si>
  <si>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</si>
  <si>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</si>
  <si>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</si>
  <si>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</si>
  <si>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</si>
  <si>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</si>
  <si>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</si>
  <si>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</si>
  <si>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</si>
  <si>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</si>
  <si>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</si>
  <si>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</si>
  <si>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</si>
  <si>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</si>
  <si>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</si>
  <si>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</si>
  <si>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</si>
  <si>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</si>
  <si>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</si>
  <si>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</si>
  <si>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</si>
  <si>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</si>
  <si>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</si>
  <si>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</si>
  <si>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</si>
  <si>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</si>
  <si>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</si>
  <si>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</si>
  <si>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</si>
  <si>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</si>
  <si>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</si>
  <si>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</si>
  <si>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</si>
  <si>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</si>
  <si>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</si>
  <si>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</si>
  <si>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</si>
  <si>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</si>
  <si>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</si>
  <si>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</si>
  <si>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</si>
  <si>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</si>
  <si>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</si>
  <si>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</si>
  <si>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</si>
  <si>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</si>
  <si>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</si>
  <si>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</si>
  <si>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</si>
  <si>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</si>
  <si>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</si>
  <si>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</si>
  <si>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1</t>
    </r>
    <r>
      <rPr>
        <b/>
        <vertAlign val="superscript"/>
        <sz val="11"/>
        <color rgb="FF000000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Jan.</t>
    </r>
  </si>
  <si>
    <r>
      <t>2</t>
    </r>
    <r>
      <rPr>
        <b/>
        <vertAlign val="superscript"/>
        <sz val="11"/>
        <color rgb="FF000000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Jan.</t>
    </r>
  </si>
  <si>
    <r>
      <t>% Change   compared to:2</t>
    </r>
    <r>
      <rPr>
        <b/>
        <vertAlign val="superscript"/>
        <sz val="11"/>
        <color rgb="FF000000"/>
        <rFont val="Times New Roman"/>
        <family val="1"/>
      </rPr>
      <t>nd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Jan. 2025</t>
    </r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</si>
  <si>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  <charset val="134"/>
      </rPr>
      <t>week of Jan.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</si>
</sst>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</cellStyleXfs>
  <cellXfs count="77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2" fontId="18" fillId="2" borderId="15" xfId="0" applyNumberFormat="1" applyFont="1" applyFill="1" applyBorder="1"/>
    <xf numFmtId="2" fontId="0" fillId="0" borderId="2" xfId="0" applyNumberFormat="1" applyFont="1" applyBorder="1"/>
    <xf numFmtId="2" fontId="35" fillId="4" borderId="2" xfId="0" applyNumberFormat="1" applyFont="1" applyFill="1" applyBorder="1"/>
    <xf numFmtId="2" fontId="0" fillId="7" borderId="2" xfId="0" applyNumberFormat="1" applyFont="1" applyFill="1" applyBorder="1"/>
    <xf numFmtId="2" fontId="35" fillId="7" borderId="2" xfId="0" applyNumberFormat="1" applyFont="1" applyFill="1" applyBorder="1"/>
    <xf numFmtId="0" fontId="0" fillId="0" borderId="2" xfId="0" applyFont="1" applyBorder="1"/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zoomScaleNormal="100" workbookViewId="0">
      <selection activeCell="J9" sqref="J9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7" ht="67.5" customHeight="1">
      <c r="A2" s="57" t="s">
        <v>1</v>
      </c>
      <c r="B2" s="57"/>
      <c r="C2" s="57"/>
      <c r="D2" s="45">
        <v>2024</v>
      </c>
      <c r="E2" s="60">
        <v>2025</v>
      </c>
      <c r="F2" s="61"/>
      <c r="G2" s="58" t="s">
        <v>95</v>
      </c>
      <c r="H2" s="58"/>
      <c r="I2" t="s">
        <v>65</v>
      </c>
      <c r="J2" t="s">
        <v>65</v>
      </c>
      <c r="L2" t="s">
        <v>65</v>
      </c>
      <c r="M2" t="s">
        <v>65</v>
      </c>
    </row>
    <row r="3" spans="1:17" ht="40.5" customHeight="1">
      <c r="A3" s="59" t="s">
        <v>2</v>
      </c>
      <c r="B3" s="59"/>
      <c r="C3" s="17" t="s">
        <v>3</v>
      </c>
      <c r="D3" s="40" t="s">
        <v>93</v>
      </c>
      <c r="E3" s="40" t="s">
        <v>92</v>
      </c>
      <c r="F3" s="40" t="s">
        <v>93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7" ht="15.75">
      <c r="A4" s="1">
        <v>1</v>
      </c>
      <c r="B4" s="2" t="s">
        <v>6</v>
      </c>
      <c r="C4" s="3" t="s">
        <v>89</v>
      </c>
      <c r="D4" s="72">
        <v>2071.4299999999998</v>
      </c>
      <c r="E4" s="72">
        <v>1960</v>
      </c>
      <c r="F4" s="38">
        <v>1700</v>
      </c>
      <c r="G4" s="15">
        <f t="shared" ref="G4:G35" si="0">+(F4-E4)/E4</f>
        <v>-0.1326530612244898</v>
      </c>
      <c r="H4" s="4">
        <f t="shared" ref="H4:H35" si="1">+((F4-D4)/D4)</f>
        <v>-0.17931091082006143</v>
      </c>
      <c r="J4" t="s">
        <v>65</v>
      </c>
      <c r="K4" t="s">
        <v>65</v>
      </c>
      <c r="L4" t="s">
        <v>65</v>
      </c>
      <c r="N4" t="s">
        <v>65</v>
      </c>
      <c r="O4" t="s">
        <v>65</v>
      </c>
      <c r="P4" t="s">
        <v>65</v>
      </c>
    </row>
    <row r="5" spans="1:17" ht="15.75">
      <c r="A5" s="11">
        <v>2</v>
      </c>
      <c r="B5" s="12" t="s">
        <v>8</v>
      </c>
      <c r="C5" s="13" t="s">
        <v>9</v>
      </c>
      <c r="D5" s="49">
        <v>1157.1400000000001</v>
      </c>
      <c r="E5" s="49">
        <v>1080</v>
      </c>
      <c r="F5" s="44">
        <v>1200</v>
      </c>
      <c r="G5" s="16">
        <f t="shared" si="0"/>
        <v>0.1111111111111111</v>
      </c>
      <c r="H5" s="10">
        <f t="shared" si="1"/>
        <v>3.7039597628636033E-2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7" ht="15.75">
      <c r="A6" s="1">
        <v>3</v>
      </c>
      <c r="B6" s="2" t="s">
        <v>10</v>
      </c>
      <c r="C6" s="3" t="s">
        <v>66</v>
      </c>
      <c r="D6" s="72">
        <v>1214.29</v>
      </c>
      <c r="E6" s="73">
        <v>1271.4285714285713</v>
      </c>
      <c r="F6" s="47">
        <v>1130</v>
      </c>
      <c r="G6" s="18">
        <f t="shared" si="0"/>
        <v>-0.11123595505617971</v>
      </c>
      <c r="H6" s="4">
        <f t="shared" si="1"/>
        <v>-6.9415049123356012E-2</v>
      </c>
      <c r="I6" t="s">
        <v>65</v>
      </c>
      <c r="J6" t="s">
        <v>65</v>
      </c>
      <c r="K6" t="s">
        <v>65</v>
      </c>
      <c r="L6" t="s">
        <v>65</v>
      </c>
    </row>
    <row r="7" spans="1:17" ht="15.75">
      <c r="A7" s="11">
        <v>4</v>
      </c>
      <c r="B7" s="12" t="s">
        <v>67</v>
      </c>
      <c r="C7" s="13" t="s">
        <v>68</v>
      </c>
      <c r="D7" s="74">
        <v>916.67</v>
      </c>
      <c r="E7" s="75">
        <v>1012.5</v>
      </c>
      <c r="F7" s="48">
        <v>818.75</v>
      </c>
      <c r="G7" s="16">
        <f t="shared" si="0"/>
        <v>-0.19135802469135801</v>
      </c>
      <c r="H7" s="10">
        <f t="shared" si="1"/>
        <v>-0.10682142974025545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7" ht="15.75">
      <c r="A8" s="1">
        <v>5</v>
      </c>
      <c r="B8" s="5" t="s">
        <v>12</v>
      </c>
      <c r="C8" s="6" t="s">
        <v>13</v>
      </c>
      <c r="D8" s="72">
        <v>1842.86</v>
      </c>
      <c r="E8" s="72">
        <v>1940</v>
      </c>
      <c r="F8" s="38">
        <v>1740</v>
      </c>
      <c r="G8" s="15">
        <f t="shared" si="0"/>
        <v>-0.10309278350515463</v>
      </c>
      <c r="H8" s="4">
        <f t="shared" si="1"/>
        <v>-5.5815417340438184E-2</v>
      </c>
      <c r="M8" t="s">
        <v>65</v>
      </c>
    </row>
    <row r="9" spans="1:17" ht="15.75">
      <c r="A9" s="11">
        <v>6</v>
      </c>
      <c r="B9" s="12" t="s">
        <v>14</v>
      </c>
      <c r="C9" s="13" t="s">
        <v>15</v>
      </c>
      <c r="D9" s="74">
        <v>600</v>
      </c>
      <c r="E9" s="74">
        <v>635.71428571428567</v>
      </c>
      <c r="F9" s="39">
        <v>554.16999999999996</v>
      </c>
      <c r="G9" s="16">
        <f t="shared" si="0"/>
        <v>-0.12827191011235956</v>
      </c>
      <c r="H9" s="10">
        <f t="shared" si="1"/>
        <v>-7.63833333333334E-2</v>
      </c>
      <c r="I9" t="s">
        <v>65</v>
      </c>
      <c r="K9" t="s">
        <v>65</v>
      </c>
      <c r="M9" t="s">
        <v>65</v>
      </c>
    </row>
    <row r="10" spans="1:17" ht="15.75">
      <c r="A10" s="1">
        <v>7</v>
      </c>
      <c r="B10" s="2" t="s">
        <v>16</v>
      </c>
      <c r="C10" s="3" t="s">
        <v>17</v>
      </c>
      <c r="D10" s="72">
        <v>1291.67</v>
      </c>
      <c r="E10" s="72">
        <v>1035.7142857142858</v>
      </c>
      <c r="F10" s="38">
        <v>1150</v>
      </c>
      <c r="G10" s="15">
        <f t="shared" si="0"/>
        <v>0.11034482758620683</v>
      </c>
      <c r="H10" s="4">
        <f t="shared" si="1"/>
        <v>-0.1096797169555692</v>
      </c>
      <c r="I10" t="s">
        <v>65</v>
      </c>
      <c r="M10" t="s">
        <v>65</v>
      </c>
    </row>
    <row r="11" spans="1:17" ht="15.75">
      <c r="A11" s="11">
        <v>8</v>
      </c>
      <c r="B11" s="12" t="s">
        <v>18</v>
      </c>
      <c r="C11" s="13" t="s">
        <v>19</v>
      </c>
      <c r="D11" s="74">
        <v>378.57</v>
      </c>
      <c r="E11" s="74">
        <v>430</v>
      </c>
      <c r="F11" s="39">
        <v>350.83</v>
      </c>
      <c r="G11" s="16">
        <f t="shared" si="0"/>
        <v>-0.18411627906976749</v>
      </c>
      <c r="H11" s="10">
        <f t="shared" si="1"/>
        <v>-7.3275748210370625E-2</v>
      </c>
    </row>
    <row r="12" spans="1:17" ht="15.75">
      <c r="A12" s="1">
        <v>9</v>
      </c>
      <c r="B12" s="2" t="s">
        <v>20</v>
      </c>
      <c r="C12" s="3" t="s">
        <v>69</v>
      </c>
      <c r="D12" s="72">
        <v>914.29</v>
      </c>
      <c r="E12" s="72">
        <v>1100</v>
      </c>
      <c r="F12" s="38">
        <v>1033.3333333333333</v>
      </c>
      <c r="G12" s="18">
        <f t="shared" si="0"/>
        <v>-6.0606060606060677E-2</v>
      </c>
      <c r="H12" s="4">
        <f t="shared" si="1"/>
        <v>0.13020303550660436</v>
      </c>
      <c r="K12" t="s">
        <v>65</v>
      </c>
      <c r="M12" t="s">
        <v>65</v>
      </c>
      <c r="N12" t="s">
        <v>65</v>
      </c>
    </row>
    <row r="13" spans="1:17" ht="15.75">
      <c r="A13" s="11">
        <v>10</v>
      </c>
      <c r="B13" s="12" t="s">
        <v>22</v>
      </c>
      <c r="C13" s="13" t="s">
        <v>23</v>
      </c>
      <c r="D13" s="74">
        <v>641.66999999999996</v>
      </c>
      <c r="E13" s="74">
        <v>825</v>
      </c>
      <c r="F13" s="39">
        <v>940</v>
      </c>
      <c r="G13" s="16">
        <f t="shared" si="0"/>
        <v>0.1393939393939394</v>
      </c>
      <c r="H13" s="10">
        <f t="shared" si="1"/>
        <v>0.46492745492231219</v>
      </c>
    </row>
    <row r="14" spans="1:17" ht="15.75">
      <c r="A14" s="1">
        <v>11</v>
      </c>
      <c r="B14" s="2" t="s">
        <v>24</v>
      </c>
      <c r="C14" s="3" t="s">
        <v>70</v>
      </c>
      <c r="D14" s="72">
        <v>753.57</v>
      </c>
      <c r="E14" s="72">
        <v>850</v>
      </c>
      <c r="F14" s="38">
        <v>725</v>
      </c>
      <c r="G14" s="15">
        <f t="shared" si="0"/>
        <v>-0.14705882352941177</v>
      </c>
      <c r="H14" s="4">
        <f t="shared" si="1"/>
        <v>-3.7912868081266565E-2</v>
      </c>
    </row>
    <row r="15" spans="1:17" ht="15.75">
      <c r="A15" s="1">
        <v>12</v>
      </c>
      <c r="B15" s="12" t="s">
        <v>26</v>
      </c>
      <c r="C15" s="13" t="s">
        <v>27</v>
      </c>
      <c r="D15" s="74">
        <v>292.86</v>
      </c>
      <c r="E15" s="74">
        <v>256.25</v>
      </c>
      <c r="F15" s="39">
        <v>216.67</v>
      </c>
      <c r="G15" s="16">
        <f t="shared" si="0"/>
        <v>-0.1544585365853659</v>
      </c>
      <c r="H15" s="10">
        <f t="shared" si="1"/>
        <v>-0.2601584374786588</v>
      </c>
      <c r="J15" t="s">
        <v>65</v>
      </c>
      <c r="L15" t="s">
        <v>65</v>
      </c>
    </row>
    <row r="16" spans="1:17" ht="15.75">
      <c r="A16" s="1">
        <v>13</v>
      </c>
      <c r="B16" s="2" t="s">
        <v>28</v>
      </c>
      <c r="C16" s="3" t="s">
        <v>29</v>
      </c>
      <c r="D16" s="72">
        <v>537.5</v>
      </c>
      <c r="E16" s="72">
        <v>562.5</v>
      </c>
      <c r="F16" s="38">
        <v>483.33</v>
      </c>
      <c r="G16" s="15">
        <f t="shared" si="0"/>
        <v>-0.14074666666666669</v>
      </c>
      <c r="H16" s="4">
        <f t="shared" si="1"/>
        <v>-0.10078139534883723</v>
      </c>
      <c r="J16" t="s">
        <v>65</v>
      </c>
      <c r="K16" t="s">
        <v>65</v>
      </c>
      <c r="N16" t="s">
        <v>65</v>
      </c>
      <c r="Q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74">
        <v>450</v>
      </c>
      <c r="E17" s="74">
        <v>300</v>
      </c>
      <c r="F17" s="39">
        <v>283.33</v>
      </c>
      <c r="G17" s="16">
        <f t="shared" si="0"/>
        <v>-5.5566666666666722E-2</v>
      </c>
      <c r="H17" s="10">
        <f t="shared" si="1"/>
        <v>-0.37037777777777781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72">
        <v>1364.29</v>
      </c>
      <c r="E18" s="72">
        <v>1925</v>
      </c>
      <c r="F18" s="38">
        <v>1810</v>
      </c>
      <c r="G18" s="15">
        <f t="shared" si="0"/>
        <v>-5.9740259740259739E-2</v>
      </c>
      <c r="H18" s="4">
        <f t="shared" si="1"/>
        <v>0.32669740304480721</v>
      </c>
      <c r="K18" t="s">
        <v>65</v>
      </c>
    </row>
    <row r="19" spans="1:17" ht="15.75">
      <c r="A19" s="11">
        <v>16</v>
      </c>
      <c r="B19" s="12" t="s">
        <v>34</v>
      </c>
      <c r="C19" s="13" t="s">
        <v>35</v>
      </c>
      <c r="D19" s="74">
        <v>2128.5700000000002</v>
      </c>
      <c r="E19" s="74">
        <v>2225</v>
      </c>
      <c r="F19" s="39">
        <v>2141.6666666666665</v>
      </c>
      <c r="G19" s="16">
        <f t="shared" si="0"/>
        <v>-3.7453183520599322E-2</v>
      </c>
      <c r="H19" s="10">
        <f t="shared" si="1"/>
        <v>6.1528005499778488E-3</v>
      </c>
      <c r="J19" t="s">
        <v>65</v>
      </c>
      <c r="N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72">
        <v>732.14</v>
      </c>
      <c r="E20" s="72">
        <v>733.33333333333337</v>
      </c>
      <c r="F20" s="38">
        <v>680</v>
      </c>
      <c r="G20" s="15">
        <f t="shared" si="0"/>
        <v>-7.2727272727272779E-2</v>
      </c>
      <c r="H20" s="4">
        <f t="shared" si="1"/>
        <v>-7.1215887671756753E-2</v>
      </c>
    </row>
    <row r="21" spans="1:17" ht="15.75">
      <c r="A21" s="11">
        <v>18</v>
      </c>
      <c r="B21" s="12" t="s">
        <v>38</v>
      </c>
      <c r="C21" s="13" t="s">
        <v>39</v>
      </c>
      <c r="D21" s="74">
        <v>807.14</v>
      </c>
      <c r="E21" s="74">
        <v>741.66666666666697</v>
      </c>
      <c r="F21" s="39">
        <v>748</v>
      </c>
      <c r="G21" s="16">
        <f t="shared" si="0"/>
        <v>8.539325842696217E-3</v>
      </c>
      <c r="H21" s="10">
        <f t="shared" si="1"/>
        <v>-7.327105582674627E-2</v>
      </c>
      <c r="K21" t="s">
        <v>65</v>
      </c>
      <c r="L21" t="s">
        <v>65</v>
      </c>
      <c r="M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72">
        <v>1285.71</v>
      </c>
      <c r="E22" s="72">
        <v>1225</v>
      </c>
      <c r="F22" s="38">
        <v>1210</v>
      </c>
      <c r="G22" s="15">
        <f t="shared" si="0"/>
        <v>-1.2244897959183673E-2</v>
      </c>
      <c r="H22" s="4">
        <f t="shared" si="1"/>
        <v>-5.8885751841395051E-2</v>
      </c>
    </row>
    <row r="23" spans="1:17" ht="15.75">
      <c r="A23" s="11">
        <v>20</v>
      </c>
      <c r="B23" s="12" t="s">
        <v>41</v>
      </c>
      <c r="C23" s="14" t="s">
        <v>42</v>
      </c>
      <c r="D23" s="74">
        <v>650</v>
      </c>
      <c r="E23" s="74"/>
      <c r="F23" s="39">
        <v>783.33</v>
      </c>
      <c r="G23" s="16"/>
      <c r="H23" s="10">
        <f t="shared" si="1"/>
        <v>0.20512307692307699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72">
        <v>957.14</v>
      </c>
      <c r="E24" s="72">
        <v>1025</v>
      </c>
      <c r="F24" s="38">
        <v>933.33</v>
      </c>
      <c r="G24" s="15">
        <f t="shared" si="0"/>
        <v>-8.9434146341463377E-2</v>
      </c>
      <c r="H24" s="4">
        <f t="shared" si="1"/>
        <v>-2.4876193660279527E-2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74">
        <v>950</v>
      </c>
      <c r="E25" s="74">
        <v>950</v>
      </c>
      <c r="F25" s="39">
        <v>820</v>
      </c>
      <c r="G25" s="16">
        <f t="shared" si="0"/>
        <v>-0.1368421052631579</v>
      </c>
      <c r="H25" s="10">
        <f t="shared" si="1"/>
        <v>-0.1368421052631579</v>
      </c>
      <c r="J25" t="s">
        <v>65</v>
      </c>
      <c r="K25" t="s">
        <v>65</v>
      </c>
      <c r="L25" t="s">
        <v>65</v>
      </c>
      <c r="M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72">
        <v>1480</v>
      </c>
      <c r="E26" s="72">
        <v>1983.33</v>
      </c>
      <c r="F26" s="38">
        <v>1910</v>
      </c>
      <c r="G26" s="18">
        <f t="shared" si="0"/>
        <v>-3.6973171383481281E-2</v>
      </c>
      <c r="H26" s="50">
        <f t="shared" si="1"/>
        <v>0.29054054054054052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74">
        <v>1121.43</v>
      </c>
      <c r="E27" s="74">
        <v>1275</v>
      </c>
      <c r="F27" s="39">
        <v>1100</v>
      </c>
      <c r="G27" s="16">
        <f t="shared" si="0"/>
        <v>-0.13725490196078433</v>
      </c>
      <c r="H27" s="10">
        <f t="shared" si="1"/>
        <v>-1.9109529796777384E-2</v>
      </c>
      <c r="L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72">
        <v>521.42999999999995</v>
      </c>
      <c r="E28" s="72">
        <v>814.28571428571433</v>
      </c>
      <c r="F28" s="38">
        <v>700</v>
      </c>
      <c r="G28" s="15">
        <f t="shared" si="0"/>
        <v>-0.1403508771929825</v>
      </c>
      <c r="H28" s="4">
        <f t="shared" si="1"/>
        <v>0.34246207544636875</v>
      </c>
    </row>
    <row r="29" spans="1:17" ht="15.75">
      <c r="A29" s="11">
        <v>26</v>
      </c>
      <c r="B29" s="12" t="s">
        <v>51</v>
      </c>
      <c r="C29" s="13" t="s">
        <v>79</v>
      </c>
      <c r="D29" s="74">
        <v>389.29</v>
      </c>
      <c r="E29" s="74">
        <v>630</v>
      </c>
      <c r="F29" s="39">
        <v>531.25</v>
      </c>
      <c r="G29" s="16">
        <f t="shared" si="0"/>
        <v>-0.15674603174603174</v>
      </c>
      <c r="H29" s="10">
        <f t="shared" si="1"/>
        <v>0.36466387526008881</v>
      </c>
      <c r="P29" t="s">
        <v>65</v>
      </c>
    </row>
    <row r="30" spans="1:17" ht="15.75">
      <c r="A30" s="1">
        <v>27</v>
      </c>
      <c r="B30" s="5" t="s">
        <v>53</v>
      </c>
      <c r="C30" s="3" t="s">
        <v>80</v>
      </c>
      <c r="D30" s="72">
        <v>621.42999999999995</v>
      </c>
      <c r="E30" s="72">
        <v>514.28571428571433</v>
      </c>
      <c r="F30" s="38">
        <v>512.5</v>
      </c>
      <c r="G30" s="15">
        <f t="shared" si="0"/>
        <v>-3.4722222222223166E-3</v>
      </c>
      <c r="H30" s="4">
        <f t="shared" si="1"/>
        <v>-0.17528925220861555</v>
      </c>
      <c r="K30" t="s">
        <v>65</v>
      </c>
      <c r="L30" t="s">
        <v>65</v>
      </c>
      <c r="N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74">
        <v>1033.33</v>
      </c>
      <c r="E31" s="74">
        <v>950</v>
      </c>
      <c r="F31" s="39">
        <v>895</v>
      </c>
      <c r="G31" s="16">
        <f t="shared" si="0"/>
        <v>-5.7894736842105263E-2</v>
      </c>
      <c r="H31" s="10">
        <f t="shared" si="1"/>
        <v>-0.13386817376830243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72">
        <v>242.5</v>
      </c>
      <c r="E32" s="72">
        <v>237.14285714285714</v>
      </c>
      <c r="F32" s="38">
        <v>226</v>
      </c>
      <c r="G32" s="15">
        <f t="shared" si="0"/>
        <v>-4.6987951807228902E-2</v>
      </c>
      <c r="H32" s="4">
        <f t="shared" si="1"/>
        <v>-6.8041237113402056E-2</v>
      </c>
      <c r="I32" t="s">
        <v>65</v>
      </c>
      <c r="N32" t="s">
        <v>65</v>
      </c>
      <c r="O32" t="s">
        <v>65</v>
      </c>
    </row>
    <row r="33" spans="1:13" ht="13.5" customHeight="1">
      <c r="A33" s="11">
        <v>30</v>
      </c>
      <c r="B33" s="12" t="s">
        <v>59</v>
      </c>
      <c r="C33" s="13" t="s">
        <v>82</v>
      </c>
      <c r="D33" s="74">
        <v>1500</v>
      </c>
      <c r="E33" s="74">
        <v>1750</v>
      </c>
      <c r="F33" s="39">
        <v>1590</v>
      </c>
      <c r="G33" s="16">
        <f t="shared" si="0"/>
        <v>-9.1428571428571428E-2</v>
      </c>
      <c r="H33" s="10">
        <f t="shared" si="1"/>
        <v>0.06</v>
      </c>
      <c r="M33" t="s">
        <v>65</v>
      </c>
    </row>
    <row r="34" spans="1:13" ht="15.75">
      <c r="A34" s="1">
        <v>31</v>
      </c>
      <c r="B34" s="5" t="s">
        <v>83</v>
      </c>
      <c r="C34" s="3" t="s">
        <v>84</v>
      </c>
      <c r="D34" s="72">
        <v>2125</v>
      </c>
      <c r="E34" s="72">
        <v>2040</v>
      </c>
      <c r="F34" s="38">
        <v>1860</v>
      </c>
      <c r="G34" s="18">
        <f t="shared" si="0"/>
        <v>-8.8235294117647065E-2</v>
      </c>
      <c r="H34" s="50">
        <f t="shared" si="1"/>
        <v>-0.12470588235294118</v>
      </c>
      <c r="L34" t="s">
        <v>65</v>
      </c>
    </row>
    <row r="35" spans="1:13" ht="15.75">
      <c r="A35" s="11">
        <v>32</v>
      </c>
      <c r="B35" s="12" t="s">
        <v>62</v>
      </c>
      <c r="C35" s="13" t="s">
        <v>85</v>
      </c>
      <c r="D35" s="74"/>
      <c r="E35" s="74">
        <v>483.33333333333331</v>
      </c>
      <c r="F35" s="39">
        <v>500</v>
      </c>
      <c r="G35" s="16">
        <f t="shared" si="0"/>
        <v>3.4482758620689696E-2</v>
      </c>
      <c r="H35" s="10"/>
    </row>
    <row r="36" spans="1:13" ht="15.75">
      <c r="A36" s="7" t="s">
        <v>86</v>
      </c>
      <c r="B36" s="7"/>
      <c r="C36" s="7"/>
      <c r="D36" s="7"/>
      <c r="F36" s="43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workbookViewId="0">
      <selection activeCell="F11" sqref="F11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2.1406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16" ht="57" customHeight="1">
      <c r="A2" s="64" t="s">
        <v>1</v>
      </c>
      <c r="B2" s="65"/>
      <c r="C2" s="66"/>
      <c r="D2" s="51">
        <v>2024</v>
      </c>
      <c r="E2" s="70">
        <v>2025</v>
      </c>
      <c r="F2" s="70"/>
      <c r="G2" s="67" t="s">
        <v>94</v>
      </c>
      <c r="H2" s="67"/>
      <c r="I2" t="s">
        <v>65</v>
      </c>
    </row>
    <row r="3" spans="1:16" ht="32.25">
      <c r="A3" s="68" t="s">
        <v>2</v>
      </c>
      <c r="B3" s="69"/>
      <c r="C3" s="25" t="s">
        <v>3</v>
      </c>
      <c r="D3" s="52" t="s">
        <v>93</v>
      </c>
      <c r="E3" s="52" t="s">
        <v>92</v>
      </c>
      <c r="F3" s="52" t="s">
        <v>93</v>
      </c>
      <c r="G3" s="53" t="s">
        <v>4</v>
      </c>
      <c r="H3" s="53" t="s">
        <v>5</v>
      </c>
      <c r="J3" t="s">
        <v>65</v>
      </c>
      <c r="K3" t="s">
        <v>65</v>
      </c>
      <c r="P3" t="s">
        <v>65</v>
      </c>
    </row>
    <row r="4" spans="1:16" ht="15.75">
      <c r="A4" s="22">
        <v>1</v>
      </c>
      <c r="B4" s="24" t="s">
        <v>6</v>
      </c>
      <c r="C4" s="23" t="s">
        <v>7</v>
      </c>
      <c r="D4" s="33">
        <v>3873</v>
      </c>
      <c r="E4" s="33">
        <v>4106.67</v>
      </c>
      <c r="F4" s="31">
        <v>3904</v>
      </c>
      <c r="G4" s="35">
        <f t="shared" ref="G4:G13" si="0">(F4-E4)/E4</f>
        <v>-4.9351420980989477E-2</v>
      </c>
      <c r="H4" s="35">
        <f t="shared" ref="H4:H14" si="1">+(F4-D4)/D4</f>
        <v>8.0041311644719858E-3</v>
      </c>
      <c r="J4" t="s">
        <v>65</v>
      </c>
      <c r="K4" t="s">
        <v>65</v>
      </c>
      <c r="M4" t="s">
        <v>65</v>
      </c>
    </row>
    <row r="5" spans="1:16" ht="15.75">
      <c r="A5" s="19">
        <v>2</v>
      </c>
      <c r="B5" s="20" t="s">
        <v>8</v>
      </c>
      <c r="C5" s="21" t="s">
        <v>9</v>
      </c>
      <c r="D5" s="34">
        <v>2416</v>
      </c>
      <c r="E5" s="34">
        <v>2260</v>
      </c>
      <c r="F5" s="36">
        <v>2306.67</v>
      </c>
      <c r="G5" s="37">
        <f t="shared" si="0"/>
        <v>2.0650442477876139E-2</v>
      </c>
      <c r="H5" s="37">
        <f t="shared" si="1"/>
        <v>-4.525248344370858E-2</v>
      </c>
      <c r="I5" t="s">
        <v>65</v>
      </c>
      <c r="J5" t="s">
        <v>65</v>
      </c>
      <c r="L5" t="s">
        <v>65</v>
      </c>
    </row>
    <row r="6" spans="1:16" ht="15.75">
      <c r="A6" s="22">
        <v>3</v>
      </c>
      <c r="B6" s="24" t="s">
        <v>10</v>
      </c>
      <c r="C6" s="23" t="s">
        <v>11</v>
      </c>
      <c r="D6" s="33">
        <v>2090</v>
      </c>
      <c r="E6" s="33">
        <v>2270</v>
      </c>
      <c r="F6" s="31">
        <v>2080</v>
      </c>
      <c r="G6" s="35">
        <f t="shared" si="0"/>
        <v>-8.3700440528634359E-2</v>
      </c>
      <c r="H6" s="35">
        <f t="shared" si="1"/>
        <v>-4.7846889952153108E-3</v>
      </c>
      <c r="J6" t="s">
        <v>65</v>
      </c>
    </row>
    <row r="7" spans="1:16" ht="15.75">
      <c r="A7" s="19">
        <v>4</v>
      </c>
      <c r="B7" s="20" t="s">
        <v>12</v>
      </c>
      <c r="C7" s="21" t="s">
        <v>13</v>
      </c>
      <c r="D7" s="34">
        <v>2710</v>
      </c>
      <c r="E7" s="34">
        <v>2845</v>
      </c>
      <c r="F7" s="36">
        <v>2795</v>
      </c>
      <c r="G7" s="37">
        <f t="shared" si="0"/>
        <v>-1.7574692442882251E-2</v>
      </c>
      <c r="H7" s="37">
        <f t="shared" si="1"/>
        <v>3.136531365313653E-2</v>
      </c>
      <c r="K7" t="s">
        <v>65</v>
      </c>
    </row>
    <row r="8" spans="1:16" ht="15.75">
      <c r="A8" s="22">
        <v>5</v>
      </c>
      <c r="B8" s="24" t="s">
        <v>14</v>
      </c>
      <c r="C8" s="23" t="s">
        <v>15</v>
      </c>
      <c r="D8" s="33">
        <v>1420</v>
      </c>
      <c r="E8" s="33">
        <v>1106.67</v>
      </c>
      <c r="F8" s="31">
        <v>1026.67</v>
      </c>
      <c r="G8" s="35">
        <f t="shared" si="0"/>
        <v>-7.2288938888738288E-2</v>
      </c>
      <c r="H8" s="35">
        <f t="shared" si="1"/>
        <v>-0.27699295774647881</v>
      </c>
    </row>
    <row r="9" spans="1:16" ht="15.75">
      <c r="A9" s="19">
        <v>6</v>
      </c>
      <c r="B9" s="20" t="s">
        <v>16</v>
      </c>
      <c r="C9" s="21" t="s">
        <v>17</v>
      </c>
      <c r="D9" s="34">
        <v>2183</v>
      </c>
      <c r="E9" s="34">
        <v>2016.67</v>
      </c>
      <c r="F9" s="36">
        <v>2180</v>
      </c>
      <c r="G9" s="37">
        <f t="shared" si="0"/>
        <v>8.0989948776944126E-2</v>
      </c>
      <c r="H9" s="37">
        <f t="shared" si="1"/>
        <v>-1.3742556115437471E-3</v>
      </c>
      <c r="K9" t="s">
        <v>65</v>
      </c>
      <c r="O9" t="s">
        <v>65</v>
      </c>
    </row>
    <row r="10" spans="1:16" ht="15.75">
      <c r="A10" s="22">
        <v>7</v>
      </c>
      <c r="B10" s="24" t="s">
        <v>18</v>
      </c>
      <c r="C10" s="23" t="s">
        <v>19</v>
      </c>
      <c r="D10" s="33">
        <v>590</v>
      </c>
      <c r="E10" s="33">
        <v>640</v>
      </c>
      <c r="F10" s="31">
        <v>590</v>
      </c>
      <c r="G10" s="35">
        <f t="shared" si="0"/>
        <v>-7.8125E-2</v>
      </c>
      <c r="H10" s="35">
        <f t="shared" si="1"/>
        <v>0</v>
      </c>
      <c r="K10" t="s">
        <v>65</v>
      </c>
      <c r="N10" t="s">
        <v>65</v>
      </c>
    </row>
    <row r="11" spans="1:16" ht="15.75">
      <c r="A11" s="19">
        <v>8</v>
      </c>
      <c r="B11" s="20" t="s">
        <v>20</v>
      </c>
      <c r="C11" s="21" t="s">
        <v>21</v>
      </c>
      <c r="D11" s="34">
        <v>1787</v>
      </c>
      <c r="E11" s="34">
        <v>1990</v>
      </c>
      <c r="F11" s="36">
        <v>1890</v>
      </c>
      <c r="G11" s="37">
        <f t="shared" si="0"/>
        <v>-5.0251256281407038E-2</v>
      </c>
      <c r="H11" s="37">
        <f t="shared" si="1"/>
        <v>5.7638500279798548E-2</v>
      </c>
    </row>
    <row r="12" spans="1:16" ht="15.75">
      <c r="A12" s="22">
        <v>9</v>
      </c>
      <c r="B12" s="24" t="s">
        <v>22</v>
      </c>
      <c r="C12" s="23" t="s">
        <v>23</v>
      </c>
      <c r="D12" s="33">
        <v>960</v>
      </c>
      <c r="E12" s="33">
        <v>1173.33</v>
      </c>
      <c r="F12" s="31">
        <v>1290</v>
      </c>
      <c r="G12" s="35">
        <f t="shared" si="0"/>
        <v>9.9434941576538635E-2</v>
      </c>
      <c r="H12" s="35">
        <f t="shared" si="1"/>
        <v>0.34375</v>
      </c>
    </row>
    <row r="13" spans="1:16" ht="15.75">
      <c r="A13" s="19">
        <v>10</v>
      </c>
      <c r="B13" s="20" t="s">
        <v>24</v>
      </c>
      <c r="C13" s="21" t="s">
        <v>25</v>
      </c>
      <c r="D13" s="34">
        <v>1080</v>
      </c>
      <c r="E13" s="34">
        <v>1085</v>
      </c>
      <c r="F13" s="36">
        <v>985</v>
      </c>
      <c r="G13" s="37">
        <f t="shared" si="0"/>
        <v>-9.2165898617511524E-2</v>
      </c>
      <c r="H13" s="37">
        <f t="shared" si="1"/>
        <v>-8.7962962962962965E-2</v>
      </c>
    </row>
    <row r="14" spans="1:16" ht="15.75">
      <c r="A14" s="22">
        <v>11</v>
      </c>
      <c r="B14" s="24" t="s">
        <v>26</v>
      </c>
      <c r="C14" s="23" t="s">
        <v>27</v>
      </c>
      <c r="D14" s="33"/>
      <c r="E14" s="76"/>
      <c r="F14" s="71">
        <v>460</v>
      </c>
      <c r="G14" s="35"/>
      <c r="H14" s="35"/>
      <c r="K14" t="s">
        <v>65</v>
      </c>
    </row>
    <row r="15" spans="1:16" ht="15.75">
      <c r="A15" s="19">
        <v>12</v>
      </c>
      <c r="B15" s="20" t="s">
        <v>28</v>
      </c>
      <c r="C15" s="21" t="s">
        <v>29</v>
      </c>
      <c r="D15" s="34"/>
      <c r="E15" s="34"/>
      <c r="F15" s="36"/>
      <c r="G15" s="37"/>
      <c r="H15" s="37" t="s">
        <v>65</v>
      </c>
    </row>
    <row r="16" spans="1:16" ht="15.75">
      <c r="A16" s="22">
        <v>13</v>
      </c>
      <c r="B16" s="24" t="s">
        <v>30</v>
      </c>
      <c r="C16" s="23" t="s">
        <v>31</v>
      </c>
      <c r="D16" s="33"/>
      <c r="E16" s="33"/>
      <c r="F16" s="31"/>
      <c r="G16" s="35"/>
      <c r="H16" s="35"/>
    </row>
    <row r="17" spans="1:14" ht="15.75">
      <c r="A17" s="19">
        <v>14</v>
      </c>
      <c r="B17" s="26" t="s">
        <v>32</v>
      </c>
      <c r="C17" s="21" t="s">
        <v>33</v>
      </c>
      <c r="D17" s="34">
        <v>1827</v>
      </c>
      <c r="E17" s="34">
        <v>2448</v>
      </c>
      <c r="F17" s="36">
        <v>2460</v>
      </c>
      <c r="G17" s="37">
        <f t="shared" ref="G17:G26" si="2">(F17-E17)/E17</f>
        <v>4.9019607843137254E-3</v>
      </c>
      <c r="H17" s="37">
        <f t="shared" ref="H17:H24" si="3">+(F17-D17)/D17</f>
        <v>0.34646962233169132</v>
      </c>
    </row>
    <row r="18" spans="1:14" ht="15.75">
      <c r="A18" s="22">
        <v>15</v>
      </c>
      <c r="B18" s="24" t="s">
        <v>34</v>
      </c>
      <c r="C18" s="23" t="s">
        <v>35</v>
      </c>
      <c r="D18" s="33">
        <v>3490</v>
      </c>
      <c r="E18" s="33">
        <v>3320</v>
      </c>
      <c r="F18" s="31">
        <v>3366.67</v>
      </c>
      <c r="G18" s="35">
        <f t="shared" si="2"/>
        <v>1.4057228915662672E-2</v>
      </c>
      <c r="H18" s="35">
        <f t="shared" si="3"/>
        <v>-3.5338108882521473E-2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1085</v>
      </c>
      <c r="E19" s="34">
        <v>1100</v>
      </c>
      <c r="F19" s="36">
        <v>1050</v>
      </c>
      <c r="G19" s="37">
        <f t="shared" si="2"/>
        <v>-4.5454545454545456E-2</v>
      </c>
      <c r="H19" s="37">
        <f t="shared" si="3"/>
        <v>-3.2258064516129031E-2</v>
      </c>
    </row>
    <row r="20" spans="1:14" ht="15.75">
      <c r="A20" s="22">
        <v>17</v>
      </c>
      <c r="B20" s="24" t="s">
        <v>38</v>
      </c>
      <c r="C20" s="23" t="s">
        <v>39</v>
      </c>
      <c r="D20" s="33">
        <v>1190</v>
      </c>
      <c r="E20" s="33">
        <v>1086.67</v>
      </c>
      <c r="F20" s="31">
        <v>1100</v>
      </c>
      <c r="G20" s="35">
        <f t="shared" si="2"/>
        <v>1.226683353732037E-2</v>
      </c>
      <c r="H20" s="35">
        <f t="shared" si="3"/>
        <v>-7.5630252100840331E-2</v>
      </c>
      <c r="J20" s="46"/>
    </row>
    <row r="21" spans="1:14" ht="15.75">
      <c r="A21" s="19">
        <v>18</v>
      </c>
      <c r="B21" s="20" t="s">
        <v>40</v>
      </c>
      <c r="C21" s="27" t="s">
        <v>74</v>
      </c>
      <c r="D21" s="34">
        <v>1773</v>
      </c>
      <c r="E21" s="34">
        <v>1860</v>
      </c>
      <c r="F21" s="36">
        <v>1850</v>
      </c>
      <c r="G21" s="37">
        <f t="shared" si="2"/>
        <v>-5.3763440860215058E-3</v>
      </c>
      <c r="H21" s="37">
        <f t="shared" si="3"/>
        <v>4.3429216018048507E-2</v>
      </c>
    </row>
    <row r="22" spans="1:14" ht="15.75">
      <c r="A22" s="22">
        <v>19</v>
      </c>
      <c r="B22" s="24" t="s">
        <v>41</v>
      </c>
      <c r="C22" s="23" t="s">
        <v>42</v>
      </c>
      <c r="D22" s="33">
        <v>953</v>
      </c>
      <c r="E22" s="33"/>
      <c r="F22" s="31">
        <v>1080</v>
      </c>
      <c r="G22" s="35"/>
      <c r="H22" s="35">
        <f t="shared" si="3"/>
        <v>0.13326337880377753</v>
      </c>
    </row>
    <row r="23" spans="1:14" ht="15.75">
      <c r="A23" s="19">
        <v>20</v>
      </c>
      <c r="B23" s="20" t="s">
        <v>43</v>
      </c>
      <c r="C23" s="21" t="s">
        <v>44</v>
      </c>
      <c r="D23" s="34">
        <v>1200</v>
      </c>
      <c r="E23" s="34">
        <v>1160</v>
      </c>
      <c r="F23" s="36">
        <v>1220</v>
      </c>
      <c r="G23" s="37">
        <f t="shared" si="2"/>
        <v>5.1724137931034482E-2</v>
      </c>
      <c r="H23" s="37">
        <f t="shared" si="3"/>
        <v>1.6666666666666666E-2</v>
      </c>
      <c r="K23" t="s">
        <v>65</v>
      </c>
      <c r="N23" t="s">
        <v>65</v>
      </c>
    </row>
    <row r="24" spans="1:14" ht="15.75">
      <c r="A24" s="22">
        <v>21</v>
      </c>
      <c r="B24" s="24" t="s">
        <v>45</v>
      </c>
      <c r="C24" s="23" t="s">
        <v>46</v>
      </c>
      <c r="D24" s="33">
        <v>1495</v>
      </c>
      <c r="E24" s="33">
        <v>1120</v>
      </c>
      <c r="F24" s="31">
        <v>1100</v>
      </c>
      <c r="G24" s="35">
        <f t="shared" si="2"/>
        <v>-1.7857142857142856E-2</v>
      </c>
      <c r="H24" s="35">
        <f t="shared" si="3"/>
        <v>-0.26421404682274247</v>
      </c>
    </row>
    <row r="25" spans="1:14" ht="15.75">
      <c r="A25" s="19">
        <v>22</v>
      </c>
      <c r="B25" s="20" t="s">
        <v>47</v>
      </c>
      <c r="C25" s="21" t="s">
        <v>48</v>
      </c>
      <c r="D25" s="34">
        <v>1780</v>
      </c>
      <c r="E25" s="34">
        <v>2233.33</v>
      </c>
      <c r="F25" s="36">
        <v>2206.67</v>
      </c>
      <c r="G25" s="37">
        <f t="shared" si="2"/>
        <v>-1.1937331249748068E-2</v>
      </c>
      <c r="H25" s="37">
        <f t="shared" ref="H25:H33" si="4">+(F25-D25)/D25</f>
        <v>0.23970224719101127</v>
      </c>
    </row>
    <row r="26" spans="1:14" ht="15.75">
      <c r="A26" s="22">
        <v>23</v>
      </c>
      <c r="B26" s="24" t="s">
        <v>49</v>
      </c>
      <c r="C26" s="23" t="s">
        <v>50</v>
      </c>
      <c r="D26" s="33">
        <v>2195</v>
      </c>
      <c r="E26" s="33">
        <v>2255</v>
      </c>
      <c r="F26" s="31">
        <v>2196.67</v>
      </c>
      <c r="G26" s="35">
        <f t="shared" si="2"/>
        <v>-2.5866962305986663E-2</v>
      </c>
      <c r="H26" s="35">
        <f t="shared" si="4"/>
        <v>7.6082004555811972E-4</v>
      </c>
    </row>
    <row r="27" spans="1:14" ht="15.75">
      <c r="A27" s="19">
        <v>24</v>
      </c>
      <c r="B27" s="20" t="s">
        <v>51</v>
      </c>
      <c r="C27" s="21" t="s">
        <v>52</v>
      </c>
      <c r="D27" s="34">
        <v>803</v>
      </c>
      <c r="E27" s="34">
        <v>1013.33</v>
      </c>
      <c r="F27" s="36">
        <v>945</v>
      </c>
      <c r="G27" s="37">
        <f t="shared" ref="G27:G33" si="5">(F27-E27)/E27</f>
        <v>-6.7431142865601576E-2</v>
      </c>
      <c r="H27" s="37">
        <f t="shared" si="4"/>
        <v>0.17683686176836863</v>
      </c>
      <c r="K27" t="s">
        <v>65</v>
      </c>
    </row>
    <row r="28" spans="1:14" ht="15.75">
      <c r="A28" s="22">
        <v>25</v>
      </c>
      <c r="B28" s="24" t="s">
        <v>53</v>
      </c>
      <c r="C28" s="23" t="s">
        <v>54</v>
      </c>
      <c r="D28" s="33">
        <v>1040</v>
      </c>
      <c r="E28" s="33">
        <v>893.33</v>
      </c>
      <c r="F28" s="31">
        <v>860</v>
      </c>
      <c r="G28" s="35">
        <f t="shared" si="5"/>
        <v>-3.7309840708360895E-2</v>
      </c>
      <c r="H28" s="35">
        <f t="shared" si="4"/>
        <v>-0.17307692307692307</v>
      </c>
    </row>
    <row r="29" spans="1:14" ht="15.75">
      <c r="A29" s="19">
        <v>26</v>
      </c>
      <c r="B29" s="20" t="s">
        <v>55</v>
      </c>
      <c r="C29" s="21" t="s">
        <v>56</v>
      </c>
      <c r="D29" s="34">
        <v>1287</v>
      </c>
      <c r="E29" s="34">
        <v>1215</v>
      </c>
      <c r="F29" s="36">
        <v>1133.33</v>
      </c>
      <c r="G29" s="37">
        <f t="shared" si="5"/>
        <v>-6.7218106995884833E-2</v>
      </c>
      <c r="H29" s="37">
        <f t="shared" si="4"/>
        <v>-0.11940170940170945</v>
      </c>
    </row>
    <row r="30" spans="1:14" ht="15.75">
      <c r="A30" s="22">
        <v>27</v>
      </c>
      <c r="B30" s="24" t="s">
        <v>57</v>
      </c>
      <c r="C30" s="23" t="s">
        <v>58</v>
      </c>
      <c r="D30" s="33">
        <v>398</v>
      </c>
      <c r="E30" s="33">
        <v>390</v>
      </c>
      <c r="F30" s="31">
        <v>366.67</v>
      </c>
      <c r="G30" s="35">
        <f t="shared" si="5"/>
        <v>-5.9820512820512782E-2</v>
      </c>
      <c r="H30" s="35">
        <f t="shared" si="4"/>
        <v>-7.8718592964824086E-2</v>
      </c>
    </row>
    <row r="31" spans="1:14" ht="15.75">
      <c r="A31" s="19">
        <v>28</v>
      </c>
      <c r="B31" s="20" t="s">
        <v>59</v>
      </c>
      <c r="C31" s="21" t="s">
        <v>60</v>
      </c>
      <c r="D31" s="34">
        <v>1940</v>
      </c>
      <c r="E31" s="34">
        <v>2150</v>
      </c>
      <c r="F31" s="36">
        <v>1990</v>
      </c>
      <c r="G31" s="37">
        <f t="shared" si="5"/>
        <v>-7.441860465116279E-2</v>
      </c>
      <c r="H31" s="37">
        <f t="shared" si="4"/>
        <v>2.5773195876288658E-2</v>
      </c>
    </row>
    <row r="32" spans="1:14" ht="15.75">
      <c r="A32" s="22">
        <v>29</v>
      </c>
      <c r="B32" s="24" t="s">
        <v>61</v>
      </c>
      <c r="C32" s="23" t="s">
        <v>84</v>
      </c>
      <c r="D32" s="33">
        <v>2527</v>
      </c>
      <c r="E32" s="33">
        <v>2520</v>
      </c>
      <c r="F32" s="31">
        <v>2480</v>
      </c>
      <c r="G32" s="35">
        <f t="shared" si="5"/>
        <v>-1.5873015873015872E-2</v>
      </c>
      <c r="H32" s="35">
        <f t="shared" si="4"/>
        <v>-1.8599129402453504E-2</v>
      </c>
    </row>
    <row r="33" spans="1:13" ht="16.5" thickBot="1">
      <c r="A33" s="28">
        <v>30</v>
      </c>
      <c r="B33" s="29" t="s">
        <v>62</v>
      </c>
      <c r="C33" s="30" t="s">
        <v>63</v>
      </c>
      <c r="D33" s="34"/>
      <c r="E33" s="34">
        <v>993.33</v>
      </c>
      <c r="F33" s="36">
        <v>990</v>
      </c>
      <c r="G33" s="37">
        <f t="shared" si="5"/>
        <v>-3.352360242819648E-3</v>
      </c>
      <c r="H33" s="37"/>
    </row>
    <row r="34" spans="1:13">
      <c r="A34" s="41" t="s">
        <v>91</v>
      </c>
      <c r="B34" s="41"/>
      <c r="C34" s="41"/>
      <c r="D34" s="41"/>
      <c r="E34" s="41"/>
      <c r="F34" s="41"/>
      <c r="G34" s="41"/>
      <c r="H34" s="32"/>
      <c r="L34" t="s">
        <v>65</v>
      </c>
    </row>
    <row r="35" spans="1:13">
      <c r="A35" s="41" t="s">
        <v>88</v>
      </c>
      <c r="B35" s="41"/>
      <c r="C35" s="41"/>
      <c r="D35" s="42"/>
      <c r="E35" s="41"/>
      <c r="F35" s="41"/>
      <c r="G35" s="41"/>
      <c r="H35" s="32"/>
    </row>
    <row r="36" spans="1:13">
      <c r="H36" t="s">
        <v>65</v>
      </c>
    </row>
    <row r="37" spans="1:13">
      <c r="I37" t="s">
        <v>65</v>
      </c>
      <c r="M37" t="s">
        <v>65</v>
      </c>
    </row>
    <row r="43" spans="1:13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Statistics Division</cp:lastModifiedBy>
  <cp:lastPrinted>2024-10-07T04:15:24Z</cp:lastPrinted>
  <dcterms:created xsi:type="dcterms:W3CDTF">2021-06-15T08:30:18Z</dcterms:created>
  <dcterms:modified xsi:type="dcterms:W3CDTF">2025-01-20T13:16:33Z</dcterms:modified>
</cp:coreProperties>
</file>