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120" yWindow="-120" windowWidth="20730" windowHeight="11160"/>
  </bookViews>
  <sheets>
    <sheet name="Wholesale" sheetId="2" r:id="rId1"/>
    <sheet name="Retail" sheetId="96" r:id="rId2"/>
  </sheet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2" i="96" l="1"/>
  <c r="G23" i="2" l="1"/>
  <c r="G20" i="96" l="1"/>
  <c r="H24" i="96" l="1"/>
  <c r="H23" i="2" l="1"/>
  <c r="G23" i="96" l="1"/>
  <c r="H23" i="96" l="1"/>
  <c r="G20" i="2"/>
  <c r="H18" i="96" l="1"/>
  <c r="G18" i="96"/>
  <c r="H16" i="2" l="1"/>
  <c r="G16" i="2" l="1"/>
  <c r="H34" i="2" l="1"/>
  <c r="H32" i="96" l="1"/>
  <c r="H26" i="96"/>
  <c r="H21" i="96"/>
  <c r="H15" i="2" l="1"/>
  <c r="H33" i="2"/>
  <c r="G21" i="2" l="1"/>
  <c r="H11" i="96" l="1"/>
  <c r="H7" i="2" l="1"/>
  <c r="G7" i="2"/>
  <c r="H29" i="96" l="1"/>
  <c r="G24" i="96"/>
  <c r="H22" i="96"/>
  <c r="G21" i="96"/>
  <c r="G32" i="96" l="1"/>
  <c r="H30" i="96"/>
  <c r="G29" i="96"/>
  <c r="G26" i="96"/>
  <c r="H28" i="96" l="1"/>
  <c r="H12" i="2" l="1"/>
  <c r="H31" i="96" l="1"/>
  <c r="H13" i="96" l="1"/>
  <c r="G30" i="96" l="1"/>
  <c r="G28" i="96"/>
  <c r="H27" i="96"/>
  <c r="H25" i="96"/>
  <c r="G25" i="96"/>
  <c r="H20" i="96"/>
  <c r="H19" i="96"/>
  <c r="G19" i="96"/>
  <c r="H17" i="96"/>
  <c r="G17" i="96"/>
  <c r="G13" i="96"/>
  <c r="H12" i="96"/>
  <c r="G11" i="96"/>
  <c r="H10" i="96"/>
  <c r="H9" i="96"/>
  <c r="H8" i="96"/>
  <c r="G8" i="96"/>
  <c r="H7" i="96"/>
  <c r="G7" i="96"/>
  <c r="H6" i="96"/>
  <c r="H5" i="96"/>
  <c r="G4" i="96"/>
  <c r="G6" i="96" l="1"/>
  <c r="G10" i="96"/>
  <c r="G27" i="96"/>
  <c r="G5" i="96"/>
  <c r="G9" i="96"/>
  <c r="G12" i="96"/>
  <c r="G31" i="96"/>
  <c r="H31" i="2" l="1"/>
  <c r="H9" i="2" l="1"/>
  <c r="G15" i="2" l="1"/>
  <c r="H17" i="2" l="1"/>
  <c r="H29" i="2" l="1"/>
  <c r="H10" i="2"/>
  <c r="H6" i="2"/>
  <c r="H32" i="2" l="1"/>
  <c r="H25" i="2"/>
  <c r="H21" i="2" l="1"/>
  <c r="H19" i="2"/>
  <c r="G12" i="2" l="1"/>
  <c r="G4" i="2" l="1"/>
  <c r="H20" i="2" l="1"/>
  <c r="G17" i="2" l="1"/>
  <c r="H18" i="2" l="1"/>
  <c r="G34" i="2" l="1"/>
  <c r="G26" i="2" l="1"/>
  <c r="H26" i="2" l="1"/>
  <c r="G32" i="2" l="1"/>
  <c r="G29" i="2"/>
  <c r="G25" i="2"/>
  <c r="G10" i="2"/>
  <c r="G6" i="2"/>
  <c r="G19" i="2" l="1"/>
  <c r="H4" i="2" l="1"/>
  <c r="G8" i="2" l="1"/>
  <c r="G9" i="2"/>
  <c r="G11" i="2"/>
  <c r="G13" i="2"/>
  <c r="G14" i="2"/>
  <c r="G18" i="2"/>
  <c r="G22" i="2"/>
  <c r="G24" i="2"/>
  <c r="G27" i="2"/>
  <c r="G28" i="2"/>
  <c r="G30" i="2"/>
  <c r="G31" i="2"/>
  <c r="G33" i="2"/>
  <c r="G5" i="2"/>
  <c r="H5" i="2" l="1"/>
  <c r="H27" i="2" l="1"/>
  <c r="H22" i="2" l="1"/>
  <c r="H24" i="2" l="1"/>
  <c r="H28" i="2" l="1"/>
  <c r="H8" i="2" l="1"/>
  <c r="H11" i="2"/>
  <c r="H13" i="2"/>
  <c r="H14" i="2"/>
  <c r="H30" i="2"/>
  <c r="H4" i="96"/>
</calcChain>
</file>

<file path=xl/sharedStrings.xml><?xml version="1.0" encoding="utf-8"?>
<sst xmlns="http://schemas.openxmlformats.org/spreadsheetml/2006/main" count="251" uniqueCount="96">
  <si>
    <t xml:space="preserve">Table 2:  Change in Consumer Prices at Selected Markets  - (Rs/Kg) </t>
  </si>
  <si>
    <t>Variety</t>
  </si>
  <si>
    <t>Sinhala Name</t>
  </si>
  <si>
    <t>Common Name</t>
  </si>
  <si>
    <t xml:space="preserve">Last week </t>
  </si>
  <si>
    <t>Last Year</t>
  </si>
  <si>
    <t>තෝරා</t>
  </si>
  <si>
    <t>Seer</t>
  </si>
  <si>
    <t>පරව් (ලොකු)</t>
  </si>
  <si>
    <t>Trevally (L)</t>
  </si>
  <si>
    <t>ගල්මාළු (ලොකු)</t>
  </si>
  <si>
    <t>Rock Fish (L)</t>
  </si>
  <si>
    <t>තලපත්</t>
  </si>
  <si>
    <t>Sail fish</t>
  </si>
  <si>
    <t>බලයා</t>
  </si>
  <si>
    <t>Skipjack tuna</t>
  </si>
  <si>
    <t>කෙළවල්ලා</t>
  </si>
  <si>
    <t>Yellowfin tuna</t>
  </si>
  <si>
    <t>සාලයා (මට්ට)</t>
  </si>
  <si>
    <t>Sardinella</t>
  </si>
  <si>
    <t>මෝරා</t>
  </si>
  <si>
    <t>Shark</t>
  </si>
  <si>
    <t>හුරුල්ලා</t>
  </si>
  <si>
    <t>Herrings</t>
  </si>
  <si>
    <t>කුම්බලා</t>
  </si>
  <si>
    <t>Indian mackerel</t>
  </si>
  <si>
    <t>කාරල්ලා</t>
  </si>
  <si>
    <t>Pony fish</t>
  </si>
  <si>
    <t>කටුවල්ලා</t>
  </si>
  <si>
    <t>Katuwalla</t>
  </si>
  <si>
    <t>හාල්මැස්සා</t>
  </si>
  <si>
    <t>Anchovies</t>
  </si>
  <si>
    <t>ඉස්සා (M)</t>
  </si>
  <si>
    <t>Prawns (M)</t>
  </si>
  <si>
    <t xml:space="preserve"> කොප්පරා</t>
  </si>
  <si>
    <t>Marlins</t>
  </si>
  <si>
    <t>අලගොඩුවා</t>
  </si>
  <si>
    <t>Frigate tuna</t>
  </si>
  <si>
    <t>ඇටවල්ලා</t>
  </si>
  <si>
    <t>Kawakawa</t>
  </si>
  <si>
    <t>ඇටිස්සා</t>
  </si>
  <si>
    <t>බෝල්ලා</t>
  </si>
  <si>
    <t>Big eye scade</t>
  </si>
  <si>
    <t>ගින්නටි පරව්</t>
  </si>
  <si>
    <t>Ginnati paraw</t>
  </si>
  <si>
    <t>හබරලි</t>
  </si>
  <si>
    <t>Needle fish</t>
  </si>
  <si>
    <t>හැඩැල්ලා</t>
  </si>
  <si>
    <t>Indian Anchovy</t>
  </si>
  <si>
    <t>ජීලාවා</t>
  </si>
  <si>
    <t>Barracuda</t>
  </si>
  <si>
    <t>ලින්නා</t>
  </si>
  <si>
    <t>Indian Scade</t>
  </si>
  <si>
    <t>ලේන පරව්</t>
  </si>
  <si>
    <t>Rainbow runner</t>
  </si>
  <si>
    <t>සුද්දා</t>
  </si>
  <si>
    <t>Threadfin bream</t>
  </si>
  <si>
    <t>සූඩයා</t>
  </si>
  <si>
    <t>White Sardinella</t>
  </si>
  <si>
    <t>දැල්ලා</t>
  </si>
  <si>
    <t>Cuttle fish</t>
  </si>
  <si>
    <t>කකුළුවා</t>
  </si>
  <si>
    <t>තිලාපියා</t>
  </si>
  <si>
    <t>Thilapia (M)</t>
  </si>
  <si>
    <t xml:space="preserve">Table  1 :  Change in  Wholesale  Prices at Peliyagoda Fish Market (Rs/Kg) </t>
  </si>
  <si>
    <t xml:space="preserve"> </t>
  </si>
  <si>
    <t>Rock fish (L)</t>
  </si>
  <si>
    <t>ගල්මාළු (පොඩි)</t>
  </si>
  <si>
    <t>Rock fish (S)</t>
  </si>
  <si>
    <t>Sharks</t>
  </si>
  <si>
    <t>Indian Mackerel</t>
  </si>
  <si>
    <t>Anchovy</t>
  </si>
  <si>
    <t>Prawns (M) 3"</t>
  </si>
  <si>
    <t>Frigate tuna(L)</t>
  </si>
  <si>
    <t>Red Bream(L)</t>
  </si>
  <si>
    <t>Ginnati Paraw</t>
  </si>
  <si>
    <t>Indian Anchovies</t>
  </si>
  <si>
    <t>Barracuda(L)</t>
  </si>
  <si>
    <t>Indian Scad(L)</t>
  </si>
  <si>
    <t>Indian Scad(S)</t>
  </si>
  <si>
    <t>Rainbow Runner</t>
  </si>
  <si>
    <t>Threadfin  Bream</t>
  </si>
  <si>
    <t>Squids /Cuttle fish</t>
  </si>
  <si>
    <t>කකුළුවා(L)</t>
  </si>
  <si>
    <t>Sea Crabs(L)</t>
  </si>
  <si>
    <t>Tilapia (M)</t>
  </si>
  <si>
    <t>Abbreviations :  L - Large, M - Medium, S - Small</t>
  </si>
  <si>
    <t xml:space="preserve">  </t>
  </si>
  <si>
    <t>Maharagama and Dematagoda fish markets.</t>
  </si>
  <si>
    <t>Ranjan Lanka</t>
  </si>
  <si>
    <r>
      <t>*</t>
    </r>
    <r>
      <rPr>
        <i/>
        <u/>
        <sz val="11"/>
        <color indexed="8"/>
        <rFont val="Calisto MT"/>
        <family val="1"/>
      </rPr>
      <t xml:space="preserve"> Selected Markets</t>
    </r>
    <r>
      <rPr>
        <i/>
        <sz val="11"/>
        <color indexed="8"/>
        <rFont val="Calisto MT"/>
        <family val="1"/>
      </rPr>
      <t xml:space="preserve"> - Wellampitiya, Borella, Battaramulla,Maradana,  Nugegoda,  Kirulapana   </t>
    </r>
  </si>
  <si>
    <r>
      <t>2</t>
    </r>
    <r>
      <rPr>
        <b/>
        <vertAlign val="superscript"/>
        <sz val="11"/>
        <color rgb="FF000000"/>
        <rFont val="Calibri"/>
        <family val="2"/>
      </rPr>
      <t>nd</t>
    </r>
    <r>
      <rPr>
        <b/>
        <sz val="11"/>
        <color indexed="8"/>
        <rFont val="Calibri"/>
        <family val="2"/>
      </rPr>
      <t xml:space="preserve">  week of Jan.</t>
    </r>
  </si>
  <si>
    <r>
      <t>3</t>
    </r>
    <r>
      <rPr>
        <b/>
        <vertAlign val="superscript"/>
        <sz val="11"/>
        <color rgb="FF000000"/>
        <rFont val="Calibri"/>
        <family val="2"/>
      </rPr>
      <t>rd</t>
    </r>
    <r>
      <rPr>
        <b/>
        <sz val="11"/>
        <color indexed="8"/>
        <rFont val="Calibri"/>
        <family val="2"/>
      </rPr>
      <t xml:space="preserve">  week of Jan.</t>
    </r>
  </si>
  <si>
    <r>
      <t>% Change   compared to:3</t>
    </r>
    <r>
      <rPr>
        <b/>
        <vertAlign val="superscript"/>
        <sz val="11"/>
        <color indexed="8"/>
        <rFont val="Times New Roman"/>
        <family val="1"/>
      </rPr>
      <t xml:space="preserve">rd </t>
    </r>
    <r>
      <rPr>
        <b/>
        <sz val="11"/>
        <color indexed="8"/>
        <rFont val="Times New Roman"/>
        <family val="1"/>
        <charset val="134"/>
      </rPr>
      <t>week of Jan. 2025</t>
    </r>
  </si>
  <si>
    <t>Seer (Ni-L)</t>
  </si>
  <si>
    <r>
      <t>% Change   compared to:3</t>
    </r>
    <r>
      <rPr>
        <b/>
        <vertAlign val="superscript"/>
        <sz val="11"/>
        <color rgb="FF000000"/>
        <rFont val="Times New Roman"/>
        <family val="1"/>
      </rPr>
      <t>rd</t>
    </r>
    <r>
      <rPr>
        <b/>
        <vertAlign val="superscript"/>
        <sz val="11"/>
        <color indexed="8"/>
        <rFont val="Times New Roman"/>
        <family val="1"/>
      </rPr>
      <t xml:space="preserve"> </t>
    </r>
    <r>
      <rPr>
        <b/>
        <sz val="11"/>
        <color indexed="8"/>
        <rFont val="Times New Roman"/>
        <family val="1"/>
        <charset val="134"/>
      </rPr>
      <t>week of Jan. 2025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</si>
</sst>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name val="Times New Roman"/>
      <family val="1"/>
      <charset val="134"/>
    </font>
    <font>
      <b/>
      <sz val="14"/>
      <color indexed="8"/>
      <name val="Times New Roman"/>
      <family val="1"/>
      <charset val="134"/>
    </font>
    <font>
      <b/>
      <sz val="12"/>
      <color indexed="8"/>
      <name val="Times New Roman"/>
      <family val="1"/>
      <charset val="134"/>
    </font>
    <font>
      <b/>
      <sz val="11"/>
      <color indexed="8"/>
      <name val="Times New Roman"/>
      <family val="1"/>
      <charset val="134"/>
    </font>
    <font>
      <sz val="12"/>
      <name val="Times New Roman"/>
      <family val="1"/>
      <charset val="134"/>
    </font>
    <font>
      <sz val="12"/>
      <color indexed="8"/>
      <name val="Iskoola Pota"/>
      <family val="2"/>
    </font>
    <font>
      <sz val="12"/>
      <color indexed="8"/>
      <name val="Times New Roman"/>
      <family val="1"/>
      <charset val="134"/>
    </font>
    <font>
      <sz val="12"/>
      <name val="Calibri "/>
      <charset val="134"/>
    </font>
    <font>
      <b/>
      <sz val="13"/>
      <color theme="1"/>
      <name val="Calisto MT"/>
      <family val="1"/>
    </font>
    <font>
      <b/>
      <sz val="14"/>
      <color theme="1"/>
      <name val="Calisto MT"/>
      <family val="1"/>
    </font>
    <font>
      <b/>
      <sz val="11"/>
      <name val="Calisto MT"/>
      <family val="1"/>
    </font>
    <font>
      <sz val="12"/>
      <color theme="1"/>
      <name val="Calisto MT"/>
      <family val="1"/>
    </font>
    <font>
      <sz val="11"/>
      <color theme="1"/>
      <name val="Calisto MT"/>
      <family val="1"/>
    </font>
    <font>
      <sz val="11"/>
      <color indexed="8"/>
      <name val="Calisto MT"/>
      <family val="1"/>
    </font>
    <font>
      <sz val="12"/>
      <name val="Calisto MT"/>
      <family val="1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i/>
      <sz val="11"/>
      <color theme="1"/>
      <name val="Calisto MT"/>
      <family val="1"/>
    </font>
    <font>
      <i/>
      <u/>
      <sz val="11"/>
      <color indexed="8"/>
      <name val="Calisto MT"/>
      <family val="1"/>
    </font>
    <font>
      <i/>
      <sz val="11"/>
      <color indexed="8"/>
      <name val="Calisto MT"/>
      <family val="1"/>
    </font>
    <font>
      <i/>
      <sz val="11"/>
      <color theme="0"/>
      <name val="Calisto MT"/>
      <family val="1"/>
    </font>
    <font>
      <sz val="8"/>
      <name val="Calibri"/>
      <family val="2"/>
      <scheme val="minor"/>
    </font>
    <font>
      <b/>
      <vertAlign val="superscript"/>
      <sz val="11"/>
      <color indexed="8"/>
      <name val="Times New Roman"/>
      <family val="1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</font>
    <font>
      <b/>
      <vertAlign val="superscript"/>
      <sz val="11"/>
      <color rgb="FF000000"/>
      <name val="Calibri"/>
      <family val="2"/>
    </font>
    <font>
      <b/>
      <vertAlign val="superscript"/>
      <sz val="11"/>
      <color rgb="FF000000"/>
      <name val="Times New Roman"/>
      <family val="1"/>
    </font>
    <font>
      <sz val="11"/>
      <color indexed="8"/>
      <name val="Calibri"/>
      <family val="2"/>
      <charset val="134"/>
    </font>
    <font>
      <sz val="10"/>
      <name val="Arial"/>
      <family val="2"/>
      <charset val="134"/>
    </font>
    <font>
      <sz val="11"/>
      <color indexed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1" fillId="0" borderId="0"/>
    <xf numFmtId="0" fontId="3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</cellStyleXfs>
  <cellXfs count="77">
    <xf numFmtId="0" fontId="0" fillId="0" borderId="0" xfId="0"/>
    <xf numFmtId="0" fontId="6" fillId="0" borderId="2" xfId="2" applyFont="1" applyBorder="1" applyAlignment="1">
      <alignment horizontal="right"/>
    </xf>
    <xf numFmtId="0" fontId="7" fillId="0" borderId="2" xfId="0" applyFont="1" applyBorder="1"/>
    <xf numFmtId="0" fontId="6" fillId="0" borderId="2" xfId="2" applyFont="1" applyBorder="1"/>
    <xf numFmtId="9" fontId="0" fillId="0" borderId="2" xfId="1" applyFont="1" applyBorder="1" applyAlignment="1"/>
    <xf numFmtId="0" fontId="7" fillId="3" borderId="2" xfId="0" applyFont="1" applyFill="1" applyBorder="1"/>
    <xf numFmtId="0" fontId="6" fillId="3" borderId="2" xfId="2" applyFont="1" applyFill="1" applyBorder="1"/>
    <xf numFmtId="0" fontId="6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5" fillId="4" borderId="2" xfId="0" applyFont="1" applyFill="1" applyBorder="1" applyAlignment="1">
      <alignment horizontal="center" vertical="center" wrapText="1"/>
    </xf>
    <xf numFmtId="9" fontId="0" fillId="7" borderId="2" xfId="1" applyFont="1" applyFill="1" applyBorder="1" applyAlignment="1"/>
    <xf numFmtId="0" fontId="6" fillId="7" borderId="2" xfId="2" applyFont="1" applyFill="1" applyBorder="1" applyAlignment="1">
      <alignment horizontal="right"/>
    </xf>
    <xf numFmtId="0" fontId="7" fillId="7" borderId="2" xfId="0" applyFont="1" applyFill="1" applyBorder="1"/>
    <xf numFmtId="0" fontId="6" fillId="7" borderId="2" xfId="2" applyFont="1" applyFill="1" applyBorder="1"/>
    <xf numFmtId="0" fontId="8" fillId="7" borderId="2" xfId="0" applyFont="1" applyFill="1" applyBorder="1"/>
    <xf numFmtId="9" fontId="19" fillId="0" borderId="2" xfId="1" applyFont="1" applyBorder="1" applyAlignment="1"/>
    <xf numFmtId="9" fontId="19" fillId="7" borderId="2" xfId="1" applyFont="1" applyFill="1" applyBorder="1" applyAlignment="1"/>
    <xf numFmtId="0" fontId="6" fillId="4" borderId="8" xfId="2" applyFont="1" applyFill="1" applyBorder="1" applyAlignment="1">
      <alignment horizontal="center" vertical="center"/>
    </xf>
    <xf numFmtId="9" fontId="19" fillId="2" borderId="2" xfId="1" applyFont="1" applyFill="1" applyBorder="1" applyAlignment="1"/>
    <xf numFmtId="0" fontId="13" fillId="6" borderId="1" xfId="0" applyFont="1" applyFill="1" applyBorder="1"/>
    <xf numFmtId="0" fontId="14" fillId="6" borderId="2" xfId="0" applyFont="1" applyFill="1" applyBorder="1"/>
    <xf numFmtId="0" fontId="13" fillId="6" borderId="2" xfId="0" applyFont="1" applyFill="1" applyBorder="1"/>
    <xf numFmtId="0" fontId="13" fillId="2" borderId="1" xfId="0" applyFont="1" applyFill="1" applyBorder="1"/>
    <xf numFmtId="0" fontId="13" fillId="2" borderId="2" xfId="0" applyFont="1" applyFill="1" applyBorder="1"/>
    <xf numFmtId="0" fontId="14" fillId="2" borderId="2" xfId="0" applyFont="1" applyFill="1" applyBorder="1"/>
    <xf numFmtId="0" fontId="12" fillId="5" borderId="2" xfId="2" applyFont="1" applyFill="1" applyBorder="1" applyAlignment="1">
      <alignment horizontal="center" vertical="center"/>
    </xf>
    <xf numFmtId="0" fontId="15" fillId="6" borderId="2" xfId="0" applyFont="1" applyFill="1" applyBorder="1"/>
    <xf numFmtId="0" fontId="16" fillId="6" borderId="2" xfId="2" applyFont="1" applyFill="1" applyBorder="1"/>
    <xf numFmtId="0" fontId="13" fillId="6" borderId="3" xfId="0" applyFont="1" applyFill="1" applyBorder="1"/>
    <xf numFmtId="0" fontId="14" fillId="6" borderId="4" xfId="0" applyFont="1" applyFill="1" applyBorder="1"/>
    <xf numFmtId="0" fontId="13" fillId="6" borderId="4" xfId="0" applyFont="1" applyFill="1" applyBorder="1"/>
    <xf numFmtId="2" fontId="18" fillId="2" borderId="2" xfId="0" applyNumberFormat="1" applyFont="1" applyFill="1" applyBorder="1"/>
    <xf numFmtId="0" fontId="14" fillId="0" borderId="0" xfId="0" applyFont="1"/>
    <xf numFmtId="2" fontId="20" fillId="2" borderId="2" xfId="0" applyNumberFormat="1" applyFont="1" applyFill="1" applyBorder="1"/>
    <xf numFmtId="2" fontId="20" fillId="6" borderId="2" xfId="0" applyNumberFormat="1" applyFont="1" applyFill="1" applyBorder="1"/>
    <xf numFmtId="9" fontId="17" fillId="2" borderId="2" xfId="1" applyFont="1" applyFill="1" applyBorder="1" applyAlignment="1"/>
    <xf numFmtId="2" fontId="18" fillId="6" borderId="2" xfId="0" applyNumberFormat="1" applyFont="1" applyFill="1" applyBorder="1"/>
    <xf numFmtId="9" fontId="17" fillId="6" borderId="2" xfId="1" applyFont="1" applyFill="1" applyBorder="1" applyAlignment="1"/>
    <xf numFmtId="2" fontId="21" fillId="0" borderId="2" xfId="0" applyNumberFormat="1" applyFont="1" applyBorder="1"/>
    <xf numFmtId="2" fontId="21" fillId="7" borderId="2" xfId="0" applyNumberFormat="1" applyFont="1" applyFill="1" applyBorder="1"/>
    <xf numFmtId="0" fontId="22" fillId="4" borderId="2" xfId="0" applyFont="1" applyFill="1" applyBorder="1" applyAlignment="1">
      <alignment wrapText="1"/>
    </xf>
    <xf numFmtId="0" fontId="23" fillId="0" borderId="0" xfId="0" applyFont="1"/>
    <xf numFmtId="0" fontId="26" fillId="0" borderId="0" xfId="0" applyFont="1"/>
    <xf numFmtId="2" fontId="21" fillId="0" borderId="0" xfId="0" applyNumberFormat="1" applyFont="1"/>
    <xf numFmtId="2" fontId="22" fillId="7" borderId="2" xfId="0" applyNumberFormat="1" applyFont="1" applyFill="1" applyBorder="1" applyAlignment="1">
      <alignment wrapText="1"/>
    </xf>
    <xf numFmtId="0" fontId="4" fillId="4" borderId="12" xfId="0" applyFont="1" applyFill="1" applyBorder="1" applyAlignment="1">
      <alignment horizontal="center" vertical="center"/>
    </xf>
    <xf numFmtId="9" fontId="0" fillId="0" borderId="0" xfId="1" applyFont="1"/>
    <xf numFmtId="2" fontId="29" fillId="4" borderId="2" xfId="0" applyNumberFormat="1" applyFont="1" applyFill="1" applyBorder="1"/>
    <xf numFmtId="2" fontId="29" fillId="7" borderId="2" xfId="0" applyNumberFormat="1" applyFont="1" applyFill="1" applyBorder="1"/>
    <xf numFmtId="2" fontId="30" fillId="7" borderId="2" xfId="0" applyNumberFormat="1" applyFont="1" applyFill="1" applyBorder="1" applyAlignment="1">
      <alignment wrapText="1"/>
    </xf>
    <xf numFmtId="9" fontId="0" fillId="2" borderId="2" xfId="1" applyFont="1" applyFill="1" applyBorder="1" applyAlignment="1"/>
    <xf numFmtId="0" fontId="4" fillId="6" borderId="12" xfId="0" applyFont="1" applyFill="1" applyBorder="1" applyAlignment="1">
      <alignment horizontal="center" vertical="center"/>
    </xf>
    <xf numFmtId="0" fontId="22" fillId="5" borderId="2" xfId="0" applyFont="1" applyFill="1" applyBorder="1" applyAlignment="1">
      <alignment wrapText="1"/>
    </xf>
    <xf numFmtId="0" fontId="5" fillId="5" borderId="2" xfId="0" applyFont="1" applyFill="1" applyBorder="1" applyAlignment="1">
      <alignment horizontal="center" vertical="center" wrapText="1"/>
    </xf>
    <xf numFmtId="2" fontId="18" fillId="2" borderId="15" xfId="0" applyNumberFormat="1" applyFont="1" applyFill="1" applyBorder="1"/>
    <xf numFmtId="2" fontId="0" fillId="0" borderId="2" xfId="0" applyNumberFormat="1" applyFont="1" applyBorder="1"/>
    <xf numFmtId="2" fontId="0" fillId="7" borderId="2" xfId="0" applyNumberFormat="1" applyFont="1" applyFill="1" applyBorder="1"/>
    <xf numFmtId="0" fontId="2" fillId="0" borderId="6" xfId="2" applyFont="1" applyBorder="1" applyAlignment="1">
      <alignment horizontal="center" vertical="center"/>
    </xf>
    <xf numFmtId="0" fontId="2" fillId="0" borderId="7" xfId="2" applyFont="1" applyBorder="1" applyAlignment="1">
      <alignment horizontal="center" vertical="center"/>
    </xf>
    <xf numFmtId="0" fontId="2" fillId="0" borderId="0" xfId="2" applyFont="1" applyAlignment="1">
      <alignment horizontal="center" vertical="center"/>
    </xf>
    <xf numFmtId="0" fontId="3" fillId="4" borderId="2" xfId="0" applyFont="1" applyFill="1" applyBorder="1" applyAlignment="1">
      <alignment horizontal="center" vertical="center" wrapText="1"/>
    </xf>
    <xf numFmtId="0" fontId="5" fillId="4" borderId="2" xfId="2" applyFont="1" applyFill="1" applyBorder="1" applyAlignment="1">
      <alignment horizontal="center" vertical="center" wrapText="1"/>
    </xf>
    <xf numFmtId="0" fontId="6" fillId="4" borderId="8" xfId="2" applyFont="1" applyFill="1" applyBorder="1" applyAlignment="1">
      <alignment horizontal="center" vertical="center"/>
    </xf>
    <xf numFmtId="0" fontId="4" fillId="4" borderId="12" xfId="0" applyFont="1" applyFill="1" applyBorder="1" applyAlignment="1">
      <alignment horizontal="center" vertical="center"/>
    </xf>
    <xf numFmtId="0" fontId="4" fillId="4" borderId="13" xfId="0" applyFont="1" applyFill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 wrapText="1"/>
    </xf>
    <xf numFmtId="0" fontId="10" fillId="2" borderId="0" xfId="0" applyFont="1" applyFill="1" applyAlignment="1">
      <alignment horizontal="center" vertical="center" wrapText="1"/>
    </xf>
    <xf numFmtId="0" fontId="11" fillId="6" borderId="9" xfId="0" applyFont="1" applyFill="1" applyBorder="1" applyAlignment="1">
      <alignment horizontal="center" vertical="center" wrapText="1"/>
    </xf>
    <xf numFmtId="0" fontId="11" fillId="6" borderId="10" xfId="0" applyFont="1" applyFill="1" applyBorder="1" applyAlignment="1">
      <alignment horizontal="center" vertical="center" wrapText="1"/>
    </xf>
    <xf numFmtId="0" fontId="11" fillId="6" borderId="11" xfId="0" applyFont="1" applyFill="1" applyBorder="1" applyAlignment="1">
      <alignment horizontal="center" vertical="center" wrapText="1"/>
    </xf>
    <xf numFmtId="0" fontId="5" fillId="6" borderId="2" xfId="2" applyFont="1" applyFill="1" applyBorder="1" applyAlignment="1">
      <alignment horizontal="center" vertical="center" wrapText="1"/>
    </xf>
    <xf numFmtId="0" fontId="12" fillId="5" borderId="14" xfId="2" applyFont="1" applyFill="1" applyBorder="1" applyAlignment="1">
      <alignment horizontal="center" vertical="center"/>
    </xf>
    <xf numFmtId="0" fontId="12" fillId="5" borderId="13" xfId="2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2" fontId="35" fillId="4" borderId="2" xfId="0" applyNumberFormat="1" applyFont="1" applyFill="1" applyBorder="1"/>
    <xf numFmtId="2" fontId="35" fillId="7" borderId="2" xfId="0" applyNumberFormat="1" applyFont="1" applyFill="1" applyBorder="1"/>
    <xf numFmtId="2" fontId="20" fillId="2" borderId="15" xfId="0" applyNumberFormat="1" applyFont="1" applyFill="1" applyBorder="1"/>
  </cellXfs>
  <cellStyles count="6">
    <cellStyle name="Normal" xfId="0" builtinId="0"/>
    <cellStyle name="Normal 2" xfId="2"/>
    <cellStyle name="Normal 2 2" xfId="5"/>
    <cellStyle name="Normal 2 3" xfId="4"/>
    <cellStyle name="Normal 3" xfId="3"/>
    <cellStyle name="Percent" xfId="1" builtinId="5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6"/>
  <sheetViews>
    <sheetView tabSelected="1" topLeftCell="A25" zoomScaleNormal="100" workbookViewId="0">
      <selection activeCell="P26" sqref="P26"/>
    </sheetView>
  </sheetViews>
  <sheetFormatPr defaultColWidth="9.140625" defaultRowHeight="15"/>
  <cols>
    <col min="1" max="1" width="4.28515625" customWidth="1"/>
    <col min="2" max="2" width="15.28515625" customWidth="1"/>
    <col min="3" max="3" width="15.5703125" customWidth="1"/>
    <col min="4" max="4" width="11.28515625" customWidth="1"/>
    <col min="5" max="5" width="11.5703125" customWidth="1"/>
    <col min="6" max="6" width="10.85546875" customWidth="1"/>
    <col min="7" max="7" width="7.7109375" customWidth="1"/>
    <col min="8" max="8" width="7.5703125" customWidth="1"/>
  </cols>
  <sheetData>
    <row r="1" spans="1:17" ht="16.5">
      <c r="A1" s="57" t="s">
        <v>64</v>
      </c>
      <c r="B1" s="58"/>
      <c r="C1" s="58"/>
      <c r="D1" s="58"/>
      <c r="E1" s="58"/>
      <c r="F1" s="58"/>
      <c r="G1" s="59"/>
      <c r="H1" s="59"/>
    </row>
    <row r="2" spans="1:17" ht="67.5" customHeight="1">
      <c r="A2" s="60" t="s">
        <v>1</v>
      </c>
      <c r="B2" s="60"/>
      <c r="C2" s="60"/>
      <c r="D2" s="45">
        <v>2024</v>
      </c>
      <c r="E2" s="63">
        <v>2025</v>
      </c>
      <c r="F2" s="64"/>
      <c r="G2" s="61" t="s">
        <v>93</v>
      </c>
      <c r="H2" s="61"/>
      <c r="I2" t="s">
        <v>65</v>
      </c>
      <c r="J2" t="s">
        <v>65</v>
      </c>
      <c r="L2" t="s">
        <v>65</v>
      </c>
      <c r="M2" t="s">
        <v>65</v>
      </c>
    </row>
    <row r="3" spans="1:17" ht="40.5" customHeight="1">
      <c r="A3" s="62" t="s">
        <v>2</v>
      </c>
      <c r="B3" s="62"/>
      <c r="C3" s="17" t="s">
        <v>3</v>
      </c>
      <c r="D3" s="40" t="s">
        <v>92</v>
      </c>
      <c r="E3" s="40" t="s">
        <v>91</v>
      </c>
      <c r="F3" s="40" t="s">
        <v>92</v>
      </c>
      <c r="G3" s="9" t="s">
        <v>4</v>
      </c>
      <c r="H3" s="9" t="s">
        <v>5</v>
      </c>
      <c r="J3" t="s">
        <v>65</v>
      </c>
      <c r="K3" t="s">
        <v>65</v>
      </c>
      <c r="L3" t="s">
        <v>65</v>
      </c>
      <c r="M3" t="s">
        <v>65</v>
      </c>
    </row>
    <row r="4" spans="1:17" ht="15.75">
      <c r="A4" s="1">
        <v>1</v>
      </c>
      <c r="B4" s="2" t="s">
        <v>6</v>
      </c>
      <c r="C4" s="3" t="s">
        <v>94</v>
      </c>
      <c r="D4" s="55">
        <v>1814.29</v>
      </c>
      <c r="E4" s="55">
        <v>1700</v>
      </c>
      <c r="F4" s="38">
        <v>1978.5714285714287</v>
      </c>
      <c r="G4" s="15">
        <f t="shared" ref="G4:G35" si="0">+(F4-E4)/E4</f>
        <v>0.16386554621848745</v>
      </c>
      <c r="H4" s="4">
        <f t="shared" ref="H4:H34" si="1">+((F4-D4)/D4)</f>
        <v>9.054860500329534E-2</v>
      </c>
      <c r="J4" t="s">
        <v>65</v>
      </c>
      <c r="K4" t="s">
        <v>65</v>
      </c>
      <c r="L4" t="s">
        <v>65</v>
      </c>
      <c r="N4" t="s">
        <v>65</v>
      </c>
      <c r="O4" t="s">
        <v>65</v>
      </c>
      <c r="P4" t="s">
        <v>65</v>
      </c>
    </row>
    <row r="5" spans="1:17" ht="15.75">
      <c r="A5" s="11">
        <v>2</v>
      </c>
      <c r="B5" s="12" t="s">
        <v>8</v>
      </c>
      <c r="C5" s="13" t="s">
        <v>9</v>
      </c>
      <c r="D5" s="49">
        <v>1035.71</v>
      </c>
      <c r="E5" s="49">
        <v>1200</v>
      </c>
      <c r="F5" s="44">
        <v>1240</v>
      </c>
      <c r="G5" s="16">
        <f t="shared" si="0"/>
        <v>3.3333333333333333E-2</v>
      </c>
      <c r="H5" s="10">
        <f t="shared" si="1"/>
        <v>0.19724633343310383</v>
      </c>
      <c r="I5" t="s">
        <v>87</v>
      </c>
      <c r="J5" t="s">
        <v>65</v>
      </c>
      <c r="K5" t="s">
        <v>65</v>
      </c>
      <c r="L5" t="s">
        <v>65</v>
      </c>
      <c r="M5" t="s">
        <v>65</v>
      </c>
      <c r="O5" t="s">
        <v>65</v>
      </c>
    </row>
    <row r="6" spans="1:17" ht="15.75">
      <c r="A6" s="1">
        <v>3</v>
      </c>
      <c r="B6" s="2" t="s">
        <v>10</v>
      </c>
      <c r="C6" s="3" t="s">
        <v>66</v>
      </c>
      <c r="D6" s="55">
        <v>1107.1400000000001</v>
      </c>
      <c r="E6" s="74">
        <v>1130</v>
      </c>
      <c r="F6" s="47">
        <v>1400</v>
      </c>
      <c r="G6" s="18">
        <f t="shared" si="0"/>
        <v>0.23893805309734514</v>
      </c>
      <c r="H6" s="4">
        <f t="shared" si="1"/>
        <v>0.26451939230810906</v>
      </c>
      <c r="I6" t="s">
        <v>65</v>
      </c>
      <c r="J6" t="s">
        <v>65</v>
      </c>
      <c r="K6" t="s">
        <v>65</v>
      </c>
      <c r="L6" t="s">
        <v>65</v>
      </c>
      <c r="M6" t="s">
        <v>65</v>
      </c>
      <c r="N6" t="s">
        <v>65</v>
      </c>
    </row>
    <row r="7" spans="1:17" ht="15.75">
      <c r="A7" s="11">
        <v>4</v>
      </c>
      <c r="B7" s="12" t="s">
        <v>67</v>
      </c>
      <c r="C7" s="13" t="s">
        <v>68</v>
      </c>
      <c r="D7" s="56">
        <v>750</v>
      </c>
      <c r="E7" s="75">
        <v>818.75</v>
      </c>
      <c r="F7" s="48">
        <v>925</v>
      </c>
      <c r="G7" s="16">
        <f t="shared" si="0"/>
        <v>0.12977099236641221</v>
      </c>
      <c r="H7" s="10">
        <f t="shared" si="1"/>
        <v>0.23333333333333334</v>
      </c>
      <c r="J7" t="s">
        <v>65</v>
      </c>
      <c r="K7" t="s">
        <v>65</v>
      </c>
      <c r="L7" t="s">
        <v>65</v>
      </c>
      <c r="M7" t="s">
        <v>65</v>
      </c>
      <c r="N7" t="s">
        <v>65</v>
      </c>
    </row>
    <row r="8" spans="1:17" ht="15.75">
      <c r="A8" s="1">
        <v>5</v>
      </c>
      <c r="B8" s="5" t="s">
        <v>12</v>
      </c>
      <c r="C8" s="6" t="s">
        <v>13</v>
      </c>
      <c r="D8" s="55">
        <v>1585.71</v>
      </c>
      <c r="E8" s="55">
        <v>1740</v>
      </c>
      <c r="F8" s="38">
        <v>1857.1428571428571</v>
      </c>
      <c r="G8" s="15">
        <f t="shared" si="0"/>
        <v>6.7323481116584552E-2</v>
      </c>
      <c r="H8" s="4">
        <f t="shared" si="1"/>
        <v>0.17117433650721572</v>
      </c>
      <c r="M8" t="s">
        <v>65</v>
      </c>
    </row>
    <row r="9" spans="1:17" ht="15.75">
      <c r="A9" s="11">
        <v>6</v>
      </c>
      <c r="B9" s="12" t="s">
        <v>14</v>
      </c>
      <c r="C9" s="13" t="s">
        <v>15</v>
      </c>
      <c r="D9" s="56">
        <v>595</v>
      </c>
      <c r="E9" s="56">
        <v>554.16999999999996</v>
      </c>
      <c r="F9" s="39">
        <v>778.57142857142856</v>
      </c>
      <c r="G9" s="16">
        <f t="shared" si="0"/>
        <v>0.40493247301627411</v>
      </c>
      <c r="H9" s="10">
        <f t="shared" si="1"/>
        <v>0.30852340936374545</v>
      </c>
      <c r="I9" t="s">
        <v>65</v>
      </c>
      <c r="K9" t="s">
        <v>65</v>
      </c>
      <c r="M9" t="s">
        <v>65</v>
      </c>
    </row>
    <row r="10" spans="1:17" ht="15.75">
      <c r="A10" s="1">
        <v>7</v>
      </c>
      <c r="B10" s="2" t="s">
        <v>16</v>
      </c>
      <c r="C10" s="3" t="s">
        <v>17</v>
      </c>
      <c r="D10" s="55">
        <v>1064.29</v>
      </c>
      <c r="E10" s="55">
        <v>1150</v>
      </c>
      <c r="F10" s="38">
        <v>1421.4285714285713</v>
      </c>
      <c r="G10" s="15">
        <f t="shared" si="0"/>
        <v>0.23602484472049681</v>
      </c>
      <c r="H10" s="4">
        <f t="shared" si="1"/>
        <v>0.33556509168419452</v>
      </c>
      <c r="I10" t="s">
        <v>65</v>
      </c>
      <c r="M10" t="s">
        <v>65</v>
      </c>
    </row>
    <row r="11" spans="1:17" ht="15.75">
      <c r="A11" s="11">
        <v>8</v>
      </c>
      <c r="B11" s="12" t="s">
        <v>18</v>
      </c>
      <c r="C11" s="13" t="s">
        <v>19</v>
      </c>
      <c r="D11" s="56">
        <v>362.5</v>
      </c>
      <c r="E11" s="56">
        <v>350.83</v>
      </c>
      <c r="F11" s="39">
        <v>410.71428571428572</v>
      </c>
      <c r="G11" s="16">
        <f t="shared" si="0"/>
        <v>0.17069317251741795</v>
      </c>
      <c r="H11" s="10">
        <f t="shared" si="1"/>
        <v>0.13300492610837442</v>
      </c>
      <c r="L11" t="s">
        <v>65</v>
      </c>
    </row>
    <row r="12" spans="1:17" ht="15.75">
      <c r="A12" s="1">
        <v>9</v>
      </c>
      <c r="B12" s="2" t="s">
        <v>20</v>
      </c>
      <c r="C12" s="3" t="s">
        <v>69</v>
      </c>
      <c r="D12" s="55">
        <v>980</v>
      </c>
      <c r="E12" s="55">
        <v>1033.3333333333333</v>
      </c>
      <c r="F12" s="38">
        <v>892.85714285714289</v>
      </c>
      <c r="G12" s="18">
        <f t="shared" si="0"/>
        <v>-0.1359447004608294</v>
      </c>
      <c r="H12" s="4">
        <f t="shared" si="1"/>
        <v>-8.8921282798833781E-2</v>
      </c>
      <c r="K12" t="s">
        <v>65</v>
      </c>
      <c r="M12" t="s">
        <v>65</v>
      </c>
      <c r="N12" t="s">
        <v>65</v>
      </c>
    </row>
    <row r="13" spans="1:17" ht="15.75">
      <c r="A13" s="11">
        <v>10</v>
      </c>
      <c r="B13" s="12" t="s">
        <v>22</v>
      </c>
      <c r="C13" s="13" t="s">
        <v>23</v>
      </c>
      <c r="D13" s="56">
        <v>575</v>
      </c>
      <c r="E13" s="56">
        <v>940</v>
      </c>
      <c r="F13" s="39">
        <v>900</v>
      </c>
      <c r="G13" s="16">
        <f t="shared" si="0"/>
        <v>-4.2553191489361701E-2</v>
      </c>
      <c r="H13" s="10">
        <f t="shared" si="1"/>
        <v>0.56521739130434778</v>
      </c>
    </row>
    <row r="14" spans="1:17" ht="15.75">
      <c r="A14" s="1">
        <v>11</v>
      </c>
      <c r="B14" s="2" t="s">
        <v>24</v>
      </c>
      <c r="C14" s="3" t="s">
        <v>70</v>
      </c>
      <c r="D14" s="55">
        <v>757.14</v>
      </c>
      <c r="E14" s="55">
        <v>725</v>
      </c>
      <c r="F14" s="38">
        <v>850</v>
      </c>
      <c r="G14" s="15">
        <f t="shared" si="0"/>
        <v>0.17241379310344829</v>
      </c>
      <c r="H14" s="4">
        <f t="shared" si="1"/>
        <v>0.12264574583300317</v>
      </c>
    </row>
    <row r="15" spans="1:17" ht="15.75">
      <c r="A15" s="1">
        <v>12</v>
      </c>
      <c r="B15" s="12" t="s">
        <v>26</v>
      </c>
      <c r="C15" s="13" t="s">
        <v>27</v>
      </c>
      <c r="D15" s="56">
        <v>266.67</v>
      </c>
      <c r="E15" s="56">
        <v>216.67</v>
      </c>
      <c r="F15" s="39">
        <v>218.75</v>
      </c>
      <c r="G15" s="16">
        <f t="shared" si="0"/>
        <v>9.5998523099645201E-3</v>
      </c>
      <c r="H15" s="10">
        <f t="shared" si="1"/>
        <v>-0.17969775377807781</v>
      </c>
      <c r="J15" t="s">
        <v>65</v>
      </c>
      <c r="L15" t="s">
        <v>65</v>
      </c>
    </row>
    <row r="16" spans="1:17" ht="15.75">
      <c r="A16" s="1">
        <v>13</v>
      </c>
      <c r="B16" s="2" t="s">
        <v>28</v>
      </c>
      <c r="C16" s="3" t="s">
        <v>29</v>
      </c>
      <c r="D16" s="55">
        <v>600</v>
      </c>
      <c r="E16" s="55">
        <v>483.33</v>
      </c>
      <c r="F16" s="38">
        <v>400</v>
      </c>
      <c r="G16" s="15">
        <f t="shared" si="0"/>
        <v>-0.17240808557300391</v>
      </c>
      <c r="H16" s="4">
        <f t="shared" si="1"/>
        <v>-0.33333333333333331</v>
      </c>
      <c r="J16" t="s">
        <v>65</v>
      </c>
      <c r="K16" t="s">
        <v>65</v>
      </c>
      <c r="N16" t="s">
        <v>65</v>
      </c>
      <c r="Q16" t="s">
        <v>65</v>
      </c>
    </row>
    <row r="17" spans="1:17" ht="15.75">
      <c r="A17" s="11">
        <v>14</v>
      </c>
      <c r="B17" s="12" t="s">
        <v>30</v>
      </c>
      <c r="C17" s="13" t="s">
        <v>71</v>
      </c>
      <c r="D17" s="56">
        <v>350</v>
      </c>
      <c r="E17" s="56">
        <v>283.33</v>
      </c>
      <c r="F17" s="39">
        <v>375</v>
      </c>
      <c r="G17" s="16">
        <f t="shared" si="0"/>
        <v>0.32354498288215161</v>
      </c>
      <c r="H17" s="10">
        <f t="shared" si="1"/>
        <v>7.1428571428571425E-2</v>
      </c>
      <c r="K17" t="s">
        <v>65</v>
      </c>
    </row>
    <row r="18" spans="1:17" ht="15.75">
      <c r="A18" s="1">
        <v>15</v>
      </c>
      <c r="B18" s="5" t="s">
        <v>32</v>
      </c>
      <c r="C18" s="3" t="s">
        <v>72</v>
      </c>
      <c r="D18" s="55">
        <v>1407.14</v>
      </c>
      <c r="E18" s="55">
        <v>1810</v>
      </c>
      <c r="F18" s="38">
        <v>1950</v>
      </c>
      <c r="G18" s="15">
        <f t="shared" si="0"/>
        <v>7.7348066298342538E-2</v>
      </c>
      <c r="H18" s="4">
        <f t="shared" si="1"/>
        <v>0.38578961581647869</v>
      </c>
      <c r="K18" t="s">
        <v>65</v>
      </c>
    </row>
    <row r="19" spans="1:17" ht="15.75">
      <c r="A19" s="11">
        <v>16</v>
      </c>
      <c r="B19" s="12" t="s">
        <v>34</v>
      </c>
      <c r="C19" s="13" t="s">
        <v>35</v>
      </c>
      <c r="D19" s="56">
        <v>1892.86</v>
      </c>
      <c r="E19" s="56">
        <v>2141.6666666666665</v>
      </c>
      <c r="F19" s="39">
        <v>2235.7142857142858</v>
      </c>
      <c r="G19" s="16">
        <f t="shared" si="0"/>
        <v>4.3913285158421453E-2</v>
      </c>
      <c r="H19" s="10">
        <f t="shared" si="1"/>
        <v>0.18113029263352065</v>
      </c>
      <c r="J19" t="s">
        <v>65</v>
      </c>
      <c r="N19" t="s">
        <v>65</v>
      </c>
    </row>
    <row r="20" spans="1:17" ht="15.75">
      <c r="A20" s="1">
        <v>17</v>
      </c>
      <c r="B20" s="5" t="s">
        <v>36</v>
      </c>
      <c r="C20" s="3" t="s">
        <v>73</v>
      </c>
      <c r="D20" s="55">
        <v>660</v>
      </c>
      <c r="E20" s="55">
        <v>680</v>
      </c>
      <c r="F20" s="38">
        <v>683.33333333333337</v>
      </c>
      <c r="G20" s="15">
        <f t="shared" si="0"/>
        <v>4.9019607843137809E-3</v>
      </c>
      <c r="H20" s="4">
        <f t="shared" si="1"/>
        <v>3.5353535353535408E-2</v>
      </c>
    </row>
    <row r="21" spans="1:17" ht="15.75">
      <c r="A21" s="11">
        <v>18</v>
      </c>
      <c r="B21" s="12" t="s">
        <v>38</v>
      </c>
      <c r="C21" s="13" t="s">
        <v>39</v>
      </c>
      <c r="D21" s="56">
        <v>791.67</v>
      </c>
      <c r="E21" s="56">
        <v>748</v>
      </c>
      <c r="F21" s="39">
        <v>883.33</v>
      </c>
      <c r="G21" s="16">
        <f t="shared" si="0"/>
        <v>0.18092245989304817</v>
      </c>
      <c r="H21" s="10">
        <f t="shared" si="1"/>
        <v>0.11578056513446271</v>
      </c>
      <c r="K21" t="s">
        <v>65</v>
      </c>
      <c r="L21" t="s">
        <v>65</v>
      </c>
      <c r="M21" t="s">
        <v>65</v>
      </c>
    </row>
    <row r="22" spans="1:17" ht="15.75">
      <c r="A22" s="1">
        <v>19</v>
      </c>
      <c r="B22" s="5" t="s">
        <v>40</v>
      </c>
      <c r="C22" s="3" t="s">
        <v>74</v>
      </c>
      <c r="D22" s="55">
        <v>1107.1400000000001</v>
      </c>
      <c r="E22" s="55">
        <v>1210</v>
      </c>
      <c r="F22" s="38">
        <v>1416.6666666666667</v>
      </c>
      <c r="G22" s="15">
        <f t="shared" si="0"/>
        <v>0.1707988980716254</v>
      </c>
      <c r="H22" s="4">
        <f t="shared" si="1"/>
        <v>0.27957319459749141</v>
      </c>
    </row>
    <row r="23" spans="1:17" ht="15.75">
      <c r="A23" s="11">
        <v>20</v>
      </c>
      <c r="B23" s="12" t="s">
        <v>41</v>
      </c>
      <c r="C23" s="14" t="s">
        <v>42</v>
      </c>
      <c r="D23" s="56">
        <v>633.33000000000004</v>
      </c>
      <c r="E23" s="56">
        <v>783.33</v>
      </c>
      <c r="F23" s="39">
        <v>1000</v>
      </c>
      <c r="G23" s="16">
        <f t="shared" si="0"/>
        <v>0.27660117702628517</v>
      </c>
      <c r="H23" s="10">
        <f t="shared" si="1"/>
        <v>0.57895567871409837</v>
      </c>
      <c r="L23" t="s">
        <v>65</v>
      </c>
    </row>
    <row r="24" spans="1:17" ht="17.25" customHeight="1">
      <c r="A24" s="1">
        <v>21</v>
      </c>
      <c r="B24" s="5" t="s">
        <v>43</v>
      </c>
      <c r="C24" s="3" t="s">
        <v>75</v>
      </c>
      <c r="D24" s="55">
        <v>935.71</v>
      </c>
      <c r="E24" s="55">
        <v>933.33</v>
      </c>
      <c r="F24" s="38">
        <v>1025</v>
      </c>
      <c r="G24" s="15">
        <f t="shared" si="0"/>
        <v>9.8218207922171105E-2</v>
      </c>
      <c r="H24" s="4">
        <f t="shared" si="1"/>
        <v>9.5424864541364271E-2</v>
      </c>
      <c r="J24" t="s">
        <v>65</v>
      </c>
      <c r="M24" t="s">
        <v>65</v>
      </c>
    </row>
    <row r="25" spans="1:17" ht="15.75">
      <c r="A25" s="11">
        <v>22</v>
      </c>
      <c r="B25" s="12" t="s">
        <v>45</v>
      </c>
      <c r="C25" s="13" t="s">
        <v>46</v>
      </c>
      <c r="D25" s="56">
        <v>989.29</v>
      </c>
      <c r="E25" s="56">
        <v>820</v>
      </c>
      <c r="F25" s="39">
        <v>1021.43</v>
      </c>
      <c r="G25" s="16">
        <f t="shared" si="0"/>
        <v>0.24564634146341457</v>
      </c>
      <c r="H25" s="10">
        <f t="shared" si="1"/>
        <v>3.2487945900595366E-2</v>
      </c>
      <c r="J25" t="s">
        <v>65</v>
      </c>
      <c r="K25" t="s">
        <v>65</v>
      </c>
      <c r="L25" t="s">
        <v>65</v>
      </c>
      <c r="M25" t="s">
        <v>65</v>
      </c>
    </row>
    <row r="26" spans="1:17" ht="15.75">
      <c r="A26" s="1">
        <v>23</v>
      </c>
      <c r="B26" s="5" t="s">
        <v>47</v>
      </c>
      <c r="C26" s="3" t="s">
        <v>76</v>
      </c>
      <c r="D26" s="55">
        <v>1266.67</v>
      </c>
      <c r="E26" s="55">
        <v>1910</v>
      </c>
      <c r="F26" s="38">
        <v>1800</v>
      </c>
      <c r="G26" s="18">
        <f t="shared" si="0"/>
        <v>-5.7591623036649213E-2</v>
      </c>
      <c r="H26" s="50">
        <f t="shared" si="1"/>
        <v>0.4210488919766</v>
      </c>
      <c r="J26" t="s">
        <v>65</v>
      </c>
      <c r="K26" t="s">
        <v>65</v>
      </c>
      <c r="L26" t="s">
        <v>65</v>
      </c>
      <c r="M26" t="s">
        <v>65</v>
      </c>
    </row>
    <row r="27" spans="1:17" ht="15.75">
      <c r="A27" s="11">
        <v>24</v>
      </c>
      <c r="B27" s="12" t="s">
        <v>49</v>
      </c>
      <c r="C27" s="13" t="s">
        <v>77</v>
      </c>
      <c r="D27" s="56">
        <v>975</v>
      </c>
      <c r="E27" s="56">
        <v>1100</v>
      </c>
      <c r="F27" s="39">
        <v>1333.33</v>
      </c>
      <c r="G27" s="16">
        <f t="shared" si="0"/>
        <v>0.21211818181818176</v>
      </c>
      <c r="H27" s="10">
        <f t="shared" si="1"/>
        <v>0.36751794871794863</v>
      </c>
      <c r="L27" t="s">
        <v>65</v>
      </c>
    </row>
    <row r="28" spans="1:17" ht="15.75">
      <c r="A28" s="1">
        <v>25</v>
      </c>
      <c r="B28" s="5" t="s">
        <v>51</v>
      </c>
      <c r="C28" s="3" t="s">
        <v>78</v>
      </c>
      <c r="D28" s="55">
        <v>579.16999999999996</v>
      </c>
      <c r="E28" s="55">
        <v>700</v>
      </c>
      <c r="F28" s="38">
        <v>778.57142857142856</v>
      </c>
      <c r="G28" s="15">
        <f t="shared" si="0"/>
        <v>0.11224489795918365</v>
      </c>
      <c r="H28" s="4">
        <f t="shared" si="1"/>
        <v>0.34428825486718684</v>
      </c>
    </row>
    <row r="29" spans="1:17" ht="15.75">
      <c r="A29" s="11">
        <v>26</v>
      </c>
      <c r="B29" s="12" t="s">
        <v>51</v>
      </c>
      <c r="C29" s="13" t="s">
        <v>79</v>
      </c>
      <c r="D29" s="56">
        <v>391.67</v>
      </c>
      <c r="E29" s="56">
        <v>531.25</v>
      </c>
      <c r="F29" s="39">
        <v>675</v>
      </c>
      <c r="G29" s="16">
        <f t="shared" si="0"/>
        <v>0.27058823529411763</v>
      </c>
      <c r="H29" s="10">
        <f t="shared" si="1"/>
        <v>0.72338958817371757</v>
      </c>
      <c r="P29" t="s">
        <v>65</v>
      </c>
    </row>
    <row r="30" spans="1:17" ht="15.75">
      <c r="A30" s="1">
        <v>27</v>
      </c>
      <c r="B30" s="5" t="s">
        <v>53</v>
      </c>
      <c r="C30" s="3" t="s">
        <v>80</v>
      </c>
      <c r="D30" s="55">
        <v>689.29</v>
      </c>
      <c r="E30" s="55">
        <v>512.5</v>
      </c>
      <c r="F30" s="38">
        <v>708.33</v>
      </c>
      <c r="G30" s="15">
        <f t="shared" si="0"/>
        <v>0.3821073170731708</v>
      </c>
      <c r="H30" s="4">
        <f t="shared" si="1"/>
        <v>2.7622626180562722E-2</v>
      </c>
      <c r="K30" t="s">
        <v>65</v>
      </c>
      <c r="L30" t="s">
        <v>65</v>
      </c>
      <c r="N30" t="s">
        <v>65</v>
      </c>
    </row>
    <row r="31" spans="1:17" ht="15.75">
      <c r="A31" s="11">
        <v>28</v>
      </c>
      <c r="B31" s="12" t="s">
        <v>55</v>
      </c>
      <c r="C31" s="13" t="s">
        <v>81</v>
      </c>
      <c r="D31" s="56">
        <v>992.86</v>
      </c>
      <c r="E31" s="56">
        <v>895</v>
      </c>
      <c r="F31" s="39">
        <v>950</v>
      </c>
      <c r="G31" s="16">
        <f t="shared" si="0"/>
        <v>6.1452513966480445E-2</v>
      </c>
      <c r="H31" s="10">
        <f t="shared" si="1"/>
        <v>-4.3168221098644335E-2</v>
      </c>
      <c r="K31" t="s">
        <v>65</v>
      </c>
      <c r="Q31" t="s">
        <v>65</v>
      </c>
    </row>
    <row r="32" spans="1:17" ht="15.75">
      <c r="A32" s="1">
        <v>29</v>
      </c>
      <c r="B32" s="5" t="s">
        <v>57</v>
      </c>
      <c r="C32" s="3" t="s">
        <v>58</v>
      </c>
      <c r="D32" s="55">
        <v>255</v>
      </c>
      <c r="E32" s="55">
        <v>226</v>
      </c>
      <c r="F32" s="38">
        <v>290</v>
      </c>
      <c r="G32" s="15">
        <f t="shared" si="0"/>
        <v>0.2831858407079646</v>
      </c>
      <c r="H32" s="4">
        <f t="shared" si="1"/>
        <v>0.13725490196078433</v>
      </c>
      <c r="I32" t="s">
        <v>65</v>
      </c>
      <c r="N32" t="s">
        <v>65</v>
      </c>
      <c r="O32" t="s">
        <v>65</v>
      </c>
    </row>
    <row r="33" spans="1:13" ht="13.5" customHeight="1">
      <c r="A33" s="11">
        <v>30</v>
      </c>
      <c r="B33" s="12" t="s">
        <v>59</v>
      </c>
      <c r="C33" s="13" t="s">
        <v>82</v>
      </c>
      <c r="D33" s="56">
        <v>1542.86</v>
      </c>
      <c r="E33" s="56">
        <v>1590</v>
      </c>
      <c r="F33" s="39">
        <v>1525</v>
      </c>
      <c r="G33" s="16">
        <f t="shared" si="0"/>
        <v>-4.0880503144654086E-2</v>
      </c>
      <c r="H33" s="10">
        <f t="shared" si="1"/>
        <v>-1.1575904489065697E-2</v>
      </c>
      <c r="M33" t="s">
        <v>65</v>
      </c>
    </row>
    <row r="34" spans="1:13" ht="15.75">
      <c r="A34" s="1">
        <v>31</v>
      </c>
      <c r="B34" s="5" t="s">
        <v>83</v>
      </c>
      <c r="C34" s="3" t="s">
        <v>84</v>
      </c>
      <c r="D34" s="55">
        <v>2200</v>
      </c>
      <c r="E34" s="55">
        <v>1860</v>
      </c>
      <c r="F34" s="38">
        <v>1814.29</v>
      </c>
      <c r="G34" s="18">
        <f t="shared" si="0"/>
        <v>-2.4575268817204319E-2</v>
      </c>
      <c r="H34" s="50">
        <f t="shared" si="1"/>
        <v>-0.1753227272727273</v>
      </c>
      <c r="L34" t="s">
        <v>65</v>
      </c>
    </row>
    <row r="35" spans="1:13" ht="15.75">
      <c r="A35" s="11">
        <v>32</v>
      </c>
      <c r="B35" s="12" t="s">
        <v>62</v>
      </c>
      <c r="C35" s="13" t="s">
        <v>85</v>
      </c>
      <c r="D35" s="56"/>
      <c r="E35" s="56">
        <v>500</v>
      </c>
      <c r="F35" s="39"/>
      <c r="G35" s="16"/>
      <c r="H35" s="10"/>
    </row>
    <row r="36" spans="1:13" ht="15.75">
      <c r="A36" s="7" t="s">
        <v>86</v>
      </c>
      <c r="B36" s="7"/>
      <c r="C36" s="7"/>
      <c r="D36" s="7"/>
      <c r="F36" s="43"/>
      <c r="G36" s="8"/>
      <c r="H36" s="8"/>
    </row>
  </sheetData>
  <mergeCells count="5">
    <mergeCell ref="A1:H1"/>
    <mergeCell ref="A2:C2"/>
    <mergeCell ref="G2:H2"/>
    <mergeCell ref="A3:B3"/>
    <mergeCell ref="E2:F2"/>
  </mergeCells>
  <phoneticPr fontId="27" type="noConversion"/>
  <pageMargins left="0.2" right="0.2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82"/>
  <sheetViews>
    <sheetView workbookViewId="0">
      <selection activeCell="N5" sqref="N5"/>
    </sheetView>
  </sheetViews>
  <sheetFormatPr defaultRowHeight="15"/>
  <cols>
    <col min="1" max="1" width="3.7109375" customWidth="1"/>
    <col min="2" max="2" width="15.28515625" customWidth="1"/>
    <col min="3" max="3" width="16.5703125" customWidth="1"/>
    <col min="4" max="4" width="12.140625" customWidth="1"/>
    <col min="5" max="5" width="12" customWidth="1"/>
    <col min="6" max="6" width="11.140625" customWidth="1"/>
    <col min="7" max="8" width="8.85546875" customWidth="1"/>
  </cols>
  <sheetData>
    <row r="1" spans="1:16" ht="17.25" thickBot="1">
      <c r="A1" s="65" t="s">
        <v>0</v>
      </c>
      <c r="B1" s="66"/>
      <c r="C1" s="66"/>
      <c r="D1" s="66"/>
      <c r="E1" s="66"/>
      <c r="F1" s="66"/>
      <c r="G1" s="66"/>
      <c r="H1" s="66"/>
    </row>
    <row r="2" spans="1:16" ht="57" customHeight="1">
      <c r="A2" s="67" t="s">
        <v>1</v>
      </c>
      <c r="B2" s="68"/>
      <c r="C2" s="69"/>
      <c r="D2" s="51">
        <v>2024</v>
      </c>
      <c r="E2" s="73">
        <v>2025</v>
      </c>
      <c r="F2" s="73"/>
      <c r="G2" s="70" t="s">
        <v>95</v>
      </c>
      <c r="H2" s="70"/>
      <c r="I2" t="s">
        <v>65</v>
      </c>
    </row>
    <row r="3" spans="1:16" ht="32.25">
      <c r="A3" s="71" t="s">
        <v>2</v>
      </c>
      <c r="B3" s="72"/>
      <c r="C3" s="25" t="s">
        <v>3</v>
      </c>
      <c r="D3" s="52" t="s">
        <v>92</v>
      </c>
      <c r="E3" s="52" t="s">
        <v>91</v>
      </c>
      <c r="F3" s="52" t="s">
        <v>92</v>
      </c>
      <c r="G3" s="53" t="s">
        <v>4</v>
      </c>
      <c r="H3" s="53" t="s">
        <v>5</v>
      </c>
      <c r="J3" t="s">
        <v>65</v>
      </c>
      <c r="K3" t="s">
        <v>65</v>
      </c>
      <c r="P3" t="s">
        <v>65</v>
      </c>
    </row>
    <row r="4" spans="1:16" ht="15.75">
      <c r="A4" s="22">
        <v>1</v>
      </c>
      <c r="B4" s="24" t="s">
        <v>6</v>
      </c>
      <c r="C4" s="23" t="s">
        <v>7</v>
      </c>
      <c r="D4" s="33">
        <v>3445</v>
      </c>
      <c r="E4" s="33">
        <v>3904</v>
      </c>
      <c r="F4" s="31">
        <v>3962.5</v>
      </c>
      <c r="G4" s="35">
        <f t="shared" ref="G4:G13" si="0">(F4-E4)/E4</f>
        <v>1.4984631147540983E-2</v>
      </c>
      <c r="H4" s="35">
        <f t="shared" ref="H4:H13" si="1">+(F4-D4)/D4</f>
        <v>0.15021770682148042</v>
      </c>
      <c r="J4" t="s">
        <v>65</v>
      </c>
      <c r="K4" t="s">
        <v>65</v>
      </c>
      <c r="M4" t="s">
        <v>65</v>
      </c>
    </row>
    <row r="5" spans="1:16" ht="15.75">
      <c r="A5" s="19">
        <v>2</v>
      </c>
      <c r="B5" s="20" t="s">
        <v>8</v>
      </c>
      <c r="C5" s="21" t="s">
        <v>9</v>
      </c>
      <c r="D5" s="34">
        <v>2316</v>
      </c>
      <c r="E5" s="34">
        <v>2306.67</v>
      </c>
      <c r="F5" s="36">
        <v>2386.67</v>
      </c>
      <c r="G5" s="37">
        <f t="shared" si="0"/>
        <v>3.4682030806313865E-2</v>
      </c>
      <c r="H5" s="37">
        <f t="shared" si="1"/>
        <v>3.0513816925734055E-2</v>
      </c>
      <c r="I5" t="s">
        <v>65</v>
      </c>
      <c r="J5" t="s">
        <v>65</v>
      </c>
      <c r="L5" t="s">
        <v>65</v>
      </c>
    </row>
    <row r="6" spans="1:16" ht="15.75">
      <c r="A6" s="22">
        <v>3</v>
      </c>
      <c r="B6" s="24" t="s">
        <v>10</v>
      </c>
      <c r="C6" s="23" t="s">
        <v>11</v>
      </c>
      <c r="D6" s="33">
        <v>2076</v>
      </c>
      <c r="E6" s="33">
        <v>2080</v>
      </c>
      <c r="F6" s="31">
        <v>2493.33</v>
      </c>
      <c r="G6" s="35">
        <f t="shared" si="0"/>
        <v>0.19871634615384612</v>
      </c>
      <c r="H6" s="35">
        <f t="shared" si="1"/>
        <v>0.20102601156069361</v>
      </c>
      <c r="J6" t="s">
        <v>65</v>
      </c>
    </row>
    <row r="7" spans="1:16" ht="15.75">
      <c r="A7" s="19">
        <v>4</v>
      </c>
      <c r="B7" s="20" t="s">
        <v>12</v>
      </c>
      <c r="C7" s="21" t="s">
        <v>13</v>
      </c>
      <c r="D7" s="34">
        <v>2692</v>
      </c>
      <c r="E7" s="34">
        <v>2795</v>
      </c>
      <c r="F7" s="36">
        <v>2913.33</v>
      </c>
      <c r="G7" s="37">
        <f t="shared" si="0"/>
        <v>4.233631484794273E-2</v>
      </c>
      <c r="H7" s="37">
        <f t="shared" si="1"/>
        <v>8.2217682020802346E-2</v>
      </c>
      <c r="K7" t="s">
        <v>65</v>
      </c>
    </row>
    <row r="8" spans="1:16" ht="15.75">
      <c r="A8" s="22">
        <v>5</v>
      </c>
      <c r="B8" s="24" t="s">
        <v>14</v>
      </c>
      <c r="C8" s="23" t="s">
        <v>15</v>
      </c>
      <c r="D8" s="33">
        <v>1240</v>
      </c>
      <c r="E8" s="33">
        <v>1026.67</v>
      </c>
      <c r="F8" s="31">
        <v>1360</v>
      </c>
      <c r="G8" s="35">
        <f t="shared" si="0"/>
        <v>0.32467102379537721</v>
      </c>
      <c r="H8" s="35">
        <f t="shared" si="1"/>
        <v>9.6774193548387094E-2</v>
      </c>
    </row>
    <row r="9" spans="1:16" ht="15.75">
      <c r="A9" s="19">
        <v>6</v>
      </c>
      <c r="B9" s="20" t="s">
        <v>16</v>
      </c>
      <c r="C9" s="21" t="s">
        <v>17</v>
      </c>
      <c r="D9" s="34">
        <v>1916</v>
      </c>
      <c r="E9" s="34">
        <v>2180</v>
      </c>
      <c r="F9" s="36">
        <v>2346.67</v>
      </c>
      <c r="G9" s="37">
        <f t="shared" si="0"/>
        <v>7.6454128440367003E-2</v>
      </c>
      <c r="H9" s="37">
        <f t="shared" si="1"/>
        <v>0.22477557411273491</v>
      </c>
      <c r="K9" t="s">
        <v>65</v>
      </c>
      <c r="O9" t="s">
        <v>65</v>
      </c>
    </row>
    <row r="10" spans="1:16" ht="15.75">
      <c r="A10" s="22">
        <v>7</v>
      </c>
      <c r="B10" s="24" t="s">
        <v>18</v>
      </c>
      <c r="C10" s="23" t="s">
        <v>19</v>
      </c>
      <c r="D10" s="33">
        <v>560</v>
      </c>
      <c r="E10" s="33">
        <v>590</v>
      </c>
      <c r="F10" s="31">
        <v>620</v>
      </c>
      <c r="G10" s="35">
        <f t="shared" si="0"/>
        <v>5.0847457627118647E-2</v>
      </c>
      <c r="H10" s="35">
        <f t="shared" si="1"/>
        <v>0.10714285714285714</v>
      </c>
      <c r="K10" t="s">
        <v>65</v>
      </c>
      <c r="N10" t="s">
        <v>65</v>
      </c>
    </row>
    <row r="11" spans="1:16" ht="15.75">
      <c r="A11" s="19">
        <v>8</v>
      </c>
      <c r="B11" s="20" t="s">
        <v>20</v>
      </c>
      <c r="C11" s="21" t="s">
        <v>21</v>
      </c>
      <c r="D11" s="34">
        <v>1827</v>
      </c>
      <c r="E11" s="34">
        <v>1890</v>
      </c>
      <c r="F11" s="36">
        <v>1965</v>
      </c>
      <c r="G11" s="37">
        <f t="shared" si="0"/>
        <v>3.968253968253968E-2</v>
      </c>
      <c r="H11" s="37">
        <f t="shared" si="1"/>
        <v>7.5533661740558297E-2</v>
      </c>
    </row>
    <row r="12" spans="1:16" ht="15.75">
      <c r="A12" s="22">
        <v>9</v>
      </c>
      <c r="B12" s="24" t="s">
        <v>22</v>
      </c>
      <c r="C12" s="23" t="s">
        <v>23</v>
      </c>
      <c r="D12" s="33">
        <v>890</v>
      </c>
      <c r="E12" s="33">
        <v>1290</v>
      </c>
      <c r="F12" s="31">
        <v>1280</v>
      </c>
      <c r="G12" s="35">
        <f t="shared" si="0"/>
        <v>-7.7519379844961239E-3</v>
      </c>
      <c r="H12" s="35">
        <f t="shared" si="1"/>
        <v>0.43820224719101125</v>
      </c>
    </row>
    <row r="13" spans="1:16" ht="15.75">
      <c r="A13" s="19">
        <v>10</v>
      </c>
      <c r="B13" s="20" t="s">
        <v>24</v>
      </c>
      <c r="C13" s="21" t="s">
        <v>25</v>
      </c>
      <c r="D13" s="34">
        <v>1107</v>
      </c>
      <c r="E13" s="34">
        <v>985</v>
      </c>
      <c r="F13" s="36">
        <v>1020</v>
      </c>
      <c r="G13" s="37">
        <f t="shared" si="0"/>
        <v>3.553299492385787E-2</v>
      </c>
      <c r="H13" s="37">
        <f t="shared" si="1"/>
        <v>-7.8590785907859076E-2</v>
      </c>
    </row>
    <row r="14" spans="1:16" ht="15.75">
      <c r="A14" s="22">
        <v>11</v>
      </c>
      <c r="B14" s="24" t="s">
        <v>26</v>
      </c>
      <c r="C14" s="23" t="s">
        <v>27</v>
      </c>
      <c r="D14" s="33"/>
      <c r="E14" s="76">
        <v>460</v>
      </c>
      <c r="F14" s="54"/>
      <c r="G14" s="35"/>
      <c r="H14" s="35"/>
      <c r="K14" t="s">
        <v>65</v>
      </c>
    </row>
    <row r="15" spans="1:16" ht="15.75">
      <c r="A15" s="19">
        <v>12</v>
      </c>
      <c r="B15" s="20" t="s">
        <v>28</v>
      </c>
      <c r="C15" s="21" t="s">
        <v>29</v>
      </c>
      <c r="D15" s="34"/>
      <c r="E15" s="34"/>
      <c r="F15" s="36"/>
      <c r="G15" s="37"/>
      <c r="H15" s="37" t="s">
        <v>65</v>
      </c>
    </row>
    <row r="16" spans="1:16" ht="15.75">
      <c r="A16" s="22">
        <v>13</v>
      </c>
      <c r="B16" s="24" t="s">
        <v>30</v>
      </c>
      <c r="C16" s="23" t="s">
        <v>31</v>
      </c>
      <c r="D16" s="33"/>
      <c r="E16" s="33"/>
      <c r="F16" s="31"/>
      <c r="G16" s="35"/>
      <c r="H16" s="35"/>
    </row>
    <row r="17" spans="1:14" ht="15.75">
      <c r="A17" s="19">
        <v>14</v>
      </c>
      <c r="B17" s="26" t="s">
        <v>32</v>
      </c>
      <c r="C17" s="21" t="s">
        <v>33</v>
      </c>
      <c r="D17" s="34">
        <v>1845</v>
      </c>
      <c r="E17" s="34">
        <v>2460</v>
      </c>
      <c r="F17" s="36">
        <v>2466.67</v>
      </c>
      <c r="G17" s="37">
        <f t="shared" ref="G17:G26" si="2">(F17-E17)/E17</f>
        <v>2.7113821138211678E-3</v>
      </c>
      <c r="H17" s="37">
        <f t="shared" ref="H17:H24" si="3">+(F17-D17)/D17</f>
        <v>0.33694850948509492</v>
      </c>
    </row>
    <row r="18" spans="1:14" ht="15.75">
      <c r="A18" s="22">
        <v>15</v>
      </c>
      <c r="B18" s="24" t="s">
        <v>34</v>
      </c>
      <c r="C18" s="23" t="s">
        <v>35</v>
      </c>
      <c r="D18" s="33">
        <v>3430</v>
      </c>
      <c r="E18" s="33">
        <v>3366.67</v>
      </c>
      <c r="F18" s="31">
        <v>3473.33</v>
      </c>
      <c r="G18" s="35">
        <f t="shared" si="2"/>
        <v>3.1681156751329903E-2</v>
      </c>
      <c r="H18" s="35">
        <f t="shared" si="3"/>
        <v>1.2632653061224469E-2</v>
      </c>
    </row>
    <row r="19" spans="1:14" ht="15.75">
      <c r="A19" s="19">
        <v>16</v>
      </c>
      <c r="B19" s="20" t="s">
        <v>36</v>
      </c>
      <c r="C19" s="21" t="s">
        <v>37</v>
      </c>
      <c r="D19" s="34">
        <v>970</v>
      </c>
      <c r="E19" s="34">
        <v>1050</v>
      </c>
      <c r="F19" s="36">
        <v>1063.33</v>
      </c>
      <c r="G19" s="37">
        <f t="shared" si="2"/>
        <v>1.2695238095238025E-2</v>
      </c>
      <c r="H19" s="37">
        <f t="shared" si="3"/>
        <v>9.6216494845360753E-2</v>
      </c>
    </row>
    <row r="20" spans="1:14" ht="15.75">
      <c r="A20" s="22">
        <v>17</v>
      </c>
      <c r="B20" s="24" t="s">
        <v>38</v>
      </c>
      <c r="C20" s="23" t="s">
        <v>39</v>
      </c>
      <c r="D20" s="33">
        <v>1090</v>
      </c>
      <c r="E20" s="33">
        <v>1100</v>
      </c>
      <c r="F20" s="31">
        <v>1110</v>
      </c>
      <c r="G20" s="35">
        <f t="shared" si="2"/>
        <v>9.0909090909090905E-3</v>
      </c>
      <c r="H20" s="35">
        <f t="shared" si="3"/>
        <v>1.834862385321101E-2</v>
      </c>
      <c r="J20" s="46"/>
    </row>
    <row r="21" spans="1:14" ht="15.75">
      <c r="A21" s="19">
        <v>18</v>
      </c>
      <c r="B21" s="20" t="s">
        <v>40</v>
      </c>
      <c r="C21" s="27" t="s">
        <v>74</v>
      </c>
      <c r="D21" s="34">
        <v>1730</v>
      </c>
      <c r="E21" s="34">
        <v>1850</v>
      </c>
      <c r="F21" s="36">
        <v>1880</v>
      </c>
      <c r="G21" s="37">
        <f t="shared" si="2"/>
        <v>1.6216216216216217E-2</v>
      </c>
      <c r="H21" s="37">
        <f t="shared" si="3"/>
        <v>8.6705202312138727E-2</v>
      </c>
    </row>
    <row r="22" spans="1:14" ht="15.75">
      <c r="A22" s="22">
        <v>19</v>
      </c>
      <c r="B22" s="24" t="s">
        <v>41</v>
      </c>
      <c r="C22" s="23" t="s">
        <v>42</v>
      </c>
      <c r="D22" s="33">
        <v>940</v>
      </c>
      <c r="E22" s="33">
        <v>1080</v>
      </c>
      <c r="F22" s="31">
        <v>1320</v>
      </c>
      <c r="G22" s="35">
        <f t="shared" si="2"/>
        <v>0.22222222222222221</v>
      </c>
      <c r="H22" s="35">
        <f t="shared" si="3"/>
        <v>0.40425531914893614</v>
      </c>
    </row>
    <row r="23" spans="1:14" ht="15.75">
      <c r="A23" s="19">
        <v>20</v>
      </c>
      <c r="B23" s="20" t="s">
        <v>43</v>
      </c>
      <c r="C23" s="21" t="s">
        <v>44</v>
      </c>
      <c r="D23" s="34">
        <v>1230</v>
      </c>
      <c r="E23" s="34">
        <v>1220</v>
      </c>
      <c r="F23" s="36">
        <v>1250</v>
      </c>
      <c r="G23" s="37">
        <f t="shared" si="2"/>
        <v>2.4590163934426229E-2</v>
      </c>
      <c r="H23" s="37">
        <f t="shared" si="3"/>
        <v>1.6260162601626018E-2</v>
      </c>
      <c r="K23" t="s">
        <v>65</v>
      </c>
      <c r="N23" t="s">
        <v>65</v>
      </c>
    </row>
    <row r="24" spans="1:14" ht="15.75">
      <c r="A24" s="22">
        <v>21</v>
      </c>
      <c r="B24" s="24" t="s">
        <v>45</v>
      </c>
      <c r="C24" s="23" t="s">
        <v>46</v>
      </c>
      <c r="D24" s="33">
        <v>1520</v>
      </c>
      <c r="E24" s="33">
        <v>1100</v>
      </c>
      <c r="F24" s="31">
        <v>1195</v>
      </c>
      <c r="G24" s="35">
        <f t="shared" si="2"/>
        <v>8.6363636363636365E-2</v>
      </c>
      <c r="H24" s="35">
        <f t="shared" si="3"/>
        <v>-0.21381578947368421</v>
      </c>
    </row>
    <row r="25" spans="1:14" ht="15.75">
      <c r="A25" s="19">
        <v>22</v>
      </c>
      <c r="B25" s="20" t="s">
        <v>47</v>
      </c>
      <c r="C25" s="21" t="s">
        <v>48</v>
      </c>
      <c r="D25" s="34">
        <v>1733</v>
      </c>
      <c r="E25" s="34">
        <v>2206.67</v>
      </c>
      <c r="F25" s="36">
        <v>2150</v>
      </c>
      <c r="G25" s="37">
        <f t="shared" si="2"/>
        <v>-2.5681230088776333E-2</v>
      </c>
      <c r="H25" s="37">
        <f t="shared" ref="H25:H32" si="4">+(F25-D25)/D25</f>
        <v>0.24062319676860935</v>
      </c>
    </row>
    <row r="26" spans="1:14" ht="15.75">
      <c r="A26" s="22">
        <v>23</v>
      </c>
      <c r="B26" s="24" t="s">
        <v>49</v>
      </c>
      <c r="C26" s="23" t="s">
        <v>50</v>
      </c>
      <c r="D26" s="33">
        <v>1930</v>
      </c>
      <c r="E26" s="33">
        <v>2196.67</v>
      </c>
      <c r="F26" s="31">
        <v>2440</v>
      </c>
      <c r="G26" s="35">
        <f t="shared" si="2"/>
        <v>0.1107722143061998</v>
      </c>
      <c r="H26" s="35">
        <f t="shared" si="4"/>
        <v>0.26424870466321243</v>
      </c>
    </row>
    <row r="27" spans="1:14" ht="15.75">
      <c r="A27" s="19">
        <v>24</v>
      </c>
      <c r="B27" s="20" t="s">
        <v>51</v>
      </c>
      <c r="C27" s="21" t="s">
        <v>52</v>
      </c>
      <c r="D27" s="34">
        <v>876</v>
      </c>
      <c r="E27" s="34">
        <v>945</v>
      </c>
      <c r="F27" s="36">
        <v>976.67</v>
      </c>
      <c r="G27" s="37">
        <f t="shared" ref="G27:G33" si="5">(F27-E27)/E27</f>
        <v>3.3513227513227467E-2</v>
      </c>
      <c r="H27" s="37">
        <f t="shared" si="4"/>
        <v>0.11492009132420086</v>
      </c>
      <c r="K27" t="s">
        <v>65</v>
      </c>
    </row>
    <row r="28" spans="1:14" ht="15.75">
      <c r="A28" s="22">
        <v>25</v>
      </c>
      <c r="B28" s="24" t="s">
        <v>53</v>
      </c>
      <c r="C28" s="23" t="s">
        <v>54</v>
      </c>
      <c r="D28" s="33">
        <v>1090</v>
      </c>
      <c r="E28" s="33">
        <v>860</v>
      </c>
      <c r="F28" s="31">
        <v>933.33</v>
      </c>
      <c r="G28" s="35">
        <f t="shared" si="5"/>
        <v>8.5267441860465171E-2</v>
      </c>
      <c r="H28" s="35">
        <f t="shared" si="4"/>
        <v>-0.14373394495412839</v>
      </c>
    </row>
    <row r="29" spans="1:14" ht="15.75">
      <c r="A29" s="19">
        <v>26</v>
      </c>
      <c r="B29" s="20" t="s">
        <v>55</v>
      </c>
      <c r="C29" s="21" t="s">
        <v>56</v>
      </c>
      <c r="D29" s="34">
        <v>1210</v>
      </c>
      <c r="E29" s="34">
        <v>1133.33</v>
      </c>
      <c r="F29" s="36">
        <v>1160</v>
      </c>
      <c r="G29" s="37">
        <f t="shared" si="5"/>
        <v>2.3532422154182872E-2</v>
      </c>
      <c r="H29" s="37">
        <f t="shared" si="4"/>
        <v>-4.1322314049586778E-2</v>
      </c>
    </row>
    <row r="30" spans="1:14" ht="15.75">
      <c r="A30" s="22">
        <v>27</v>
      </c>
      <c r="B30" s="24" t="s">
        <v>57</v>
      </c>
      <c r="C30" s="23" t="s">
        <v>58</v>
      </c>
      <c r="D30" s="33">
        <v>403</v>
      </c>
      <c r="E30" s="33">
        <v>366.67</v>
      </c>
      <c r="F30" s="31">
        <v>385</v>
      </c>
      <c r="G30" s="35">
        <f t="shared" si="5"/>
        <v>4.999045463223057E-2</v>
      </c>
      <c r="H30" s="35">
        <f t="shared" si="4"/>
        <v>-4.4665012406947889E-2</v>
      </c>
    </row>
    <row r="31" spans="1:14" ht="15.75">
      <c r="A31" s="19">
        <v>28</v>
      </c>
      <c r="B31" s="20" t="s">
        <v>59</v>
      </c>
      <c r="C31" s="21" t="s">
        <v>60</v>
      </c>
      <c r="D31" s="34">
        <v>1943</v>
      </c>
      <c r="E31" s="34">
        <v>1990</v>
      </c>
      <c r="F31" s="36">
        <v>2030</v>
      </c>
      <c r="G31" s="37">
        <f t="shared" si="5"/>
        <v>2.0100502512562814E-2</v>
      </c>
      <c r="H31" s="37">
        <f t="shared" si="4"/>
        <v>4.4776119402985072E-2</v>
      </c>
    </row>
    <row r="32" spans="1:14" ht="15.75">
      <c r="A32" s="22">
        <v>29</v>
      </c>
      <c r="B32" s="24" t="s">
        <v>61</v>
      </c>
      <c r="C32" s="23" t="s">
        <v>84</v>
      </c>
      <c r="D32" s="33">
        <v>2610</v>
      </c>
      <c r="E32" s="33">
        <v>2480</v>
      </c>
      <c r="F32" s="31">
        <v>2433.33</v>
      </c>
      <c r="G32" s="35">
        <f t="shared" si="5"/>
        <v>-1.8818548387096803E-2</v>
      </c>
      <c r="H32" s="35">
        <f t="shared" si="4"/>
        <v>-6.7689655172413821E-2</v>
      </c>
    </row>
    <row r="33" spans="1:13" ht="16.5" thickBot="1">
      <c r="A33" s="28">
        <v>30</v>
      </c>
      <c r="B33" s="29" t="s">
        <v>62</v>
      </c>
      <c r="C33" s="30" t="s">
        <v>63</v>
      </c>
      <c r="D33" s="34"/>
      <c r="E33" s="34">
        <v>990</v>
      </c>
      <c r="F33" s="36"/>
      <c r="G33" s="37"/>
      <c r="H33" s="37"/>
    </row>
    <row r="34" spans="1:13">
      <c r="A34" s="41" t="s">
        <v>90</v>
      </c>
      <c r="B34" s="41"/>
      <c r="C34" s="41"/>
      <c r="D34" s="41"/>
      <c r="E34" s="41"/>
      <c r="F34" s="41"/>
      <c r="G34" s="41"/>
      <c r="H34" s="32"/>
      <c r="L34" t="s">
        <v>65</v>
      </c>
    </row>
    <row r="35" spans="1:13">
      <c r="A35" s="41" t="s">
        <v>88</v>
      </c>
      <c r="B35" s="41"/>
      <c r="C35" s="41"/>
      <c r="D35" s="42"/>
      <c r="E35" s="41"/>
      <c r="F35" s="41"/>
      <c r="G35" s="41"/>
      <c r="H35" s="32"/>
    </row>
    <row r="36" spans="1:13">
      <c r="H36" t="s">
        <v>65</v>
      </c>
    </row>
    <row r="37" spans="1:13">
      <c r="I37" t="s">
        <v>65</v>
      </c>
      <c r="M37" t="s">
        <v>65</v>
      </c>
    </row>
    <row r="43" spans="1:13">
      <c r="F43" t="s">
        <v>65</v>
      </c>
    </row>
    <row r="1982" spans="6:6">
      <c r="F1982" t="s">
        <v>89</v>
      </c>
    </row>
  </sheetData>
  <mergeCells count="5">
    <mergeCell ref="A1:H1"/>
    <mergeCell ref="A2:C2"/>
    <mergeCell ref="G2:H2"/>
    <mergeCell ref="A3:B3"/>
    <mergeCell ref="E2:F2"/>
  </mergeCells>
  <phoneticPr fontId="27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Wholesale</vt:lpstr>
      <vt:lpstr>Retail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Statistics Division</cp:lastModifiedBy>
  <cp:lastPrinted>2024-10-07T04:15:24Z</cp:lastPrinted>
  <dcterms:created xsi:type="dcterms:W3CDTF">2021-06-15T08:30:18Z</dcterms:created>
  <dcterms:modified xsi:type="dcterms:W3CDTF">2025-01-28T05:42:45Z</dcterms:modified>
</cp:coreProperties>
</file>