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G:\Fisharies\Fish Prices\Weekly Reports\Fish Prices-2025\Jan\"/>
    </mc:Choice>
  </mc:AlternateContent>
  <xr:revisionPtr revIDLastSave="0" documentId="13_ncr:1_{F83F3B34-1AD5-4346-81DA-BE2E0A43481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holesale" sheetId="2" r:id="rId1"/>
    <sheet name="Retail" sheetId="9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96" l="1"/>
  <c r="H35" i="2"/>
  <c r="H33" i="96" l="1"/>
  <c r="G22" i="96" l="1"/>
  <c r="G23" i="2" l="1"/>
  <c r="G20" i="96" l="1"/>
  <c r="H24" i="96" l="1"/>
  <c r="H23" i="2" l="1"/>
  <c r="G20" i="2" l="1"/>
  <c r="H18" i="96" l="1"/>
  <c r="G18" i="96"/>
  <c r="H16" i="2" l="1"/>
  <c r="G16" i="2" l="1"/>
  <c r="H34" i="2" l="1"/>
  <c r="H32" i="96" l="1"/>
  <c r="H26" i="96"/>
  <c r="H21" i="96"/>
  <c r="H15" i="2" l="1"/>
  <c r="H33" i="2"/>
  <c r="G21" i="2" l="1"/>
  <c r="H11" i="96" l="1"/>
  <c r="H7" i="2" l="1"/>
  <c r="G7" i="2"/>
  <c r="H29" i="96" l="1"/>
  <c r="G24" i="96"/>
  <c r="H22" i="96"/>
  <c r="G21" i="96"/>
  <c r="G32" i="96" l="1"/>
  <c r="H30" i="96"/>
  <c r="G29" i="96"/>
  <c r="G26" i="96"/>
  <c r="H28" i="96" l="1"/>
  <c r="H12" i="2" l="1"/>
  <c r="H31" i="96" l="1"/>
  <c r="H13" i="96" l="1"/>
  <c r="G30" i="96" l="1"/>
  <c r="G28" i="96"/>
  <c r="H27" i="96"/>
  <c r="H25" i="96"/>
  <c r="G25" i="96"/>
  <c r="H20" i="96"/>
  <c r="H19" i="96"/>
  <c r="G19" i="96"/>
  <c r="H17" i="96"/>
  <c r="G17" i="96"/>
  <c r="G13" i="96"/>
  <c r="H12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9" i="96"/>
  <c r="G12" i="96"/>
  <c r="G31" i="96"/>
  <c r="H31" i="2" l="1"/>
  <c r="H9" i="2" l="1"/>
  <c r="G15" i="2" l="1"/>
  <c r="H17" i="2" l="1"/>
  <c r="H29" i="2" l="1"/>
  <c r="H10" i="2"/>
  <c r="H6" i="2"/>
  <c r="H32" i="2" l="1"/>
  <c r="H25" i="2"/>
  <c r="H21" i="2" l="1"/>
  <c r="H19" i="2"/>
  <c r="G12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19" i="2" l="1"/>
  <c r="H4" i="2" l="1"/>
  <c r="G8" i="2" l="1"/>
  <c r="G9" i="2"/>
  <c r="G11" i="2"/>
  <c r="G13" i="2"/>
  <c r="G14" i="2"/>
  <c r="G18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28" i="2" l="1"/>
  <c r="H8" i="2" l="1"/>
  <c r="H11" i="2"/>
  <c r="H13" i="2"/>
  <c r="H14" i="2"/>
  <c r="H30" i="2"/>
  <c r="H4" i="96"/>
</calcChain>
</file>

<file path=xl/sharedStrings.xml><?xml version="1.0" encoding="utf-8"?>
<sst xmlns="http://schemas.openxmlformats.org/spreadsheetml/2006/main" count="252" uniqueCount="97">
  <si>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</si>
  <si>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</si>
  <si>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</si>
  <si>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</si>
  <si>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</si>
  <si>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</si>
  <si>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</si>
  <si>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</si>
  <si>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</si>
  <si>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</si>
  <si>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</si>
  <si>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</si>
  <si>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</si>
  <si>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</si>
  <si>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</si>
  <si>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</si>
  <si>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</si>
  <si>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</si>
  <si>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</si>
  <si>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</si>
  <si>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</si>
  <si>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</si>
  <si>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</si>
  <si>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</si>
  <si>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</si>
  <si>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</si>
  <si>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</si>
  <si>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</si>
  <si>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</si>
  <si>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</si>
  <si>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</si>
  <si>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</si>
  <si>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</si>
  <si>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</si>
  <si>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</si>
  <si>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</si>
  <si>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</si>
  <si>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</si>
  <si>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</si>
  <si>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</si>
  <si>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</si>
  <si>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</si>
  <si>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</si>
  <si>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</si>
  <si>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</si>
  <si>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</si>
  <si>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</si>
  <si>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</si>
  <si>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</si>
  <si>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</si>
  <si>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</si>
  <si>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</si>
  <si>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</si>
  <si>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</si>
  <si>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</si>
  <si>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</si>
  <si>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</si>
  <si>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</si>
  <si>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</si>
  <si>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</si>
  <si>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</si>
  <si>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</si>
  <si>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</si>
  <si>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</si>
  <si>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</si>
  <si>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</si>
  <si>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</si>
  <si>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</si>
  <si>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</si>
  <si>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</si>
  <si>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</si>
  <si>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</si>
  <si>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</si>
  <si>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</si>
  <si>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</si>
  <si>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</si>
  <si>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</si>
  <si>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</si>
  <si>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</si>
  <si>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</si>
  <si>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</si>
  <si>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</si>
  <si>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</si>
  <si>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</si>
  <si>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</si>
  <si>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</si>
  <si>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</si>
  <si>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</si>
  <si>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</si>
  <si>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</si>
  <si>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</si>
  <si>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r>
      <t>3</t>
    </r>
    <r>
      <rPr>
        <b/>
        <vertAlign val="superscript"/>
        <sz val="11"/>
        <color rgb="FF000000"/>
        <rFont val="Calibri"/>
        <family val="2"/>
      </rPr>
      <t>rd</t>
    </r>
    <r>
      <rPr>
        <b/>
        <sz val="11"/>
        <color indexed="8"/>
        <rFont val="Calibri"/>
        <family val="2"/>
      </rPr>
      <t xml:space="preserve">  week of Jan.</t>
    </r>
  </si>
  <si>
    <t>Seer (Ni-L)</t>
  </si>
  <si>
    <r>
      <t>4</t>
    </r>
    <r>
      <rPr>
        <b/>
        <vertAlign val="superscript"/>
        <sz val="11"/>
        <color rgb="FF000000"/>
        <rFont val="Calibri"/>
        <family val="2"/>
      </rPr>
      <t>th</t>
    </r>
    <r>
      <rPr>
        <b/>
        <sz val="11"/>
        <color indexed="8"/>
        <rFont val="Calibri"/>
        <family val="2"/>
      </rPr>
      <t xml:space="preserve">  week of Jan.</t>
    </r>
  </si>
  <si>
    <r>
      <t>% Change   compared to:4</t>
    </r>
    <r>
      <rPr>
        <b/>
        <vertAlign val="superscript"/>
        <sz val="11"/>
        <color indexed="8"/>
        <rFont val="Times New Roman"/>
        <family val="1"/>
      </rPr>
      <t xml:space="preserve">th </t>
    </r>
    <r>
      <rPr>
        <b/>
        <sz val="11"/>
        <color indexed="8"/>
        <rFont val="Times New Roman"/>
        <family val="1"/>
        <charset val="134"/>
      </rPr>
      <t>week of Jan. 2025</t>
    </r>
  </si>
  <si>
    <r>
      <t>% Change   compared to:4</t>
    </r>
    <r>
      <rPr>
        <b/>
        <vertAlign val="superscript"/>
        <sz val="11"/>
        <color rgb="FF000000"/>
        <rFont val="Times New Roman"/>
        <family val="1"/>
      </rPr>
      <t>th</t>
    </r>
    <r>
      <rPr>
        <b/>
        <sz val="11"/>
        <color indexed="8"/>
        <rFont val="Times New Roman"/>
        <family val="1"/>
        <charset val="134"/>
      </rPr>
      <t>week of Jan. 2025</t>
    </r>
  </si>
  <si>
    <t>4th  week of Jan.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</si>
</sst>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b/>
      <vertAlign val="superscript"/>
      <sz val="11"/>
      <color rgb="FF000000"/>
      <name val="Calibri"/>
      <family val="2"/>
    </font>
    <font>
      <b/>
      <vertAlign val="superscript"/>
      <sz val="11"/>
      <color rgb="FF000000"/>
      <name val="Times New Roman"/>
      <family val="1"/>
    </font>
    <font>
      <sz val="11"/>
      <color indexed="8"/>
      <name val="Calibri"/>
      <family val="2"/>
      <charset val="134"/>
    </font>
    <font>
      <sz val="10"/>
      <name val="Arial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3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</cellStyleXfs>
  <cellXfs count="74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19" fillId="0" borderId="2" xfId="1" applyFont="1" applyBorder="1" applyAlignment="1"/>
    <xf numFmtId="9" fontId="19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19" fillId="2" borderId="2" xfId="1" applyFont="1" applyFill="1" applyBorder="1" applyAlignment="1"/>
    <xf numFmtId="0" fontId="13" fillId="6" borderId="1" xfId="0" applyFont="1" applyFill="1" applyBorder="1"/>
    <xf numFmtId="0" fontId="14" fillId="6" borderId="2" xfId="0" applyFont="1" applyFill="1" applyBorder="1"/>
    <xf numFmtId="0" fontId="13" fillId="6" borderId="2" xfId="0" applyFont="1" applyFill="1" applyBorder="1"/>
    <xf numFmtId="0" fontId="13" fillId="2" borderId="1" xfId="0" applyFont="1" applyFill="1" applyBorder="1"/>
    <xf numFmtId="0" fontId="13" fillId="2" borderId="2" xfId="0" applyFont="1" applyFill="1" applyBorder="1"/>
    <xf numFmtId="0" fontId="14" fillId="2" borderId="2" xfId="0" applyFont="1" applyFill="1" applyBorder="1"/>
    <xf numFmtId="0" fontId="12" fillId="5" borderId="2" xfId="2" applyFont="1" applyFill="1" applyBorder="1" applyAlignment="1">
      <alignment horizontal="center" vertical="center"/>
    </xf>
    <xf numFmtId="0" fontId="15" fillId="6" borderId="2" xfId="0" applyFont="1" applyFill="1" applyBorder="1"/>
    <xf numFmtId="0" fontId="16" fillId="6" borderId="2" xfId="2" applyFont="1" applyFill="1" applyBorder="1"/>
    <xf numFmtId="0" fontId="13" fillId="6" borderId="3" xfId="0" applyFont="1" applyFill="1" applyBorder="1"/>
    <xf numFmtId="0" fontId="14" fillId="6" borderId="4" xfId="0" applyFont="1" applyFill="1" applyBorder="1"/>
    <xf numFmtId="0" fontId="13" fillId="6" borderId="4" xfId="0" applyFont="1" applyFill="1" applyBorder="1"/>
    <xf numFmtId="2" fontId="18" fillId="2" borderId="2" xfId="0" applyNumberFormat="1" applyFont="1" applyFill="1" applyBorder="1"/>
    <xf numFmtId="0" fontId="14" fillId="0" borderId="0" xfId="0" applyFont="1"/>
    <xf numFmtId="2" fontId="20" fillId="2" borderId="2" xfId="0" applyNumberFormat="1" applyFont="1" applyFill="1" applyBorder="1"/>
    <xf numFmtId="2" fontId="20" fillId="6" borderId="2" xfId="0" applyNumberFormat="1" applyFont="1" applyFill="1" applyBorder="1"/>
    <xf numFmtId="9" fontId="17" fillId="2" borderId="2" xfId="1" applyFont="1" applyFill="1" applyBorder="1" applyAlignment="1"/>
    <xf numFmtId="2" fontId="18" fillId="6" borderId="2" xfId="0" applyNumberFormat="1" applyFont="1" applyFill="1" applyBorder="1"/>
    <xf numFmtId="9" fontId="17" fillId="6" borderId="2" xfId="1" applyFont="1" applyFill="1" applyBorder="1" applyAlignment="1"/>
    <xf numFmtId="2" fontId="21" fillId="0" borderId="2" xfId="0" applyNumberFormat="1" applyFont="1" applyBorder="1"/>
    <xf numFmtId="2" fontId="21" fillId="7" borderId="2" xfId="0" applyNumberFormat="1" applyFont="1" applyFill="1" applyBorder="1"/>
    <xf numFmtId="0" fontId="22" fillId="4" borderId="2" xfId="0" applyFont="1" applyFill="1" applyBorder="1" applyAlignment="1">
      <alignment wrapText="1"/>
    </xf>
    <xf numFmtId="0" fontId="23" fillId="0" borderId="0" xfId="0" applyFont="1"/>
    <xf numFmtId="0" fontId="26" fillId="0" borderId="0" xfId="0" applyFont="1"/>
    <xf numFmtId="2" fontId="21" fillId="0" borderId="0" xfId="0" applyNumberFormat="1" applyFont="1"/>
    <xf numFmtId="2" fontId="22" fillId="7" borderId="2" xfId="0" applyNumberFormat="1" applyFont="1" applyFill="1" applyBorder="1" applyAlignment="1">
      <alignment wrapText="1"/>
    </xf>
    <xf numFmtId="0" fontId="4" fillId="4" borderId="12" xfId="0" applyFont="1" applyFill="1" applyBorder="1" applyAlignment="1">
      <alignment horizontal="center" vertical="center"/>
    </xf>
    <xf numFmtId="9" fontId="0" fillId="0" borderId="0" xfId="1" applyFont="1"/>
    <xf numFmtId="2" fontId="29" fillId="4" borderId="2" xfId="0" applyNumberFormat="1" applyFont="1" applyFill="1" applyBorder="1"/>
    <xf numFmtId="2" fontId="29" fillId="7" borderId="2" xfId="0" applyNumberFormat="1" applyFont="1" applyFill="1" applyBorder="1"/>
    <xf numFmtId="2" fontId="30" fillId="7" borderId="2" xfId="0" applyNumberFormat="1" applyFont="1" applyFill="1" applyBorder="1" applyAlignment="1">
      <alignment wrapText="1"/>
    </xf>
    <xf numFmtId="9" fontId="0" fillId="2" borderId="2" xfId="1" applyFont="1" applyFill="1" applyBorder="1" applyAlignment="1"/>
    <xf numFmtId="0" fontId="4" fillId="6" borderId="12" xfId="0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wrapText="1"/>
    </xf>
    <xf numFmtId="0" fontId="5" fillId="5" borderId="2" xfId="0" applyFont="1" applyFill="1" applyBorder="1" applyAlignment="1">
      <alignment horizontal="center" vertical="center" wrapText="1"/>
    </xf>
    <xf numFmtId="2" fontId="18" fillId="2" borderId="15" xfId="0" applyNumberFormat="1" applyFont="1" applyFill="1" applyBorder="1"/>
    <xf numFmtId="2" fontId="0" fillId="0" borderId="2" xfId="0" applyNumberFormat="1" applyBorder="1"/>
    <xf numFmtId="2" fontId="0" fillId="7" borderId="2" xfId="0" applyNumberFormat="1" applyFill="1" applyBorder="1"/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5" fillId="6" borderId="2" xfId="2" applyFont="1" applyFill="1" applyBorder="1" applyAlignment="1">
      <alignment horizontal="center" vertical="center" wrapText="1"/>
    </xf>
    <xf numFmtId="0" fontId="12" fillId="5" borderId="14" xfId="2" applyFont="1" applyFill="1" applyBorder="1" applyAlignment="1">
      <alignment horizontal="center" vertical="center"/>
    </xf>
    <xf numFmtId="0" fontId="12" fillId="5" borderId="13" xfId="2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</cellXfs>
  <cellStyles count="6">
    <cellStyle name="Normal" xfId="0" builtinId="0"/>
    <cellStyle name="Normal 2" xfId="2" xr:uid="{00000000-0005-0000-0000-000001000000}"/>
    <cellStyle name="Normal 2 2" xfId="5" xr:uid="{00000000-0005-0000-0000-000002000000}"/>
    <cellStyle name="Normal 2 3" xfId="4" xr:uid="{00000000-0005-0000-0000-000003000000}"/>
    <cellStyle name="Normal 3" xfId="3" xr:uid="{00000000-0005-0000-0000-000004000000}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"/>
  <sheetViews>
    <sheetView tabSelected="1" topLeftCell="A15" zoomScaleNormal="100" workbookViewId="0">
      <selection activeCell="H35" sqref="H35"/>
    </sheetView>
  </sheetViews>
  <sheetFormatPr defaultColWidth="9.140625" defaultRowHeight="15"/>
  <cols>
    <col min="1" max="1" width="4.28515625" customWidth="1"/>
    <col min="2" max="2" width="15.28515625" customWidth="1"/>
    <col min="3" max="3" width="15.570312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7" ht="16.5">
      <c r="A1" s="57" t="s">
        <v>64</v>
      </c>
      <c r="B1" s="58"/>
      <c r="C1" s="58"/>
      <c r="D1" s="58"/>
      <c r="E1" s="58"/>
      <c r="F1" s="58"/>
      <c r="G1" s="59"/>
      <c r="H1" s="59"/>
    </row>
    <row r="2" spans="1:17" ht="67.5" customHeight="1">
      <c r="A2" s="60" t="s">
        <v>1</v>
      </c>
      <c r="B2" s="60"/>
      <c r="C2" s="60"/>
      <c r="D2" s="45">
        <v>2024</v>
      </c>
      <c r="E2" s="63">
        <v>2025</v>
      </c>
      <c r="F2" s="64"/>
      <c r="G2" s="61" t="s">
        <v>94</v>
      </c>
      <c r="H2" s="61"/>
      <c r="I2" t="s">
        <v>65</v>
      </c>
      <c r="J2" t="s">
        <v>65</v>
      </c>
      <c r="L2" t="s">
        <v>65</v>
      </c>
      <c r="M2" t="s">
        <v>65</v>
      </c>
    </row>
    <row r="3" spans="1:17" ht="40.5" customHeight="1">
      <c r="A3" s="62" t="s">
        <v>2</v>
      </c>
      <c r="B3" s="62"/>
      <c r="C3" s="17" t="s">
        <v>3</v>
      </c>
      <c r="D3" s="40" t="s">
        <v>96</v>
      </c>
      <c r="E3" s="40" t="s">
        <v>91</v>
      </c>
      <c r="F3" s="40" t="s">
        <v>93</v>
      </c>
      <c r="G3" s="9" t="s">
        <v>4</v>
      </c>
      <c r="H3" s="9" t="s">
        <v>5</v>
      </c>
      <c r="J3" t="s">
        <v>65</v>
      </c>
      <c r="K3" t="s">
        <v>65</v>
      </c>
      <c r="L3" t="s">
        <v>65</v>
      </c>
      <c r="M3" t="s">
        <v>65</v>
      </c>
    </row>
    <row r="4" spans="1:17" ht="15.75">
      <c r="A4" s="1">
        <v>1</v>
      </c>
      <c r="B4" s="2" t="s">
        <v>6</v>
      </c>
      <c r="C4" s="3" t="s">
        <v>92</v>
      </c>
      <c r="D4" s="55">
        <v>1860</v>
      </c>
      <c r="E4" s="38">
        <v>1978.5714285714287</v>
      </c>
      <c r="F4" s="38">
        <v>2010</v>
      </c>
      <c r="G4" s="15">
        <f t="shared" ref="G4:G34" si="0">+(F4-E4)/E4</f>
        <v>1.5884476534295981E-2</v>
      </c>
      <c r="H4" s="4">
        <f t="shared" ref="H4:H35" si="1">+((F4-D4)/D4)</f>
        <v>8.0645161290322578E-2</v>
      </c>
      <c r="J4" t="s">
        <v>65</v>
      </c>
      <c r="K4" t="s">
        <v>65</v>
      </c>
      <c r="L4" t="s">
        <v>65</v>
      </c>
      <c r="N4" t="s">
        <v>65</v>
      </c>
      <c r="O4" t="s">
        <v>65</v>
      </c>
      <c r="P4" t="s">
        <v>65</v>
      </c>
    </row>
    <row r="5" spans="1:17" ht="15.75">
      <c r="A5" s="11">
        <v>2</v>
      </c>
      <c r="B5" s="12" t="s">
        <v>8</v>
      </c>
      <c r="C5" s="13" t="s">
        <v>9</v>
      </c>
      <c r="D5" s="49">
        <v>1060</v>
      </c>
      <c r="E5" s="44">
        <v>1240</v>
      </c>
      <c r="F5" s="44">
        <v>1350</v>
      </c>
      <c r="G5" s="16">
        <f t="shared" si="0"/>
        <v>8.8709677419354843E-2</v>
      </c>
      <c r="H5" s="10">
        <f t="shared" si="1"/>
        <v>0.27358490566037735</v>
      </c>
      <c r="I5" t="s">
        <v>87</v>
      </c>
      <c r="J5" t="s">
        <v>65</v>
      </c>
      <c r="K5" t="s">
        <v>65</v>
      </c>
      <c r="L5" t="s">
        <v>65</v>
      </c>
      <c r="M5" t="s">
        <v>65</v>
      </c>
      <c r="O5" t="s">
        <v>65</v>
      </c>
    </row>
    <row r="6" spans="1:17" ht="15.75">
      <c r="A6" s="1">
        <v>3</v>
      </c>
      <c r="B6" s="2" t="s">
        <v>10</v>
      </c>
      <c r="C6" s="3" t="s">
        <v>66</v>
      </c>
      <c r="D6" s="55">
        <v>975</v>
      </c>
      <c r="E6" s="47">
        <v>1400</v>
      </c>
      <c r="F6" s="47">
        <v>1375</v>
      </c>
      <c r="G6" s="18">
        <f t="shared" si="0"/>
        <v>-1.7857142857142856E-2</v>
      </c>
      <c r="H6" s="4">
        <f t="shared" si="1"/>
        <v>0.41025641025641024</v>
      </c>
      <c r="I6" t="s">
        <v>65</v>
      </c>
      <c r="J6" t="s">
        <v>65</v>
      </c>
      <c r="K6" t="s">
        <v>65</v>
      </c>
      <c r="L6" t="s">
        <v>65</v>
      </c>
      <c r="M6" t="s">
        <v>65</v>
      </c>
      <c r="N6" t="s">
        <v>65</v>
      </c>
    </row>
    <row r="7" spans="1:17" ht="15.75">
      <c r="A7" s="11">
        <v>4</v>
      </c>
      <c r="B7" s="12" t="s">
        <v>67</v>
      </c>
      <c r="C7" s="13" t="s">
        <v>68</v>
      </c>
      <c r="D7" s="56">
        <v>716.67</v>
      </c>
      <c r="E7" s="48">
        <v>925</v>
      </c>
      <c r="F7" s="48">
        <v>1000</v>
      </c>
      <c r="G7" s="16">
        <f t="shared" si="0"/>
        <v>8.1081081081081086E-2</v>
      </c>
      <c r="H7" s="10">
        <f t="shared" si="1"/>
        <v>0.39534234724489664</v>
      </c>
      <c r="J7" t="s">
        <v>65</v>
      </c>
      <c r="K7" t="s">
        <v>65</v>
      </c>
      <c r="L7" t="s">
        <v>65</v>
      </c>
      <c r="M7" t="s">
        <v>65</v>
      </c>
      <c r="N7" t="s">
        <v>65</v>
      </c>
    </row>
    <row r="8" spans="1:17" ht="15.75">
      <c r="A8" s="1">
        <v>5</v>
      </c>
      <c r="B8" s="5" t="s">
        <v>12</v>
      </c>
      <c r="C8" s="6" t="s">
        <v>13</v>
      </c>
      <c r="D8" s="55">
        <v>1766.67</v>
      </c>
      <c r="E8" s="38">
        <v>1857.1428571428571</v>
      </c>
      <c r="F8" s="38">
        <v>1885.7142857142858</v>
      </c>
      <c r="G8" s="15">
        <f t="shared" si="0"/>
        <v>1.5384615384615438E-2</v>
      </c>
      <c r="H8" s="4">
        <f t="shared" si="1"/>
        <v>6.738343081293377E-2</v>
      </c>
      <c r="M8" t="s">
        <v>65</v>
      </c>
    </row>
    <row r="9" spans="1:17" ht="15.75">
      <c r="A9" s="11">
        <v>6</v>
      </c>
      <c r="B9" s="12" t="s">
        <v>14</v>
      </c>
      <c r="C9" s="13" t="s">
        <v>15</v>
      </c>
      <c r="D9" s="56">
        <v>590</v>
      </c>
      <c r="E9" s="39">
        <v>778.57142857142856</v>
      </c>
      <c r="F9" s="39">
        <v>728.57142857142856</v>
      </c>
      <c r="G9" s="16">
        <f t="shared" si="0"/>
        <v>-6.4220183486238536E-2</v>
      </c>
      <c r="H9" s="10">
        <f t="shared" si="1"/>
        <v>0.23486682808716705</v>
      </c>
      <c r="I9" t="s">
        <v>65</v>
      </c>
      <c r="K9" t="s">
        <v>65</v>
      </c>
      <c r="M9" t="s">
        <v>65</v>
      </c>
    </row>
    <row r="10" spans="1:17" ht="15.75">
      <c r="A10" s="1">
        <v>7</v>
      </c>
      <c r="B10" s="2" t="s">
        <v>16</v>
      </c>
      <c r="C10" s="3" t="s">
        <v>17</v>
      </c>
      <c r="D10" s="55">
        <v>1058.33</v>
      </c>
      <c r="E10" s="38">
        <v>1421.4285714285713</v>
      </c>
      <c r="F10" s="38">
        <v>1414.2857142857142</v>
      </c>
      <c r="G10" s="15">
        <f t="shared" si="0"/>
        <v>-5.025125628140681E-3</v>
      </c>
      <c r="H10" s="4">
        <f t="shared" si="1"/>
        <v>0.33633716731616253</v>
      </c>
      <c r="I10" t="s">
        <v>65</v>
      </c>
      <c r="M10" t="s">
        <v>65</v>
      </c>
    </row>
    <row r="11" spans="1:17" ht="15.75">
      <c r="A11" s="11">
        <v>8</v>
      </c>
      <c r="B11" s="12" t="s">
        <v>18</v>
      </c>
      <c r="C11" s="13" t="s">
        <v>19</v>
      </c>
      <c r="D11" s="56">
        <v>271.67</v>
      </c>
      <c r="E11" s="39">
        <v>410.71428571428572</v>
      </c>
      <c r="F11" s="39">
        <v>395.83333333333331</v>
      </c>
      <c r="G11" s="16">
        <f t="shared" si="0"/>
        <v>-3.6231884057971078E-2</v>
      </c>
      <c r="H11" s="10">
        <f t="shared" si="1"/>
        <v>0.45703733696519044</v>
      </c>
      <c r="L11" t="s">
        <v>65</v>
      </c>
    </row>
    <row r="12" spans="1:17" ht="15.75">
      <c r="A12" s="1">
        <v>9</v>
      </c>
      <c r="B12" s="2" t="s">
        <v>20</v>
      </c>
      <c r="C12" s="3" t="s">
        <v>69</v>
      </c>
      <c r="D12" s="55">
        <v>860</v>
      </c>
      <c r="E12" s="38">
        <v>892.85714285714289</v>
      </c>
      <c r="F12" s="38">
        <v>1150</v>
      </c>
      <c r="G12" s="18">
        <f t="shared" si="0"/>
        <v>0.28799999999999998</v>
      </c>
      <c r="H12" s="4">
        <f t="shared" si="1"/>
        <v>0.33720930232558138</v>
      </c>
      <c r="K12" t="s">
        <v>65</v>
      </c>
      <c r="M12" t="s">
        <v>65</v>
      </c>
      <c r="N12" t="s">
        <v>65</v>
      </c>
    </row>
    <row r="13" spans="1:17" ht="15.75">
      <c r="A13" s="11">
        <v>10</v>
      </c>
      <c r="B13" s="12" t="s">
        <v>22</v>
      </c>
      <c r="C13" s="13" t="s">
        <v>23</v>
      </c>
      <c r="D13" s="56">
        <v>566.66999999999996</v>
      </c>
      <c r="E13" s="39">
        <v>900</v>
      </c>
      <c r="F13" s="39">
        <v>991.66666666666663</v>
      </c>
      <c r="G13" s="16">
        <f t="shared" si="0"/>
        <v>0.1018518518518518</v>
      </c>
      <c r="H13" s="10">
        <f t="shared" si="1"/>
        <v>0.74998970594290626</v>
      </c>
    </row>
    <row r="14" spans="1:17" ht="15.75">
      <c r="A14" s="1">
        <v>11</v>
      </c>
      <c r="B14" s="2" t="s">
        <v>24</v>
      </c>
      <c r="C14" s="3" t="s">
        <v>70</v>
      </c>
      <c r="D14" s="55">
        <v>570.83000000000004</v>
      </c>
      <c r="E14" s="38">
        <v>850</v>
      </c>
      <c r="F14" s="38">
        <v>937.5</v>
      </c>
      <c r="G14" s="15">
        <f t="shared" si="0"/>
        <v>0.10294117647058823</v>
      </c>
      <c r="H14" s="4">
        <f t="shared" si="1"/>
        <v>0.6423453567612073</v>
      </c>
    </row>
    <row r="15" spans="1:17" ht="15.75">
      <c r="A15" s="1">
        <v>12</v>
      </c>
      <c r="B15" s="12" t="s">
        <v>26</v>
      </c>
      <c r="C15" s="13" t="s">
        <v>27</v>
      </c>
      <c r="D15" s="56">
        <v>225</v>
      </c>
      <c r="E15" s="39">
        <v>218.75</v>
      </c>
      <c r="F15" s="39">
        <v>250</v>
      </c>
      <c r="G15" s="16">
        <f t="shared" si="0"/>
        <v>0.14285714285714285</v>
      </c>
      <c r="H15" s="10">
        <f t="shared" si="1"/>
        <v>0.1111111111111111</v>
      </c>
      <c r="J15" t="s">
        <v>65</v>
      </c>
      <c r="L15" t="s">
        <v>65</v>
      </c>
    </row>
    <row r="16" spans="1:17" ht="15.75">
      <c r="A16" s="1">
        <v>13</v>
      </c>
      <c r="B16" s="2" t="s">
        <v>28</v>
      </c>
      <c r="C16" s="3" t="s">
        <v>29</v>
      </c>
      <c r="D16" s="55">
        <v>500</v>
      </c>
      <c r="E16" s="38">
        <v>400</v>
      </c>
      <c r="F16" s="38">
        <v>575</v>
      </c>
      <c r="G16" s="15">
        <f t="shared" si="0"/>
        <v>0.4375</v>
      </c>
      <c r="H16" s="4">
        <f t="shared" si="1"/>
        <v>0.15</v>
      </c>
      <c r="J16" t="s">
        <v>65</v>
      </c>
      <c r="K16" t="s">
        <v>65</v>
      </c>
      <c r="N16" t="s">
        <v>65</v>
      </c>
      <c r="Q16" t="s">
        <v>65</v>
      </c>
    </row>
    <row r="17" spans="1:17" ht="15.75">
      <c r="A17" s="11">
        <v>14</v>
      </c>
      <c r="B17" s="12" t="s">
        <v>30</v>
      </c>
      <c r="C17" s="13" t="s">
        <v>71</v>
      </c>
      <c r="D17" s="56">
        <v>416.67</v>
      </c>
      <c r="E17" s="39">
        <v>375</v>
      </c>
      <c r="F17" s="39">
        <v>315</v>
      </c>
      <c r="G17" s="16">
        <f t="shared" si="0"/>
        <v>-0.16</v>
      </c>
      <c r="H17" s="10">
        <f t="shared" si="1"/>
        <v>-0.24400604795161643</v>
      </c>
      <c r="K17" t="s">
        <v>65</v>
      </c>
    </row>
    <row r="18" spans="1:17" ht="15.75">
      <c r="A18" s="1">
        <v>15</v>
      </c>
      <c r="B18" s="5" t="s">
        <v>32</v>
      </c>
      <c r="C18" s="3" t="s">
        <v>72</v>
      </c>
      <c r="D18" s="55">
        <v>1475</v>
      </c>
      <c r="E18" s="38">
        <v>1950</v>
      </c>
      <c r="F18" s="38">
        <v>2003.5714285714287</v>
      </c>
      <c r="G18" s="15">
        <f t="shared" si="0"/>
        <v>2.7472527472527524E-2</v>
      </c>
      <c r="H18" s="4">
        <f t="shared" si="1"/>
        <v>0.35835351089588385</v>
      </c>
      <c r="K18" t="s">
        <v>65</v>
      </c>
    </row>
    <row r="19" spans="1:17" ht="15.75">
      <c r="A19" s="11">
        <v>16</v>
      </c>
      <c r="B19" s="12" t="s">
        <v>34</v>
      </c>
      <c r="C19" s="13" t="s">
        <v>35</v>
      </c>
      <c r="D19" s="56">
        <v>2158.33</v>
      </c>
      <c r="E19" s="39">
        <v>2235.7142857142858</v>
      </c>
      <c r="F19" s="39">
        <v>2250</v>
      </c>
      <c r="G19" s="16">
        <f t="shared" si="0"/>
        <v>6.3897763578274471E-3</v>
      </c>
      <c r="H19" s="10">
        <f t="shared" si="1"/>
        <v>4.2472652467416973E-2</v>
      </c>
      <c r="J19" t="s">
        <v>65</v>
      </c>
      <c r="N19" t="s">
        <v>65</v>
      </c>
    </row>
    <row r="20" spans="1:17" ht="15.75">
      <c r="A20" s="1">
        <v>17</v>
      </c>
      <c r="B20" s="5" t="s">
        <v>36</v>
      </c>
      <c r="C20" s="3" t="s">
        <v>73</v>
      </c>
      <c r="D20" s="55">
        <v>591.66999999999996</v>
      </c>
      <c r="E20" s="38">
        <v>683.33333333333337</v>
      </c>
      <c r="F20" s="38">
        <v>840</v>
      </c>
      <c r="G20" s="15">
        <f t="shared" si="0"/>
        <v>0.22926829268292676</v>
      </c>
      <c r="H20" s="4">
        <f t="shared" si="1"/>
        <v>0.41971031149120297</v>
      </c>
    </row>
    <row r="21" spans="1:17" ht="15.75">
      <c r="A21" s="11">
        <v>18</v>
      </c>
      <c r="B21" s="12" t="s">
        <v>38</v>
      </c>
      <c r="C21" s="13" t="s">
        <v>39</v>
      </c>
      <c r="D21" s="56">
        <v>725</v>
      </c>
      <c r="E21" s="39">
        <v>883.33</v>
      </c>
      <c r="F21" s="39">
        <v>885</v>
      </c>
      <c r="G21" s="16">
        <f t="shared" si="0"/>
        <v>1.8905731719741875E-3</v>
      </c>
      <c r="H21" s="10">
        <f t="shared" si="1"/>
        <v>0.22068965517241379</v>
      </c>
      <c r="K21" t="s">
        <v>65</v>
      </c>
      <c r="L21" t="s">
        <v>65</v>
      </c>
      <c r="M21" t="s">
        <v>65</v>
      </c>
      <c r="N21" t="s">
        <v>65</v>
      </c>
    </row>
    <row r="22" spans="1:17" ht="15.75">
      <c r="A22" s="1">
        <v>19</v>
      </c>
      <c r="B22" s="5" t="s">
        <v>40</v>
      </c>
      <c r="C22" s="3" t="s">
        <v>74</v>
      </c>
      <c r="D22" s="55">
        <v>1100</v>
      </c>
      <c r="E22" s="38">
        <v>1416.6666666666667</v>
      </c>
      <c r="F22" s="38">
        <v>1483.3333333333333</v>
      </c>
      <c r="G22" s="15">
        <f t="shared" si="0"/>
        <v>4.7058823529411653E-2</v>
      </c>
      <c r="H22" s="4">
        <f t="shared" si="1"/>
        <v>0.3484848484848484</v>
      </c>
    </row>
    <row r="23" spans="1:17" ht="15.75">
      <c r="A23" s="11">
        <v>20</v>
      </c>
      <c r="B23" s="12" t="s">
        <v>41</v>
      </c>
      <c r="C23" s="14" t="s">
        <v>42</v>
      </c>
      <c r="D23" s="56">
        <v>608.33000000000004</v>
      </c>
      <c r="E23" s="39">
        <v>1000</v>
      </c>
      <c r="F23" s="39">
        <v>1000</v>
      </c>
      <c r="G23" s="16">
        <f t="shared" si="0"/>
        <v>0</v>
      </c>
      <c r="H23" s="10">
        <f t="shared" si="1"/>
        <v>0.6438446238061577</v>
      </c>
      <c r="L23" t="s">
        <v>65</v>
      </c>
    </row>
    <row r="24" spans="1:17" ht="17.25" customHeight="1">
      <c r="A24" s="1">
        <v>21</v>
      </c>
      <c r="B24" s="5" t="s">
        <v>43</v>
      </c>
      <c r="C24" s="3" t="s">
        <v>75</v>
      </c>
      <c r="D24" s="55">
        <v>840</v>
      </c>
      <c r="E24" s="38">
        <v>1025</v>
      </c>
      <c r="F24" s="38">
        <v>929.17</v>
      </c>
      <c r="G24" s="15">
        <f t="shared" si="0"/>
        <v>-9.3492682926829301E-2</v>
      </c>
      <c r="H24" s="4">
        <f t="shared" si="1"/>
        <v>0.10615476190476186</v>
      </c>
      <c r="J24" t="s">
        <v>65</v>
      </c>
      <c r="M24" t="s">
        <v>65</v>
      </c>
    </row>
    <row r="25" spans="1:17" ht="15.75">
      <c r="A25" s="11">
        <v>22</v>
      </c>
      <c r="B25" s="12" t="s">
        <v>45</v>
      </c>
      <c r="C25" s="13" t="s">
        <v>46</v>
      </c>
      <c r="D25" s="56">
        <v>708.33</v>
      </c>
      <c r="E25" s="39">
        <v>1021.43</v>
      </c>
      <c r="F25" s="39">
        <v>966.66666666666663</v>
      </c>
      <c r="G25" s="16">
        <f t="shared" si="0"/>
        <v>-5.3614377229309229E-2</v>
      </c>
      <c r="H25" s="10">
        <f t="shared" si="1"/>
        <v>0.36471230452849179</v>
      </c>
      <c r="J25" t="s">
        <v>65</v>
      </c>
      <c r="K25" t="s">
        <v>65</v>
      </c>
      <c r="L25" t="s">
        <v>65</v>
      </c>
      <c r="M25" t="s">
        <v>65</v>
      </c>
    </row>
    <row r="26" spans="1:17" ht="15.75">
      <c r="A26" s="1">
        <v>23</v>
      </c>
      <c r="B26" s="5" t="s">
        <v>47</v>
      </c>
      <c r="C26" s="3" t="s">
        <v>76</v>
      </c>
      <c r="D26" s="55">
        <v>1233.33</v>
      </c>
      <c r="E26" s="38">
        <v>1800</v>
      </c>
      <c r="F26" s="38">
        <v>1900</v>
      </c>
      <c r="G26" s="18">
        <f t="shared" si="0"/>
        <v>5.5555555555555552E-2</v>
      </c>
      <c r="H26" s="50">
        <f t="shared" si="1"/>
        <v>0.54054470417487621</v>
      </c>
      <c r="J26" t="s">
        <v>65</v>
      </c>
      <c r="K26" t="s">
        <v>65</v>
      </c>
      <c r="L26" t="s">
        <v>65</v>
      </c>
      <c r="M26" t="s">
        <v>65</v>
      </c>
    </row>
    <row r="27" spans="1:17" ht="15.75">
      <c r="A27" s="11">
        <v>24</v>
      </c>
      <c r="B27" s="12" t="s">
        <v>49</v>
      </c>
      <c r="C27" s="13" t="s">
        <v>77</v>
      </c>
      <c r="D27" s="56">
        <v>1066.67</v>
      </c>
      <c r="E27" s="39">
        <v>1333.33</v>
      </c>
      <c r="F27" s="39">
        <v>1200</v>
      </c>
      <c r="G27" s="16">
        <f t="shared" si="0"/>
        <v>-9.999774999437494E-2</v>
      </c>
      <c r="H27" s="10">
        <f t="shared" si="1"/>
        <v>0.12499648438598622</v>
      </c>
      <c r="L27" t="s">
        <v>65</v>
      </c>
    </row>
    <row r="28" spans="1:17" ht="15.75">
      <c r="A28" s="1">
        <v>25</v>
      </c>
      <c r="B28" s="5" t="s">
        <v>51</v>
      </c>
      <c r="C28" s="3" t="s">
        <v>78</v>
      </c>
      <c r="D28" s="55">
        <v>470.83</v>
      </c>
      <c r="E28" s="38">
        <v>778.57142857142856</v>
      </c>
      <c r="F28" s="38">
        <v>864.28571428571433</v>
      </c>
      <c r="G28" s="15">
        <f t="shared" si="0"/>
        <v>0.11009174311926614</v>
      </c>
      <c r="H28" s="4">
        <f t="shared" si="1"/>
        <v>0.83566407044095403</v>
      </c>
    </row>
    <row r="29" spans="1:17" ht="15.75">
      <c r="A29" s="11">
        <v>26</v>
      </c>
      <c r="B29" s="12" t="s">
        <v>51</v>
      </c>
      <c r="C29" s="13" t="s">
        <v>79</v>
      </c>
      <c r="D29" s="56">
        <v>333.33</v>
      </c>
      <c r="E29" s="39">
        <v>675</v>
      </c>
      <c r="F29" s="39">
        <v>691.66666666666663</v>
      </c>
      <c r="G29" s="16">
        <f t="shared" si="0"/>
        <v>2.4691358024691301E-2</v>
      </c>
      <c r="H29" s="10">
        <f t="shared" si="1"/>
        <v>1.075020750207502</v>
      </c>
      <c r="P29" t="s">
        <v>65</v>
      </c>
    </row>
    <row r="30" spans="1:17" ht="15.75">
      <c r="A30" s="1">
        <v>27</v>
      </c>
      <c r="B30" s="5" t="s">
        <v>53</v>
      </c>
      <c r="C30" s="3" t="s">
        <v>80</v>
      </c>
      <c r="D30" s="55">
        <v>541.66999999999996</v>
      </c>
      <c r="E30" s="38">
        <v>708.33</v>
      </c>
      <c r="F30" s="38">
        <v>716.66666666666663</v>
      </c>
      <c r="G30" s="15">
        <f t="shared" si="0"/>
        <v>1.1769467150433538E-2</v>
      </c>
      <c r="H30" s="4">
        <f t="shared" si="1"/>
        <v>0.32306878111519316</v>
      </c>
      <c r="K30" t="s">
        <v>65</v>
      </c>
      <c r="L30" t="s">
        <v>65</v>
      </c>
      <c r="N30" t="s">
        <v>65</v>
      </c>
    </row>
    <row r="31" spans="1:17" ht="15.75">
      <c r="A31" s="11">
        <v>28</v>
      </c>
      <c r="B31" s="12" t="s">
        <v>55</v>
      </c>
      <c r="C31" s="13" t="s">
        <v>81</v>
      </c>
      <c r="D31" s="56">
        <v>808.33</v>
      </c>
      <c r="E31" s="39">
        <v>950</v>
      </c>
      <c r="F31" s="39">
        <v>1175</v>
      </c>
      <c r="G31" s="16">
        <f t="shared" si="0"/>
        <v>0.23684210526315788</v>
      </c>
      <c r="H31" s="10">
        <f t="shared" si="1"/>
        <v>0.45361424170821318</v>
      </c>
      <c r="K31" t="s">
        <v>65</v>
      </c>
      <c r="Q31" t="s">
        <v>65</v>
      </c>
    </row>
    <row r="32" spans="1:17" ht="15.75">
      <c r="A32" s="1">
        <v>29</v>
      </c>
      <c r="B32" s="5" t="s">
        <v>57</v>
      </c>
      <c r="C32" s="3" t="s">
        <v>58</v>
      </c>
      <c r="D32" s="55">
        <v>215</v>
      </c>
      <c r="E32" s="38">
        <v>290</v>
      </c>
      <c r="F32" s="38">
        <v>239.29</v>
      </c>
      <c r="G32" s="15">
        <f t="shared" si="0"/>
        <v>-0.17486206896551726</v>
      </c>
      <c r="H32" s="4">
        <f t="shared" si="1"/>
        <v>0.11297674418604647</v>
      </c>
      <c r="I32" t="s">
        <v>65</v>
      </c>
      <c r="N32" t="s">
        <v>65</v>
      </c>
      <c r="O32" t="s">
        <v>65</v>
      </c>
    </row>
    <row r="33" spans="1:13" ht="13.5" customHeight="1">
      <c r="A33" s="11">
        <v>30</v>
      </c>
      <c r="B33" s="12" t="s">
        <v>59</v>
      </c>
      <c r="C33" s="13" t="s">
        <v>82</v>
      </c>
      <c r="D33" s="56">
        <v>1350</v>
      </c>
      <c r="E33" s="39">
        <v>1525</v>
      </c>
      <c r="F33" s="39">
        <v>1525</v>
      </c>
      <c r="G33" s="16">
        <f t="shared" si="0"/>
        <v>0</v>
      </c>
      <c r="H33" s="10">
        <f t="shared" si="1"/>
        <v>0.12962962962962962</v>
      </c>
      <c r="M33" t="s">
        <v>65</v>
      </c>
    </row>
    <row r="34" spans="1:13" ht="15.75">
      <c r="A34" s="1">
        <v>31</v>
      </c>
      <c r="B34" s="5" t="s">
        <v>83</v>
      </c>
      <c r="C34" s="3" t="s">
        <v>84</v>
      </c>
      <c r="D34" s="55">
        <v>2091.67</v>
      </c>
      <c r="E34" s="38">
        <v>1814.29</v>
      </c>
      <c r="F34" s="38">
        <v>1864.2857142857142</v>
      </c>
      <c r="G34" s="18">
        <f t="shared" si="0"/>
        <v>2.755662781898939E-2</v>
      </c>
      <c r="H34" s="50">
        <f t="shared" si="1"/>
        <v>-0.10870944542604036</v>
      </c>
      <c r="L34" t="s">
        <v>65</v>
      </c>
    </row>
    <row r="35" spans="1:13" ht="15.75">
      <c r="A35" s="11">
        <v>32</v>
      </c>
      <c r="B35" s="12" t="s">
        <v>62</v>
      </c>
      <c r="C35" s="13" t="s">
        <v>85</v>
      </c>
      <c r="D35" s="56">
        <v>450</v>
      </c>
      <c r="E35" s="39"/>
      <c r="F35" s="39">
        <v>700</v>
      </c>
      <c r="G35" s="16"/>
      <c r="H35" s="10">
        <f t="shared" si="1"/>
        <v>0.55555555555555558</v>
      </c>
    </row>
    <row r="36" spans="1:13" ht="15.75">
      <c r="A36" s="7" t="s">
        <v>86</v>
      </c>
      <c r="B36" s="7"/>
      <c r="C36" s="7"/>
      <c r="D36" s="7"/>
      <c r="F36" s="43"/>
      <c r="G36" s="8"/>
      <c r="H36" s="8"/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982"/>
  <sheetViews>
    <sheetView topLeftCell="A19" workbookViewId="0">
      <selection activeCell="K19" sqref="K19"/>
    </sheetView>
  </sheetViews>
  <sheetFormatPr defaultRowHeight="15"/>
  <cols>
    <col min="1" max="1" width="3.7109375" customWidth="1"/>
    <col min="2" max="2" width="15.28515625" customWidth="1"/>
    <col min="3" max="3" width="16.5703125" customWidth="1"/>
    <col min="4" max="4" width="12.140625" customWidth="1"/>
    <col min="5" max="5" width="12" customWidth="1"/>
    <col min="6" max="6" width="11.140625" customWidth="1"/>
    <col min="7" max="8" width="8.85546875" customWidth="1"/>
  </cols>
  <sheetData>
    <row r="1" spans="1:16" ht="17.25" thickBot="1">
      <c r="A1" s="65" t="s">
        <v>0</v>
      </c>
      <c r="B1" s="66"/>
      <c r="C1" s="66"/>
      <c r="D1" s="66"/>
      <c r="E1" s="66"/>
      <c r="F1" s="66"/>
      <c r="G1" s="66"/>
      <c r="H1" s="66"/>
    </row>
    <row r="2" spans="1:16" ht="57" customHeight="1">
      <c r="A2" s="67" t="s">
        <v>1</v>
      </c>
      <c r="B2" s="68"/>
      <c r="C2" s="69"/>
      <c r="D2" s="51">
        <v>2024</v>
      </c>
      <c r="E2" s="73">
        <v>2025</v>
      </c>
      <c r="F2" s="73"/>
      <c r="G2" s="70" t="s">
        <v>95</v>
      </c>
      <c r="H2" s="70"/>
      <c r="I2" t="s">
        <v>65</v>
      </c>
    </row>
    <row r="3" spans="1:16" ht="32.25">
      <c r="A3" s="71" t="s">
        <v>2</v>
      </c>
      <c r="B3" s="72"/>
      <c r="C3" s="25" t="s">
        <v>3</v>
      </c>
      <c r="D3" s="52"/>
      <c r="E3" s="52" t="s">
        <v>91</v>
      </c>
      <c r="F3" s="52" t="s">
        <v>93</v>
      </c>
      <c r="G3" s="53" t="s">
        <v>4</v>
      </c>
      <c r="H3" s="53" t="s">
        <v>5</v>
      </c>
      <c r="J3" t="s">
        <v>65</v>
      </c>
      <c r="K3" t="s">
        <v>65</v>
      </c>
      <c r="P3" t="s">
        <v>65</v>
      </c>
    </row>
    <row r="4" spans="1:16" ht="15.75">
      <c r="A4" s="22">
        <v>1</v>
      </c>
      <c r="B4" s="24" t="s">
        <v>6</v>
      </c>
      <c r="C4" s="23" t="s">
        <v>7</v>
      </c>
      <c r="D4" s="33">
        <v>3365</v>
      </c>
      <c r="E4" s="31">
        <v>3962.5</v>
      </c>
      <c r="F4" s="31">
        <v>3965</v>
      </c>
      <c r="G4" s="35">
        <f t="shared" ref="G4:G13" si="0">(F4-E4)/E4</f>
        <v>6.3091482649842276E-4</v>
      </c>
      <c r="H4" s="35">
        <f t="shared" ref="H4:H13" si="1">+(F4-D4)/D4</f>
        <v>0.17830609212481427</v>
      </c>
      <c r="J4" t="s">
        <v>65</v>
      </c>
      <c r="K4" t="s">
        <v>65</v>
      </c>
      <c r="M4" t="s">
        <v>65</v>
      </c>
    </row>
    <row r="5" spans="1:16" ht="15.75">
      <c r="A5" s="19">
        <v>2</v>
      </c>
      <c r="B5" s="20" t="s">
        <v>8</v>
      </c>
      <c r="C5" s="21" t="s">
        <v>9</v>
      </c>
      <c r="D5" s="34">
        <v>2210</v>
      </c>
      <c r="E5" s="36">
        <v>2386.67</v>
      </c>
      <c r="F5" s="36">
        <v>2416</v>
      </c>
      <c r="G5" s="37">
        <f t="shared" si="0"/>
        <v>1.2289088981719268E-2</v>
      </c>
      <c r="H5" s="37">
        <f t="shared" si="1"/>
        <v>9.321266968325792E-2</v>
      </c>
      <c r="I5" t="s">
        <v>65</v>
      </c>
      <c r="J5" t="s">
        <v>65</v>
      </c>
      <c r="L5" t="s">
        <v>65</v>
      </c>
    </row>
    <row r="6" spans="1:16" ht="15.75">
      <c r="A6" s="22">
        <v>3</v>
      </c>
      <c r="B6" s="24" t="s">
        <v>10</v>
      </c>
      <c r="C6" s="23" t="s">
        <v>11</v>
      </c>
      <c r="D6" s="33">
        <v>2040</v>
      </c>
      <c r="E6" s="31">
        <v>2493.33</v>
      </c>
      <c r="F6" s="31">
        <v>2380</v>
      </c>
      <c r="G6" s="35">
        <f t="shared" si="0"/>
        <v>-4.5453269322552545E-2</v>
      </c>
      <c r="H6" s="35">
        <f t="shared" si="1"/>
        <v>0.16666666666666666</v>
      </c>
      <c r="J6" t="s">
        <v>65</v>
      </c>
    </row>
    <row r="7" spans="1:16" ht="15.75">
      <c r="A7" s="19">
        <v>4</v>
      </c>
      <c r="B7" s="20" t="s">
        <v>12</v>
      </c>
      <c r="C7" s="21" t="s">
        <v>13</v>
      </c>
      <c r="D7" s="34">
        <v>2883</v>
      </c>
      <c r="E7" s="36">
        <v>2913.33</v>
      </c>
      <c r="F7" s="36">
        <v>2920</v>
      </c>
      <c r="G7" s="37">
        <f t="shared" si="0"/>
        <v>2.2894763037486564E-3</v>
      </c>
      <c r="H7" s="37">
        <f t="shared" si="1"/>
        <v>1.2833853624696497E-2</v>
      </c>
      <c r="K7" t="s">
        <v>65</v>
      </c>
    </row>
    <row r="8" spans="1:16" ht="15.75">
      <c r="A8" s="22">
        <v>5</v>
      </c>
      <c r="B8" s="24" t="s">
        <v>14</v>
      </c>
      <c r="C8" s="23" t="s">
        <v>15</v>
      </c>
      <c r="D8" s="33">
        <v>1093</v>
      </c>
      <c r="E8" s="31">
        <v>1360</v>
      </c>
      <c r="F8" s="31">
        <v>1333.33</v>
      </c>
      <c r="G8" s="35">
        <f t="shared" si="0"/>
        <v>-1.9610294117647111E-2</v>
      </c>
      <c r="H8" s="35">
        <f t="shared" si="1"/>
        <v>0.21988106129917651</v>
      </c>
    </row>
    <row r="9" spans="1:16" ht="15.75">
      <c r="A9" s="19">
        <v>6</v>
      </c>
      <c r="B9" s="20" t="s">
        <v>16</v>
      </c>
      <c r="C9" s="21" t="s">
        <v>17</v>
      </c>
      <c r="D9" s="34">
        <v>1913</v>
      </c>
      <c r="E9" s="36">
        <v>2346.67</v>
      </c>
      <c r="F9" s="36">
        <v>2413.33</v>
      </c>
      <c r="G9" s="37">
        <f t="shared" si="0"/>
        <v>2.8406209650270322E-2</v>
      </c>
      <c r="H9" s="37">
        <f t="shared" si="1"/>
        <v>0.26154208050182953</v>
      </c>
      <c r="K9" t="s">
        <v>65</v>
      </c>
      <c r="O9" t="s">
        <v>65</v>
      </c>
    </row>
    <row r="10" spans="1:16" ht="15.75">
      <c r="A10" s="22">
        <v>7</v>
      </c>
      <c r="B10" s="24" t="s">
        <v>18</v>
      </c>
      <c r="C10" s="23" t="s">
        <v>19</v>
      </c>
      <c r="D10" s="33">
        <v>535</v>
      </c>
      <c r="E10" s="31">
        <v>620</v>
      </c>
      <c r="F10" s="31">
        <v>535</v>
      </c>
      <c r="G10" s="35">
        <f t="shared" si="0"/>
        <v>-0.13709677419354838</v>
      </c>
      <c r="H10" s="35">
        <f t="shared" si="1"/>
        <v>0</v>
      </c>
      <c r="K10" t="s">
        <v>65</v>
      </c>
      <c r="N10" t="s">
        <v>65</v>
      </c>
    </row>
    <row r="11" spans="1:16" ht="15.75">
      <c r="A11" s="19">
        <v>8</v>
      </c>
      <c r="B11" s="20" t="s">
        <v>20</v>
      </c>
      <c r="C11" s="21" t="s">
        <v>21</v>
      </c>
      <c r="D11" s="34">
        <v>1720</v>
      </c>
      <c r="E11" s="36">
        <v>1965</v>
      </c>
      <c r="F11" s="36">
        <v>2150</v>
      </c>
      <c r="G11" s="37">
        <f t="shared" si="0"/>
        <v>9.4147582697201013E-2</v>
      </c>
      <c r="H11" s="37">
        <f t="shared" si="1"/>
        <v>0.25</v>
      </c>
    </row>
    <row r="12" spans="1:16" ht="15.75">
      <c r="A12" s="22">
        <v>9</v>
      </c>
      <c r="B12" s="24" t="s">
        <v>22</v>
      </c>
      <c r="C12" s="23" t="s">
        <v>23</v>
      </c>
      <c r="D12" s="33">
        <v>875</v>
      </c>
      <c r="E12" s="31">
        <v>1280</v>
      </c>
      <c r="F12" s="31">
        <v>1330</v>
      </c>
      <c r="G12" s="35">
        <f t="shared" si="0"/>
        <v>3.90625E-2</v>
      </c>
      <c r="H12" s="35">
        <f t="shared" si="1"/>
        <v>0.52</v>
      </c>
    </row>
    <row r="13" spans="1:16" ht="15.75">
      <c r="A13" s="19">
        <v>10</v>
      </c>
      <c r="B13" s="20" t="s">
        <v>24</v>
      </c>
      <c r="C13" s="21" t="s">
        <v>25</v>
      </c>
      <c r="D13" s="34">
        <v>970</v>
      </c>
      <c r="E13" s="36">
        <v>1020</v>
      </c>
      <c r="F13" s="36">
        <v>1206.67</v>
      </c>
      <c r="G13" s="37">
        <f t="shared" si="0"/>
        <v>0.18300980392156871</v>
      </c>
      <c r="H13" s="37">
        <f t="shared" si="1"/>
        <v>0.24398969072164955</v>
      </c>
    </row>
    <row r="14" spans="1:16" ht="15.75">
      <c r="A14" s="22">
        <v>11</v>
      </c>
      <c r="B14" s="24" t="s">
        <v>26</v>
      </c>
      <c r="C14" s="23" t="s">
        <v>27</v>
      </c>
      <c r="D14" s="33"/>
      <c r="E14" s="54"/>
      <c r="F14" s="54"/>
      <c r="G14" s="35"/>
      <c r="H14" s="35"/>
      <c r="K14" t="s">
        <v>65</v>
      </c>
    </row>
    <row r="15" spans="1:16" ht="15.75">
      <c r="A15" s="19">
        <v>12</v>
      </c>
      <c r="B15" s="20" t="s">
        <v>28</v>
      </c>
      <c r="C15" s="21" t="s">
        <v>29</v>
      </c>
      <c r="D15" s="34"/>
      <c r="E15" s="36"/>
      <c r="F15" s="36"/>
      <c r="G15" s="37"/>
      <c r="H15" s="37" t="s">
        <v>65</v>
      </c>
    </row>
    <row r="16" spans="1:16" ht="15.75">
      <c r="A16" s="22">
        <v>13</v>
      </c>
      <c r="B16" s="24" t="s">
        <v>30</v>
      </c>
      <c r="C16" s="23" t="s">
        <v>31</v>
      </c>
      <c r="D16" s="33">
        <v>900</v>
      </c>
      <c r="E16" s="31"/>
      <c r="F16" s="31">
        <v>733.33</v>
      </c>
      <c r="G16" s="35"/>
      <c r="H16" s="35">
        <f t="shared" ref="H16:H24" si="2">+(F16-D16)/D16</f>
        <v>-0.18518888888888885</v>
      </c>
    </row>
    <row r="17" spans="1:14" ht="15.75">
      <c r="A17" s="19">
        <v>14</v>
      </c>
      <c r="B17" s="26" t="s">
        <v>32</v>
      </c>
      <c r="C17" s="21" t="s">
        <v>33</v>
      </c>
      <c r="D17" s="34">
        <v>1883</v>
      </c>
      <c r="E17" s="36">
        <v>2466.67</v>
      </c>
      <c r="F17" s="36">
        <v>2496</v>
      </c>
      <c r="G17" s="37">
        <f t="shared" ref="G17:G26" si="3">(F17-E17)/E17</f>
        <v>1.1890524472264196E-2</v>
      </c>
      <c r="H17" s="37">
        <f t="shared" si="2"/>
        <v>0.32554434413170474</v>
      </c>
    </row>
    <row r="18" spans="1:14" ht="15.75">
      <c r="A18" s="22">
        <v>15</v>
      </c>
      <c r="B18" s="24" t="s">
        <v>34</v>
      </c>
      <c r="C18" s="23" t="s">
        <v>35</v>
      </c>
      <c r="D18" s="33">
        <v>3480</v>
      </c>
      <c r="E18" s="31">
        <v>3473.33</v>
      </c>
      <c r="F18" s="31">
        <v>3540</v>
      </c>
      <c r="G18" s="35">
        <f t="shared" si="3"/>
        <v>1.9194836079497218E-2</v>
      </c>
      <c r="H18" s="35">
        <f t="shared" si="2"/>
        <v>1.7241379310344827E-2</v>
      </c>
    </row>
    <row r="19" spans="1:14" ht="15.75">
      <c r="A19" s="19">
        <v>16</v>
      </c>
      <c r="B19" s="20" t="s">
        <v>36</v>
      </c>
      <c r="C19" s="21" t="s">
        <v>37</v>
      </c>
      <c r="D19" s="34">
        <v>933</v>
      </c>
      <c r="E19" s="36">
        <v>1063.33</v>
      </c>
      <c r="F19" s="36">
        <v>1083.33</v>
      </c>
      <c r="G19" s="37">
        <f t="shared" si="3"/>
        <v>1.8808836391336653E-2</v>
      </c>
      <c r="H19" s="37">
        <f t="shared" si="2"/>
        <v>0.16112540192926036</v>
      </c>
      <c r="K19" t="s">
        <v>65</v>
      </c>
    </row>
    <row r="20" spans="1:14" ht="15.75">
      <c r="A20" s="22">
        <v>17</v>
      </c>
      <c r="B20" s="24" t="s">
        <v>38</v>
      </c>
      <c r="C20" s="23" t="s">
        <v>39</v>
      </c>
      <c r="D20" s="33">
        <v>1030</v>
      </c>
      <c r="E20" s="31">
        <v>1110</v>
      </c>
      <c r="F20" s="31">
        <v>1126.67</v>
      </c>
      <c r="G20" s="35">
        <f t="shared" si="3"/>
        <v>1.5018018018018083E-2</v>
      </c>
      <c r="H20" s="35">
        <f t="shared" si="2"/>
        <v>9.3854368932038912E-2</v>
      </c>
      <c r="J20" s="46"/>
    </row>
    <row r="21" spans="1:14" ht="15.75">
      <c r="A21" s="19">
        <v>18</v>
      </c>
      <c r="B21" s="20" t="s">
        <v>40</v>
      </c>
      <c r="C21" s="27" t="s">
        <v>74</v>
      </c>
      <c r="D21" s="34">
        <v>1713</v>
      </c>
      <c r="E21" s="36">
        <v>1880</v>
      </c>
      <c r="F21" s="36">
        <v>1890</v>
      </c>
      <c r="G21" s="37">
        <f t="shared" si="3"/>
        <v>5.3191489361702126E-3</v>
      </c>
      <c r="H21" s="37">
        <f t="shared" si="2"/>
        <v>0.10332749562171628</v>
      </c>
    </row>
    <row r="22" spans="1:14" ht="15.75">
      <c r="A22" s="22">
        <v>19</v>
      </c>
      <c r="B22" s="24" t="s">
        <v>41</v>
      </c>
      <c r="C22" s="23" t="s">
        <v>42</v>
      </c>
      <c r="D22" s="33">
        <v>935</v>
      </c>
      <c r="E22" s="31">
        <v>1320</v>
      </c>
      <c r="F22" s="31">
        <v>1335</v>
      </c>
      <c r="G22" s="35">
        <f t="shared" si="3"/>
        <v>1.1363636363636364E-2</v>
      </c>
      <c r="H22" s="35">
        <f t="shared" si="2"/>
        <v>0.42780748663101603</v>
      </c>
    </row>
    <row r="23" spans="1:14" ht="15.75">
      <c r="A23" s="19">
        <v>20</v>
      </c>
      <c r="B23" s="20" t="s">
        <v>43</v>
      </c>
      <c r="C23" s="21" t="s">
        <v>44</v>
      </c>
      <c r="D23" s="34">
        <v>1190</v>
      </c>
      <c r="E23" s="36">
        <v>1250</v>
      </c>
      <c r="F23" s="36"/>
      <c r="G23" s="37"/>
      <c r="H23" s="37"/>
      <c r="K23" t="s">
        <v>65</v>
      </c>
      <c r="N23" t="s">
        <v>65</v>
      </c>
    </row>
    <row r="24" spans="1:14" ht="15.75">
      <c r="A24" s="22">
        <v>21</v>
      </c>
      <c r="B24" s="24" t="s">
        <v>45</v>
      </c>
      <c r="C24" s="23" t="s">
        <v>46</v>
      </c>
      <c r="D24" s="33">
        <v>1390</v>
      </c>
      <c r="E24" s="31">
        <v>1195</v>
      </c>
      <c r="F24" s="31">
        <v>1300</v>
      </c>
      <c r="G24" s="35">
        <f t="shared" si="3"/>
        <v>8.7866108786610872E-2</v>
      </c>
      <c r="H24" s="35">
        <f t="shared" si="2"/>
        <v>-6.4748201438848921E-2</v>
      </c>
    </row>
    <row r="25" spans="1:14" ht="15.75">
      <c r="A25" s="19">
        <v>22</v>
      </c>
      <c r="B25" s="20" t="s">
        <v>47</v>
      </c>
      <c r="C25" s="21" t="s">
        <v>48</v>
      </c>
      <c r="D25" s="34">
        <v>1620</v>
      </c>
      <c r="E25" s="36">
        <v>2150</v>
      </c>
      <c r="F25" s="36">
        <v>2162.5</v>
      </c>
      <c r="G25" s="37">
        <f t="shared" si="3"/>
        <v>5.8139534883720929E-3</v>
      </c>
      <c r="H25" s="37">
        <f t="shared" ref="H25:H33" si="4">+(F25-D25)/D25</f>
        <v>0.33487654320987653</v>
      </c>
    </row>
    <row r="26" spans="1:14" ht="15.75">
      <c r="A26" s="22">
        <v>23</v>
      </c>
      <c r="B26" s="24" t="s">
        <v>49</v>
      </c>
      <c r="C26" s="23" t="s">
        <v>50</v>
      </c>
      <c r="D26" s="33">
        <v>2060</v>
      </c>
      <c r="E26" s="31">
        <v>2440</v>
      </c>
      <c r="F26" s="31">
        <v>2226.67</v>
      </c>
      <c r="G26" s="35">
        <f t="shared" si="3"/>
        <v>-8.7430327868852423E-2</v>
      </c>
      <c r="H26" s="35">
        <f t="shared" si="4"/>
        <v>8.0907766990291299E-2</v>
      </c>
    </row>
    <row r="27" spans="1:14" ht="15.75">
      <c r="A27" s="19">
        <v>24</v>
      </c>
      <c r="B27" s="20" t="s">
        <v>51</v>
      </c>
      <c r="C27" s="21" t="s">
        <v>52</v>
      </c>
      <c r="D27" s="34">
        <v>793</v>
      </c>
      <c r="E27" s="36">
        <v>976.67</v>
      </c>
      <c r="F27" s="36">
        <v>991.67</v>
      </c>
      <c r="G27" s="37">
        <f t="shared" ref="G27:G32" si="5">(F27-E27)/E27</f>
        <v>1.5358309357305949E-2</v>
      </c>
      <c r="H27" s="37">
        <f t="shared" si="4"/>
        <v>0.25052963430012604</v>
      </c>
      <c r="K27" t="s">
        <v>65</v>
      </c>
    </row>
    <row r="28" spans="1:14" ht="15.75">
      <c r="A28" s="22">
        <v>25</v>
      </c>
      <c r="B28" s="24" t="s">
        <v>53</v>
      </c>
      <c r="C28" s="23" t="s">
        <v>54</v>
      </c>
      <c r="D28" s="33">
        <v>990</v>
      </c>
      <c r="E28" s="31">
        <v>933.33</v>
      </c>
      <c r="F28" s="31">
        <v>1060</v>
      </c>
      <c r="G28" s="35">
        <f t="shared" si="5"/>
        <v>0.13571834185122084</v>
      </c>
      <c r="H28" s="35">
        <f t="shared" si="4"/>
        <v>7.0707070707070704E-2</v>
      </c>
    </row>
    <row r="29" spans="1:14" ht="15.75">
      <c r="A29" s="19">
        <v>26</v>
      </c>
      <c r="B29" s="20" t="s">
        <v>55</v>
      </c>
      <c r="C29" s="21" t="s">
        <v>56</v>
      </c>
      <c r="D29" s="34">
        <v>1160</v>
      </c>
      <c r="E29" s="36">
        <v>1160</v>
      </c>
      <c r="F29" s="36">
        <v>1345</v>
      </c>
      <c r="G29" s="37">
        <f t="shared" si="5"/>
        <v>0.15948275862068967</v>
      </c>
      <c r="H29" s="37">
        <f t="shared" si="4"/>
        <v>0.15948275862068967</v>
      </c>
    </row>
    <row r="30" spans="1:14" ht="15.75">
      <c r="A30" s="22">
        <v>27</v>
      </c>
      <c r="B30" s="24" t="s">
        <v>57</v>
      </c>
      <c r="C30" s="23" t="s">
        <v>58</v>
      </c>
      <c r="D30" s="33">
        <v>387</v>
      </c>
      <c r="E30" s="31">
        <v>385</v>
      </c>
      <c r="F30" s="31">
        <v>360</v>
      </c>
      <c r="G30" s="35">
        <f t="shared" si="5"/>
        <v>-6.4935064935064929E-2</v>
      </c>
      <c r="H30" s="35">
        <f t="shared" si="4"/>
        <v>-6.9767441860465115E-2</v>
      </c>
    </row>
    <row r="31" spans="1:14" ht="15.75">
      <c r="A31" s="19">
        <v>28</v>
      </c>
      <c r="B31" s="20" t="s">
        <v>59</v>
      </c>
      <c r="C31" s="21" t="s">
        <v>60</v>
      </c>
      <c r="D31" s="34">
        <v>1810</v>
      </c>
      <c r="E31" s="36">
        <v>2030</v>
      </c>
      <c r="F31" s="36">
        <v>2050</v>
      </c>
      <c r="G31" s="37">
        <f t="shared" si="5"/>
        <v>9.852216748768473E-3</v>
      </c>
      <c r="H31" s="37">
        <f t="shared" si="4"/>
        <v>0.13259668508287292</v>
      </c>
    </row>
    <row r="32" spans="1:14" ht="15.75">
      <c r="A32" s="22">
        <v>29</v>
      </c>
      <c r="B32" s="24" t="s">
        <v>61</v>
      </c>
      <c r="C32" s="23" t="s">
        <v>84</v>
      </c>
      <c r="D32" s="33">
        <v>2593</v>
      </c>
      <c r="E32" s="31">
        <v>2433.33</v>
      </c>
      <c r="F32" s="31">
        <v>2496.67</v>
      </c>
      <c r="G32" s="35">
        <f t="shared" si="5"/>
        <v>2.6030172644072175E-2</v>
      </c>
      <c r="H32" s="35">
        <f t="shared" si="4"/>
        <v>-3.7150019282684119E-2</v>
      </c>
    </row>
    <row r="33" spans="1:13" ht="16.5" thickBot="1">
      <c r="A33" s="28">
        <v>30</v>
      </c>
      <c r="B33" s="29" t="s">
        <v>62</v>
      </c>
      <c r="C33" s="30" t="s">
        <v>63</v>
      </c>
      <c r="D33" s="34">
        <v>880</v>
      </c>
      <c r="E33" s="36"/>
      <c r="F33" s="36">
        <v>1020</v>
      </c>
      <c r="G33" s="37"/>
      <c r="H33" s="37">
        <f t="shared" si="4"/>
        <v>0.15909090909090909</v>
      </c>
    </row>
    <row r="34" spans="1:13">
      <c r="A34" s="41" t="s">
        <v>90</v>
      </c>
      <c r="B34" s="41"/>
      <c r="C34" s="41"/>
      <c r="D34" s="41"/>
      <c r="E34" s="41"/>
      <c r="F34" s="41"/>
      <c r="G34" s="41"/>
      <c r="H34" s="32"/>
      <c r="L34" t="s">
        <v>65</v>
      </c>
    </row>
    <row r="35" spans="1:13">
      <c r="A35" s="41" t="s">
        <v>88</v>
      </c>
      <c r="B35" s="41"/>
      <c r="C35" s="41"/>
      <c r="D35" s="42"/>
      <c r="E35" s="41"/>
      <c r="F35" s="41"/>
      <c r="G35" s="41"/>
      <c r="H35" s="32"/>
    </row>
    <row r="36" spans="1:13">
      <c r="H36" t="s">
        <v>65</v>
      </c>
    </row>
    <row r="37" spans="1:13">
      <c r="I37" t="s">
        <v>65</v>
      </c>
      <c r="M37" t="s">
        <v>65</v>
      </c>
    </row>
    <row r="43" spans="1:13">
      <c r="F43" t="s">
        <v>65</v>
      </c>
    </row>
    <row r="1982" spans="6:6">
      <c r="F1982" t="s">
        <v>89</v>
      </c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2024-10-07T04:15:24Z</cp:lastPrinted>
  <dcterms:created xsi:type="dcterms:W3CDTF">2021-06-15T08:30:18Z</dcterms:created>
  <dcterms:modified xsi:type="dcterms:W3CDTF">2025-02-04T11:31:11Z</dcterms:modified>
</cp:coreProperties>
</file>