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6" l="1"/>
  <c r="H23" i="96"/>
  <c r="G16" i="96" l="1"/>
  <c r="G35" i="2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<sst xmlns="http://schemas.openxmlformats.org/spreadsheetml/2006/main" count="262" uniqueCount="97">
  <si>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</si>
  <si>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</si>
  <si>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</si>
  <si>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</si>
  <si>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</si>
  <si>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</si>
  <si>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</si>
  <si>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</si>
  <si>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</si>
  <si>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</si>
  <si>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</si>
  <si>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</si>
  <si>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</si>
  <si>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</si>
  <si>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</si>
  <si>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</si>
  <si>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</si>
  <si>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</si>
  <si>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</si>
  <si>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</si>
  <si>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</si>
  <si>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</si>
  <si>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</si>
  <si>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</si>
  <si>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</si>
  <si>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</si>
  <si>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</si>
  <si>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</si>
  <si>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</si>
  <si>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</si>
  <si>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</si>
  <si>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</si>
  <si>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</si>
  <si>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</si>
  <si>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</si>
  <si>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</si>
  <si>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</si>
  <si>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</si>
  <si>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</si>
  <si>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</si>
  <si>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</si>
  <si>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</si>
  <si>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</si>
  <si>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</si>
  <si>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</si>
  <si>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</si>
  <si>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</si>
  <si>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</si>
  <si>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</si>
  <si>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</si>
  <si>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</si>
  <si>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</si>
  <si>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</si>
  <si>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</si>
  <si>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</si>
  <si>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</si>
  <si>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</si>
  <si>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</si>
  <si>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</si>
  <si>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</si>
  <si>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</si>
  <si>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</si>
  <si>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</si>
  <si>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</si>
  <si>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</si>
  <si>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</si>
  <si>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</si>
  <si>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</si>
  <si>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</si>
  <si>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</si>
  <si>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</si>
  <si>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</si>
  <si>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</si>
  <si>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</si>
  <si>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</si>
  <si>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</si>
  <si>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</si>
  <si>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</si>
  <si>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</si>
  <si>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</si>
  <si>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</si>
  <si>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</si>
  <si>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</si>
  <si>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</si>
  <si>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</si>
  <si>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</si>
  <si>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</si>
  <si>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</si>
  <si>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</si>
  <si>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</si>
  <si>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</si>
  <si>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</si>
  <si>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Jan.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</si>
  <si>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Feb.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</si>
  <si>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 week of Feb.2025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</si>
  <si>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week of Feb.</t>
    </r>
  </si>
  <si>
    <r>
      <t>% Change   compared to:1</t>
    </r>
    <r>
      <rPr>
        <b/>
        <vertAlign val="superscript"/>
        <sz val="11"/>
        <color rgb="FF000000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Feb.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</si>
</sst>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5" fillId="4" borderId="2" xfId="0" applyNumberFormat="1" applyFont="1" applyFill="1" applyBorder="1"/>
    <xf numFmtId="2" fontId="35" fillId="7" borderId="2" xfId="0" applyNumberFormat="1" applyFont="1" applyFill="1" applyBorder="1"/>
    <xf numFmtId="2" fontId="0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5" zoomScaleNormal="100" workbookViewId="0">
      <selection activeCell="M29" sqref="M29"/>
    </sheetView>
  </sheetViews>
  <sheetFormatPr defaultColWidth="9.140625" defaultRowHeight="15"/>
  <cols>
    <col min="1" max="1" width="4.28515625" customWidth="1"/>
    <col min="2" max="2" width="15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7" t="s">
        <v>64</v>
      </c>
      <c r="B1" s="58"/>
      <c r="C1" s="58"/>
      <c r="D1" s="58"/>
      <c r="E1" s="58"/>
      <c r="F1" s="58"/>
      <c r="G1" s="59"/>
      <c r="H1" s="59"/>
    </row>
    <row r="2" spans="1:17" ht="67.5" customHeight="1">
      <c r="A2" s="60" t="s">
        <v>1</v>
      </c>
      <c r="B2" s="60"/>
      <c r="C2" s="60"/>
      <c r="D2" s="45">
        <v>2024</v>
      </c>
      <c r="E2" s="63">
        <v>2025</v>
      </c>
      <c r="F2" s="64"/>
      <c r="G2" s="61" t="s">
        <v>94</v>
      </c>
      <c r="H2" s="61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2" t="s">
        <v>2</v>
      </c>
      <c r="B3" s="62"/>
      <c r="C3" s="17" t="s">
        <v>3</v>
      </c>
      <c r="D3" s="40" t="s">
        <v>93</v>
      </c>
      <c r="E3" s="40" t="s">
        <v>92</v>
      </c>
      <c r="F3" s="40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91</v>
      </c>
      <c r="D4" s="55">
        <v>1740</v>
      </c>
      <c r="E4" s="74">
        <v>2010</v>
      </c>
      <c r="F4" s="38">
        <v>1366.6666666666667</v>
      </c>
      <c r="G4" s="15">
        <f t="shared" ref="G4:G35" si="0">+(F4-E4)/E4</f>
        <v>-0.32006633499170811</v>
      </c>
      <c r="H4" s="4">
        <f t="shared" ref="H4:H35" si="1">+((F4-D4)/D4)</f>
        <v>-0.21455938697318003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49">
        <v>1135.71</v>
      </c>
      <c r="E5" s="49">
        <v>1350</v>
      </c>
      <c r="F5" s="44">
        <v>1010</v>
      </c>
      <c r="G5" s="16">
        <f t="shared" si="0"/>
        <v>-0.25185185185185183</v>
      </c>
      <c r="H5" s="10">
        <f t="shared" si="1"/>
        <v>-0.11068846800679753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55">
        <v>1325</v>
      </c>
      <c r="E6" s="75">
        <v>1375</v>
      </c>
      <c r="F6" s="47">
        <v>1066.6666666666667</v>
      </c>
      <c r="G6" s="18">
        <f t="shared" si="0"/>
        <v>-0.22424242424242419</v>
      </c>
      <c r="H6" s="4">
        <f t="shared" si="1"/>
        <v>-0.19496855345911943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  <c r="N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6">
        <v>1050</v>
      </c>
      <c r="E7" s="76">
        <v>1000</v>
      </c>
      <c r="F7" s="48">
        <v>683.33333333333337</v>
      </c>
      <c r="G7" s="16">
        <f t="shared" si="0"/>
        <v>-0.31666666666666665</v>
      </c>
      <c r="H7" s="10">
        <f t="shared" si="1"/>
        <v>-0.34920634920634919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  <c r="P7" t="s">
        <v>65</v>
      </c>
    </row>
    <row r="8" spans="1:17" ht="15.75">
      <c r="A8" s="1">
        <v>5</v>
      </c>
      <c r="B8" s="5" t="s">
        <v>12</v>
      </c>
      <c r="C8" s="6" t="s">
        <v>13</v>
      </c>
      <c r="D8" s="55">
        <v>1753.57</v>
      </c>
      <c r="E8" s="74">
        <v>1885.7142857142858</v>
      </c>
      <c r="F8" s="38">
        <v>1578.5714285714287</v>
      </c>
      <c r="G8" s="15">
        <f t="shared" si="0"/>
        <v>-0.16287878787878785</v>
      </c>
      <c r="H8" s="4">
        <f t="shared" si="1"/>
        <v>-9.9795600648147076E-2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6">
        <v>632.14</v>
      </c>
      <c r="E9" s="77">
        <v>728.57142857142856</v>
      </c>
      <c r="F9" s="39">
        <v>470.83333333333331</v>
      </c>
      <c r="G9" s="16">
        <f t="shared" si="0"/>
        <v>-0.35375816993464054</v>
      </c>
      <c r="H9" s="10">
        <f t="shared" si="1"/>
        <v>-0.25517554128304915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55">
        <v>1245.83</v>
      </c>
      <c r="E10" s="74">
        <v>1414.2857142857142</v>
      </c>
      <c r="F10" s="38">
        <v>1004.1666666666666</v>
      </c>
      <c r="G10" s="15">
        <f t="shared" si="0"/>
        <v>-0.28998316498316495</v>
      </c>
      <c r="H10" s="4">
        <f t="shared" si="1"/>
        <v>-0.19397777652916795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6">
        <v>309.29000000000002</v>
      </c>
      <c r="E11" s="77">
        <v>395.83333333333331</v>
      </c>
      <c r="F11" s="39">
        <v>320.83333333333331</v>
      </c>
      <c r="G11" s="16">
        <f t="shared" si="0"/>
        <v>-0.18947368421052632</v>
      </c>
      <c r="H11" s="10">
        <f t="shared" si="1"/>
        <v>3.7322038647655251E-2</v>
      </c>
      <c r="L11" t="s">
        <v>65</v>
      </c>
      <c r="M11" t="s">
        <v>65</v>
      </c>
    </row>
    <row r="12" spans="1:17" ht="15.75">
      <c r="A12" s="1">
        <v>9</v>
      </c>
      <c r="B12" s="2" t="s">
        <v>20</v>
      </c>
      <c r="C12" s="3" t="s">
        <v>69</v>
      </c>
      <c r="D12" s="55">
        <v>933.33</v>
      </c>
      <c r="E12" s="74">
        <v>1150</v>
      </c>
      <c r="F12" s="38">
        <v>987.5</v>
      </c>
      <c r="G12" s="18">
        <f t="shared" si="0"/>
        <v>-0.14130434782608695</v>
      </c>
      <c r="H12" s="4">
        <f t="shared" si="1"/>
        <v>5.8039492998189231E-2</v>
      </c>
      <c r="K12" t="s">
        <v>65</v>
      </c>
      <c r="L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6">
        <v>739.29</v>
      </c>
      <c r="E13" s="77">
        <v>991.66666666666663</v>
      </c>
      <c r="F13" s="39">
        <v>757.14285714285711</v>
      </c>
      <c r="G13" s="16">
        <f t="shared" si="0"/>
        <v>-0.23649459783913565</v>
      </c>
      <c r="H13" s="10">
        <f t="shared" si="1"/>
        <v>2.4148652278344288E-2</v>
      </c>
    </row>
    <row r="14" spans="1:17" ht="15.75">
      <c r="A14" s="1">
        <v>11</v>
      </c>
      <c r="B14" s="2" t="s">
        <v>24</v>
      </c>
      <c r="C14" s="3" t="s">
        <v>70</v>
      </c>
      <c r="D14" s="55">
        <v>711.43</v>
      </c>
      <c r="E14" s="74">
        <v>937.5</v>
      </c>
      <c r="F14" s="38">
        <v>800</v>
      </c>
      <c r="G14" s="15">
        <f t="shared" si="0"/>
        <v>-0.14666666666666667</v>
      </c>
      <c r="H14" s="4">
        <f t="shared" si="1"/>
        <v>0.12449573394430943</v>
      </c>
    </row>
    <row r="15" spans="1:17" ht="15.75">
      <c r="A15" s="1">
        <v>12</v>
      </c>
      <c r="B15" s="12" t="s">
        <v>26</v>
      </c>
      <c r="C15" s="13" t="s">
        <v>27</v>
      </c>
      <c r="D15" s="56">
        <v>218.75</v>
      </c>
      <c r="E15" s="77">
        <v>250</v>
      </c>
      <c r="F15" s="39">
        <v>225</v>
      </c>
      <c r="G15" s="16">
        <f t="shared" si="0"/>
        <v>-0.1</v>
      </c>
      <c r="H15" s="10">
        <f t="shared" si="1"/>
        <v>2.8571428571428571E-2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55">
        <v>433.33</v>
      </c>
      <c r="E16" s="74">
        <v>575</v>
      </c>
      <c r="F16" s="38">
        <v>500</v>
      </c>
      <c r="G16" s="15">
        <f t="shared" si="0"/>
        <v>-0.13043478260869565</v>
      </c>
      <c r="H16" s="4">
        <f t="shared" si="1"/>
        <v>0.1538550296540743</v>
      </c>
      <c r="J16" t="s">
        <v>65</v>
      </c>
      <c r="K16" t="s">
        <v>65</v>
      </c>
      <c r="L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6">
        <v>466.67</v>
      </c>
      <c r="E17" s="77">
        <v>315</v>
      </c>
      <c r="F17" s="39">
        <v>233.33333333333334</v>
      </c>
      <c r="G17" s="16">
        <f t="shared" si="0"/>
        <v>-0.25925925925925924</v>
      </c>
      <c r="H17" s="10">
        <f t="shared" si="1"/>
        <v>-0.5000035714030614</v>
      </c>
      <c r="K17" t="s">
        <v>65</v>
      </c>
      <c r="N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5">
        <v>1357.14</v>
      </c>
      <c r="E18" s="74">
        <v>2003.5714285714287</v>
      </c>
      <c r="F18" s="38">
        <v>1871.4285714285713</v>
      </c>
      <c r="G18" s="15">
        <f t="shared" si="0"/>
        <v>-6.5953654188948399E-2</v>
      </c>
      <c r="H18" s="4">
        <f t="shared" si="1"/>
        <v>0.37895027147425558</v>
      </c>
      <c r="K18" t="s">
        <v>65</v>
      </c>
      <c r="L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6">
        <v>2085.71</v>
      </c>
      <c r="E19" s="77">
        <v>2250</v>
      </c>
      <c r="F19" s="39">
        <v>1741.6666666666667</v>
      </c>
      <c r="G19" s="16">
        <f t="shared" si="0"/>
        <v>-0.22592592592592589</v>
      </c>
      <c r="H19" s="10">
        <f t="shared" si="1"/>
        <v>-0.16495262204876673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5">
        <v>775</v>
      </c>
      <c r="E20" s="74">
        <v>840</v>
      </c>
      <c r="F20" s="38">
        <v>675</v>
      </c>
      <c r="G20" s="15">
        <f t="shared" si="0"/>
        <v>-0.19642857142857142</v>
      </c>
      <c r="H20" s="4">
        <f t="shared" si="1"/>
        <v>-0.12903225806451613</v>
      </c>
    </row>
    <row r="21" spans="1:17" ht="15.75">
      <c r="A21" s="11">
        <v>18</v>
      </c>
      <c r="B21" s="12" t="s">
        <v>38</v>
      </c>
      <c r="C21" s="13" t="s">
        <v>39</v>
      </c>
      <c r="D21" s="56">
        <v>841.67</v>
      </c>
      <c r="E21" s="77">
        <v>885</v>
      </c>
      <c r="F21" s="39">
        <v>687.5</v>
      </c>
      <c r="G21" s="16">
        <f t="shared" si="0"/>
        <v>-0.2231638418079096</v>
      </c>
      <c r="H21" s="10">
        <f t="shared" si="1"/>
        <v>-0.18317155179583444</v>
      </c>
      <c r="K21" t="s">
        <v>65</v>
      </c>
      <c r="L21" t="s">
        <v>65</v>
      </c>
      <c r="M21" t="s">
        <v>65</v>
      </c>
      <c r="N21" t="s">
        <v>65</v>
      </c>
      <c r="O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5">
        <v>1160</v>
      </c>
      <c r="E22" s="74">
        <v>1483.3333333333333</v>
      </c>
      <c r="F22" s="38">
        <v>1100</v>
      </c>
      <c r="G22" s="15">
        <f t="shared" si="0"/>
        <v>-0.2584269662921348</v>
      </c>
      <c r="H22" s="4">
        <f t="shared" si="1"/>
        <v>-5.1724137931034482E-2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585.71</v>
      </c>
      <c r="E23" s="77">
        <v>1000</v>
      </c>
      <c r="F23" s="39">
        <v>783.33</v>
      </c>
      <c r="G23" s="16">
        <f t="shared" si="0"/>
        <v>-0.21666999999999995</v>
      </c>
      <c r="H23" s="10">
        <f t="shared" si="1"/>
        <v>0.33740246879855218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5">
        <v>1100</v>
      </c>
      <c r="E24" s="74">
        <v>929.17</v>
      </c>
      <c r="F24" s="38">
        <v>816.66666666666663</v>
      </c>
      <c r="G24" s="15">
        <f t="shared" si="0"/>
        <v>-0.12107938626229144</v>
      </c>
      <c r="H24" s="4">
        <f t="shared" si="1"/>
        <v>-0.25757575757575762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6">
        <v>920</v>
      </c>
      <c r="E25" s="77">
        <v>966.66666666666663</v>
      </c>
      <c r="F25" s="39">
        <v>775</v>
      </c>
      <c r="G25" s="16">
        <f t="shared" si="0"/>
        <v>-0.1982758620689655</v>
      </c>
      <c r="H25" s="10">
        <f t="shared" si="1"/>
        <v>-0.15760869565217392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5">
        <v>1242.8399999999999</v>
      </c>
      <c r="E26" s="74">
        <v>1900</v>
      </c>
      <c r="F26" s="38">
        <v>1886.67</v>
      </c>
      <c r="G26" s="18">
        <f t="shared" si="0"/>
        <v>-7.0157894736841723E-3</v>
      </c>
      <c r="H26" s="50">
        <f t="shared" si="1"/>
        <v>0.51803128319011316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6">
        <v>875</v>
      </c>
      <c r="E27" s="77">
        <v>1200</v>
      </c>
      <c r="F27" s="39">
        <v>1000</v>
      </c>
      <c r="G27" s="16">
        <f t="shared" si="0"/>
        <v>-0.16666666666666666</v>
      </c>
      <c r="H27" s="10">
        <f t="shared" si="1"/>
        <v>0.14285714285714285</v>
      </c>
      <c r="L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5">
        <v>525</v>
      </c>
      <c r="E28" s="74">
        <v>864.28571428571433</v>
      </c>
      <c r="F28" s="38">
        <v>625</v>
      </c>
      <c r="G28" s="15">
        <f t="shared" si="0"/>
        <v>-0.27685950413223143</v>
      </c>
      <c r="H28" s="4">
        <f t="shared" si="1"/>
        <v>0.19047619047619047</v>
      </c>
    </row>
    <row r="29" spans="1:17" ht="15.75">
      <c r="A29" s="11">
        <v>26</v>
      </c>
      <c r="B29" s="12" t="s">
        <v>51</v>
      </c>
      <c r="C29" s="13" t="s">
        <v>79</v>
      </c>
      <c r="D29" s="56">
        <v>418.57</v>
      </c>
      <c r="E29" s="77">
        <v>691.66666666666663</v>
      </c>
      <c r="F29" s="39">
        <v>500</v>
      </c>
      <c r="G29" s="16">
        <f t="shared" si="0"/>
        <v>-0.27710843373493971</v>
      </c>
      <c r="H29" s="10">
        <f t="shared" si="1"/>
        <v>0.19454332608643718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55">
        <v>640</v>
      </c>
      <c r="E30" s="74">
        <v>716.66666666666663</v>
      </c>
      <c r="F30" s="38">
        <v>585.71428571428567</v>
      </c>
      <c r="G30" s="15">
        <f t="shared" si="0"/>
        <v>-0.18272425249169438</v>
      </c>
      <c r="H30" s="4">
        <f t="shared" si="1"/>
        <v>-8.4821428571428645E-2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6">
        <v>971.43</v>
      </c>
      <c r="E31" s="77">
        <v>1175</v>
      </c>
      <c r="F31" s="39">
        <v>785.71428571428567</v>
      </c>
      <c r="G31" s="16">
        <f t="shared" si="0"/>
        <v>-0.33130699088145898</v>
      </c>
      <c r="H31" s="10">
        <f t="shared" si="1"/>
        <v>-0.19117766003285291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5">
        <v>228</v>
      </c>
      <c r="E32" s="74">
        <v>239.29</v>
      </c>
      <c r="F32" s="38">
        <v>198.57</v>
      </c>
      <c r="G32" s="15">
        <f t="shared" si="0"/>
        <v>-0.17017008650591334</v>
      </c>
      <c r="H32" s="4">
        <f t="shared" si="1"/>
        <v>-0.12907894736842107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6">
        <v>1500</v>
      </c>
      <c r="E33" s="77">
        <v>1525</v>
      </c>
      <c r="F33" s="39">
        <v>1528.5714285714287</v>
      </c>
      <c r="G33" s="16">
        <f t="shared" si="0"/>
        <v>2.3419203747073237E-3</v>
      </c>
      <c r="H33" s="10">
        <f t="shared" si="1"/>
        <v>1.9047619047619112E-2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5">
        <v>2208.33</v>
      </c>
      <c r="E34" s="74">
        <v>1864.2857142857142</v>
      </c>
      <c r="F34" s="38">
        <v>2050</v>
      </c>
      <c r="G34" s="18">
        <f t="shared" si="0"/>
        <v>9.9616858237547928E-2</v>
      </c>
      <c r="H34" s="50">
        <f t="shared" si="1"/>
        <v>-7.1696711995036938E-2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6"/>
      <c r="E35" s="77">
        <v>700</v>
      </c>
      <c r="F35" s="39">
        <v>500</v>
      </c>
      <c r="G35" s="16">
        <f t="shared" si="0"/>
        <v>-0.2857142857142857</v>
      </c>
      <c r="H35" s="10"/>
    </row>
    <row r="36" spans="1:13" ht="15.75">
      <c r="A36" s="7" t="s">
        <v>86</v>
      </c>
      <c r="B36" s="7"/>
      <c r="C36" s="7"/>
      <c r="D36" s="7"/>
      <c r="F36" s="4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workbookViewId="0">
      <selection activeCell="H33" sqref="H33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65" t="s">
        <v>0</v>
      </c>
      <c r="B1" s="66"/>
      <c r="C1" s="66"/>
      <c r="D1" s="66"/>
      <c r="E1" s="66"/>
      <c r="F1" s="66"/>
      <c r="G1" s="66"/>
      <c r="H1" s="66"/>
    </row>
    <row r="2" spans="1:16" ht="57" customHeight="1">
      <c r="A2" s="67" t="s">
        <v>1</v>
      </c>
      <c r="B2" s="68"/>
      <c r="C2" s="69"/>
      <c r="D2" s="51">
        <v>2024</v>
      </c>
      <c r="E2" s="73">
        <v>2025</v>
      </c>
      <c r="F2" s="73"/>
      <c r="G2" s="70" t="s">
        <v>96</v>
      </c>
      <c r="H2" s="70"/>
      <c r="I2" t="s">
        <v>65</v>
      </c>
    </row>
    <row r="3" spans="1:16" ht="32.25">
      <c r="A3" s="71" t="s">
        <v>2</v>
      </c>
      <c r="B3" s="72"/>
      <c r="C3" s="25" t="s">
        <v>3</v>
      </c>
      <c r="D3" s="52" t="s">
        <v>95</v>
      </c>
      <c r="E3" s="52" t="s">
        <v>92</v>
      </c>
      <c r="F3" s="52" t="s">
        <v>95</v>
      </c>
      <c r="G3" s="53" t="s">
        <v>4</v>
      </c>
      <c r="H3" s="53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3">
        <v>3420</v>
      </c>
      <c r="E4" s="33">
        <v>3965</v>
      </c>
      <c r="F4" s="31">
        <v>3100</v>
      </c>
      <c r="G4" s="35">
        <f t="shared" ref="G4:G13" si="0">(F4-E4)/E4</f>
        <v>-0.21815889029003782</v>
      </c>
      <c r="H4" s="35">
        <f t="shared" ref="H4:H14" si="1">+(F4-D4)/D4</f>
        <v>-9.3567251461988299E-2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4">
        <v>2336</v>
      </c>
      <c r="E5" s="34">
        <v>2416</v>
      </c>
      <c r="F5" s="36">
        <v>2195</v>
      </c>
      <c r="G5" s="37">
        <f t="shared" si="0"/>
        <v>-9.147350993377483E-2</v>
      </c>
      <c r="H5" s="37">
        <f t="shared" si="1"/>
        <v>-6.0359589041095889E-2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3">
        <v>2280</v>
      </c>
      <c r="E6" s="33">
        <v>2380</v>
      </c>
      <c r="F6" s="31">
        <v>2140</v>
      </c>
      <c r="G6" s="35">
        <f t="shared" si="0"/>
        <v>-0.10084033613445378</v>
      </c>
      <c r="H6" s="35">
        <f t="shared" si="1"/>
        <v>-6.1403508771929821E-2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4">
        <v>2820</v>
      </c>
      <c r="E7" s="34">
        <v>2920</v>
      </c>
      <c r="F7" s="36">
        <v>2796.67</v>
      </c>
      <c r="G7" s="37">
        <f t="shared" si="0"/>
        <v>-4.2236301369862991E-2</v>
      </c>
      <c r="H7" s="37">
        <f t="shared" si="1"/>
        <v>-8.2730496453900446E-3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3">
        <v>1195</v>
      </c>
      <c r="E8" s="33">
        <v>1333.33</v>
      </c>
      <c r="F8" s="31">
        <v>1206.67</v>
      </c>
      <c r="G8" s="35">
        <f t="shared" si="0"/>
        <v>-9.4995237488093617E-2</v>
      </c>
      <c r="H8" s="35">
        <f t="shared" si="1"/>
        <v>9.7656903765690993E-3</v>
      </c>
    </row>
    <row r="9" spans="1:16" ht="15.75">
      <c r="A9" s="19">
        <v>6</v>
      </c>
      <c r="B9" s="20" t="s">
        <v>16</v>
      </c>
      <c r="C9" s="21" t="s">
        <v>17</v>
      </c>
      <c r="D9" s="34">
        <v>2223</v>
      </c>
      <c r="E9" s="34">
        <v>2413.33</v>
      </c>
      <c r="F9" s="36">
        <v>2236</v>
      </c>
      <c r="G9" s="37">
        <f t="shared" si="0"/>
        <v>-7.347938325881663E-2</v>
      </c>
      <c r="H9" s="37">
        <f t="shared" si="1"/>
        <v>5.8479532163742687E-3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3">
        <v>610</v>
      </c>
      <c r="E10" s="33">
        <v>535</v>
      </c>
      <c r="F10" s="31">
        <v>486.67</v>
      </c>
      <c r="G10" s="35">
        <f t="shared" si="0"/>
        <v>-9.0336448598130809E-2</v>
      </c>
      <c r="H10" s="35">
        <f t="shared" si="1"/>
        <v>-0.20218032786885243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4">
        <v>1893</v>
      </c>
      <c r="E11" s="34">
        <v>2150</v>
      </c>
      <c r="F11" s="36">
        <v>2075</v>
      </c>
      <c r="G11" s="37">
        <f t="shared" si="0"/>
        <v>-3.4883720930232558E-2</v>
      </c>
      <c r="H11" s="37">
        <f t="shared" si="1"/>
        <v>9.6143687268885364E-2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920</v>
      </c>
      <c r="E12" s="33">
        <v>1330</v>
      </c>
      <c r="F12" s="31">
        <v>1283.33</v>
      </c>
      <c r="G12" s="35">
        <f t="shared" si="0"/>
        <v>-3.5090225563909831E-2</v>
      </c>
      <c r="H12" s="35">
        <f t="shared" si="1"/>
        <v>0.39492391304347818</v>
      </c>
    </row>
    <row r="13" spans="1:16" ht="15.75">
      <c r="A13" s="19">
        <v>10</v>
      </c>
      <c r="B13" s="20" t="s">
        <v>24</v>
      </c>
      <c r="C13" s="21" t="s">
        <v>25</v>
      </c>
      <c r="D13" s="34">
        <v>1003</v>
      </c>
      <c r="E13" s="34">
        <v>1206.67</v>
      </c>
      <c r="F13" s="36">
        <v>1073.33</v>
      </c>
      <c r="G13" s="37">
        <f t="shared" si="0"/>
        <v>-0.11050245717553278</v>
      </c>
      <c r="H13" s="37">
        <f t="shared" si="1"/>
        <v>7.0119641076769615E-2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78"/>
      <c r="F14" s="54">
        <v>390</v>
      </c>
      <c r="G14" s="35"/>
      <c r="H14" s="35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4">
        <v>720</v>
      </c>
      <c r="E15" s="34"/>
      <c r="F15" s="36"/>
      <c r="G15" s="37"/>
      <c r="H15" s="37" t="s">
        <v>65</v>
      </c>
      <c r="J15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3"/>
      <c r="E16" s="33">
        <v>733.33</v>
      </c>
      <c r="F16" s="31">
        <v>610</v>
      </c>
      <c r="G16" s="35">
        <f t="shared" ref="G16" si="2">(F16-E16)/E16</f>
        <v>-0.16817803717289628</v>
      </c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1873</v>
      </c>
      <c r="E17" s="34">
        <v>2496</v>
      </c>
      <c r="F17" s="36">
        <v>2330</v>
      </c>
      <c r="G17" s="37">
        <f t="shared" ref="G17:G26" si="3">(F17-E17)/E17</f>
        <v>-6.6506410256410256E-2</v>
      </c>
      <c r="H17" s="37">
        <f t="shared" ref="H16:H24" si="4">+(F17-D17)/D17</f>
        <v>0.24399359316604377</v>
      </c>
    </row>
    <row r="18" spans="1:14" ht="15.75">
      <c r="A18" s="22">
        <v>15</v>
      </c>
      <c r="B18" s="24" t="s">
        <v>34</v>
      </c>
      <c r="C18" s="23" t="s">
        <v>35</v>
      </c>
      <c r="D18" s="33">
        <v>3420</v>
      </c>
      <c r="E18" s="33">
        <v>3540</v>
      </c>
      <c r="F18" s="31">
        <v>3190</v>
      </c>
      <c r="G18" s="35">
        <f t="shared" si="3"/>
        <v>-9.8870056497175146E-2</v>
      </c>
      <c r="H18" s="35">
        <f t="shared" si="4"/>
        <v>-6.725146198830409E-2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980</v>
      </c>
      <c r="E19" s="34">
        <v>1083.33</v>
      </c>
      <c r="F19" s="36">
        <v>950</v>
      </c>
      <c r="G19" s="37">
        <f t="shared" si="3"/>
        <v>-0.12307422484376869</v>
      </c>
      <c r="H19" s="37">
        <f t="shared" si="4"/>
        <v>-3.0612244897959183E-2</v>
      </c>
      <c r="K19" t="s">
        <v>65</v>
      </c>
    </row>
    <row r="20" spans="1:14" ht="15.75">
      <c r="A20" s="22">
        <v>17</v>
      </c>
      <c r="B20" s="24" t="s">
        <v>38</v>
      </c>
      <c r="C20" s="23" t="s">
        <v>39</v>
      </c>
      <c r="D20" s="33">
        <v>1120</v>
      </c>
      <c r="E20" s="33">
        <v>1126.67</v>
      </c>
      <c r="F20" s="31">
        <v>1005</v>
      </c>
      <c r="G20" s="35">
        <f t="shared" si="3"/>
        <v>-0.10799080476093272</v>
      </c>
      <c r="H20" s="35">
        <f t="shared" si="4"/>
        <v>-0.10267857142857142</v>
      </c>
      <c r="J20" s="46"/>
    </row>
    <row r="21" spans="1:14" ht="15.75">
      <c r="A21" s="19">
        <v>18</v>
      </c>
      <c r="B21" s="20" t="s">
        <v>40</v>
      </c>
      <c r="C21" s="27" t="s">
        <v>74</v>
      </c>
      <c r="D21" s="34">
        <v>1810</v>
      </c>
      <c r="E21" s="34">
        <v>1890</v>
      </c>
      <c r="F21" s="36">
        <v>1740</v>
      </c>
      <c r="G21" s="37">
        <f t="shared" si="3"/>
        <v>-7.9365079365079361E-2</v>
      </c>
      <c r="H21" s="37">
        <f t="shared" si="4"/>
        <v>-3.8674033149171269E-2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913</v>
      </c>
      <c r="E22" s="33">
        <v>1335</v>
      </c>
      <c r="F22" s="31">
        <v>1086.67</v>
      </c>
      <c r="G22" s="35">
        <f t="shared" si="3"/>
        <v>-0.18601498127340818</v>
      </c>
      <c r="H22" s="35">
        <f t="shared" si="4"/>
        <v>0.19021905805038344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1220</v>
      </c>
      <c r="E23" s="34"/>
      <c r="F23" s="36">
        <v>1210</v>
      </c>
      <c r="G23" s="37"/>
      <c r="H23" s="37">
        <f t="shared" si="4"/>
        <v>-8.1967213114754103E-3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3">
        <v>1440</v>
      </c>
      <c r="E24" s="33">
        <v>1300</v>
      </c>
      <c r="F24" s="31">
        <v>1160</v>
      </c>
      <c r="G24" s="35">
        <f t="shared" si="3"/>
        <v>-0.1076923076923077</v>
      </c>
      <c r="H24" s="35">
        <f t="shared" si="4"/>
        <v>-0.19444444444444445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1690</v>
      </c>
      <c r="E25" s="34">
        <v>2162.5</v>
      </c>
      <c r="F25" s="36">
        <v>2265</v>
      </c>
      <c r="G25" s="37">
        <f t="shared" si="3"/>
        <v>4.7398843930635835E-2</v>
      </c>
      <c r="H25" s="37">
        <f t="shared" ref="H25:H33" si="5">+(F25-D25)/D25</f>
        <v>0.34023668639053256</v>
      </c>
    </row>
    <row r="26" spans="1:14" ht="15.75">
      <c r="A26" s="22">
        <v>23</v>
      </c>
      <c r="B26" s="24" t="s">
        <v>49</v>
      </c>
      <c r="C26" s="23" t="s">
        <v>50</v>
      </c>
      <c r="D26" s="33">
        <v>1740</v>
      </c>
      <c r="E26" s="33">
        <v>2226.67</v>
      </c>
      <c r="F26" s="31">
        <v>2060</v>
      </c>
      <c r="G26" s="35">
        <f t="shared" si="3"/>
        <v>-7.4851684353765963E-2</v>
      </c>
      <c r="H26" s="35">
        <f t="shared" si="5"/>
        <v>0.18390804597701149</v>
      </c>
    </row>
    <row r="27" spans="1:14" ht="15.75">
      <c r="A27" s="19">
        <v>24</v>
      </c>
      <c r="B27" s="20" t="s">
        <v>51</v>
      </c>
      <c r="C27" s="21" t="s">
        <v>52</v>
      </c>
      <c r="D27" s="34">
        <v>798</v>
      </c>
      <c r="E27" s="34">
        <v>991.67</v>
      </c>
      <c r="F27" s="36">
        <v>871.67</v>
      </c>
      <c r="G27" s="37">
        <f t="shared" ref="G27:G33" si="6">(F27-E27)/E27</f>
        <v>-0.12100799661177609</v>
      </c>
      <c r="H27" s="37">
        <f t="shared" si="5"/>
        <v>9.2318295739348313E-2</v>
      </c>
      <c r="K27" t="s">
        <v>65</v>
      </c>
    </row>
    <row r="28" spans="1:14" ht="15.75">
      <c r="A28" s="22">
        <v>25</v>
      </c>
      <c r="B28" s="24" t="s">
        <v>53</v>
      </c>
      <c r="C28" s="23" t="s">
        <v>54</v>
      </c>
      <c r="D28" s="33">
        <v>1147</v>
      </c>
      <c r="E28" s="33">
        <v>1060</v>
      </c>
      <c r="F28" s="31">
        <v>996.67</v>
      </c>
      <c r="G28" s="35">
        <f t="shared" si="6"/>
        <v>-5.9745283018867966E-2</v>
      </c>
      <c r="H28" s="35">
        <f t="shared" si="5"/>
        <v>-0.13106364428945078</v>
      </c>
    </row>
    <row r="29" spans="1:14" ht="15.75">
      <c r="A29" s="19">
        <v>26</v>
      </c>
      <c r="B29" s="20" t="s">
        <v>55</v>
      </c>
      <c r="C29" s="21" t="s">
        <v>56</v>
      </c>
      <c r="D29" s="34">
        <v>1240</v>
      </c>
      <c r="E29" s="34">
        <v>1345</v>
      </c>
      <c r="F29" s="36">
        <v>1096</v>
      </c>
      <c r="G29" s="37">
        <f t="shared" si="6"/>
        <v>-0.18513011152416356</v>
      </c>
      <c r="H29" s="37">
        <f t="shared" si="5"/>
        <v>-0.11612903225806452</v>
      </c>
    </row>
    <row r="30" spans="1:14" ht="15.75">
      <c r="A30" s="22">
        <v>27</v>
      </c>
      <c r="B30" s="24" t="s">
        <v>57</v>
      </c>
      <c r="C30" s="23" t="s">
        <v>58</v>
      </c>
      <c r="D30" s="33">
        <v>407</v>
      </c>
      <c r="E30" s="33">
        <v>360</v>
      </c>
      <c r="F30" s="31">
        <v>320</v>
      </c>
      <c r="G30" s="35">
        <f t="shared" si="6"/>
        <v>-0.1111111111111111</v>
      </c>
      <c r="H30" s="35">
        <f t="shared" si="5"/>
        <v>-0.21375921375921375</v>
      </c>
    </row>
    <row r="31" spans="1:14" ht="15.75">
      <c r="A31" s="19">
        <v>28</v>
      </c>
      <c r="B31" s="20" t="s">
        <v>59</v>
      </c>
      <c r="C31" s="21" t="s">
        <v>60</v>
      </c>
      <c r="D31" s="34">
        <v>1887</v>
      </c>
      <c r="E31" s="34">
        <v>2050</v>
      </c>
      <c r="F31" s="36">
        <v>2206.67</v>
      </c>
      <c r="G31" s="37">
        <f t="shared" si="6"/>
        <v>7.6424390243902476E-2</v>
      </c>
      <c r="H31" s="37">
        <f t="shared" si="5"/>
        <v>0.16940646528881828</v>
      </c>
    </row>
    <row r="32" spans="1:14" ht="15.75">
      <c r="A32" s="22">
        <v>29</v>
      </c>
      <c r="B32" s="24" t="s">
        <v>61</v>
      </c>
      <c r="C32" s="23" t="s">
        <v>84</v>
      </c>
      <c r="D32" s="33">
        <v>2687</v>
      </c>
      <c r="E32" s="33">
        <v>2496.67</v>
      </c>
      <c r="F32" s="31">
        <v>2586.67</v>
      </c>
      <c r="G32" s="35">
        <f t="shared" si="6"/>
        <v>3.6048015957255063E-2</v>
      </c>
      <c r="H32" s="35">
        <f t="shared" si="5"/>
        <v>-3.7339039821362087E-2</v>
      </c>
    </row>
    <row r="33" spans="1:13" ht="16.5" thickBot="1">
      <c r="A33" s="28">
        <v>30</v>
      </c>
      <c r="B33" s="29" t="s">
        <v>62</v>
      </c>
      <c r="C33" s="30" t="s">
        <v>63</v>
      </c>
      <c r="D33" s="34"/>
      <c r="E33" s="34">
        <v>1020</v>
      </c>
      <c r="F33" s="36">
        <v>920</v>
      </c>
      <c r="G33" s="37">
        <f t="shared" si="6"/>
        <v>-9.8039215686274508E-2</v>
      </c>
      <c r="H33" s="37"/>
    </row>
    <row r="34" spans="1:13">
      <c r="A34" s="41" t="s">
        <v>90</v>
      </c>
      <c r="B34" s="41"/>
      <c r="C34" s="41"/>
      <c r="D34" s="41"/>
      <c r="E34" s="41"/>
      <c r="F34" s="41"/>
      <c r="G34" s="41"/>
      <c r="H34" s="32"/>
      <c r="L34" t="s">
        <v>65</v>
      </c>
    </row>
    <row r="35" spans="1:13">
      <c r="A35" s="41" t="s">
        <v>88</v>
      </c>
      <c r="B35" s="41"/>
      <c r="C35" s="41"/>
      <c r="D35" s="42"/>
      <c r="E35" s="41"/>
      <c r="F35" s="41"/>
      <c r="G35" s="41"/>
      <c r="H35" s="32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89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2025-02-05T10:27:43Z</cp:lastPrinted>
  <dcterms:created xsi:type="dcterms:W3CDTF">2021-06-15T08:30:18Z</dcterms:created>
  <dcterms:modified xsi:type="dcterms:W3CDTF">2025-02-10T05:04:03Z</dcterms:modified>
</cp:coreProperties>
</file>