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0" windowHeight="11160" activeTab="1"/>
  </bookViews>
  <sheets>
    <sheet name="Wholesale" sheetId="2" r:id="rId1"/>
    <sheet name="Retail" sheetId="96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96" l="1"/>
  <c r="H14" i="96" l="1"/>
  <c r="G15" i="96"/>
  <c r="G23" i="96" l="1"/>
  <c r="H23" i="96" l="1"/>
  <c r="G35" i="2" l="1"/>
  <c r="G22" i="96" l="1"/>
  <c r="G23" i="2" l="1"/>
  <c r="G20" i="96" l="1"/>
  <c r="H24" i="96" l="1"/>
  <c r="H23" i="2" l="1"/>
  <c r="G20" i="2" l="1"/>
  <c r="H18" i="96" l="1"/>
  <c r="G18" i="96"/>
  <c r="H16" i="2" l="1"/>
  <c r="G16" i="2" l="1"/>
  <c r="H34" i="2" l="1"/>
  <c r="H32" i="96" l="1"/>
  <c r="H26" i="96"/>
  <c r="H21" i="96"/>
  <c r="H15" i="2" l="1"/>
  <c r="H33" i="2"/>
  <c r="G21" i="2" l="1"/>
  <c r="H11" i="96" l="1"/>
  <c r="H7" i="2" l="1"/>
  <c r="G7" i="2"/>
  <c r="H29" i="96" l="1"/>
  <c r="G24" i="96"/>
  <c r="H22" i="96"/>
  <c r="G21" i="96"/>
  <c r="G32" i="96" l="1"/>
  <c r="H30" i="96"/>
  <c r="G29" i="96"/>
  <c r="G26" i="96"/>
  <c r="H28" i="96" l="1"/>
  <c r="H12" i="2" l="1"/>
  <c r="H31" i="96" l="1"/>
  <c r="H13" i="96" l="1"/>
  <c r="G30" i="96" l="1"/>
  <c r="G28" i="96"/>
  <c r="H27" i="96"/>
  <c r="H25" i="96"/>
  <c r="G25" i="96"/>
  <c r="H20" i="96"/>
  <c r="H19" i="96"/>
  <c r="G19" i="96"/>
  <c r="H17" i="96"/>
  <c r="G17" i="96"/>
  <c r="G13" i="96"/>
  <c r="H12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9" i="96"/>
  <c r="G12" i="96"/>
  <c r="G31" i="96"/>
  <c r="H31" i="2" l="1"/>
  <c r="H9" i="2" l="1"/>
  <c r="G15" i="2" l="1"/>
  <c r="H17" i="2" l="1"/>
  <c r="H29" i="2" l="1"/>
  <c r="H10" i="2"/>
  <c r="H6" i="2"/>
  <c r="H32" i="2" l="1"/>
  <c r="H25" i="2"/>
  <c r="H21" i="2" l="1"/>
  <c r="H19" i="2"/>
  <c r="G12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19" i="2" l="1"/>
  <c r="H4" i="2" l="1"/>
  <c r="G8" i="2" l="1"/>
  <c r="G9" i="2"/>
  <c r="G11" i="2"/>
  <c r="G13" i="2"/>
  <c r="G14" i="2"/>
  <c r="G18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28" i="2" l="1"/>
  <c r="H8" i="2" l="1"/>
  <c r="H11" i="2"/>
  <c r="H13" i="2"/>
  <c r="H14" i="2"/>
  <c r="H30" i="2"/>
  <c r="H4" i="96"/>
</calcChain>
</file>

<file path=xl/sharedStrings.xml><?xml version="1.0" encoding="utf-8"?>
<sst xmlns="http://schemas.openxmlformats.org/spreadsheetml/2006/main" count="275" uniqueCount="98">
  <si>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</si>
  <si>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</si>
  <si>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</si>
  <si>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</si>
  <si>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</si>
  <si>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</si>
  <si>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</si>
  <si>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</si>
  <si>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</si>
  <si>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</si>
  <si>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</si>
  <si>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</si>
  <si>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</si>
  <si>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</si>
  <si>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</si>
  <si>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</si>
  <si>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</si>
  <si>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</si>
  <si>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</si>
  <si>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</si>
  <si>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</si>
  <si>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</si>
  <si>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</si>
  <si>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</si>
  <si>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</si>
  <si>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</si>
  <si>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</si>
  <si>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</si>
  <si>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</si>
  <si>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</si>
  <si>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</si>
  <si>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</si>
  <si>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</si>
  <si>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</si>
  <si>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</si>
  <si>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</si>
  <si>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</si>
  <si>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</si>
  <si>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</si>
  <si>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</si>
  <si>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</si>
  <si>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</si>
  <si>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</si>
  <si>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</si>
  <si>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</si>
  <si>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</si>
  <si>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</si>
  <si>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</si>
  <si>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</si>
  <si>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</si>
  <si>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</si>
  <si>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</si>
  <si>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</si>
  <si>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</si>
  <si>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</si>
  <si>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</si>
  <si>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</si>
  <si>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</si>
  <si>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</si>
  <si>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</si>
  <si>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</si>
  <si>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</si>
  <si>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</si>
  <si>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</si>
  <si>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</si>
  <si>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</si>
  <si>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</si>
  <si>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</si>
  <si>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</si>
  <si>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</si>
  <si>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</si>
  <si>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</si>
  <si>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</si>
  <si>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</si>
  <si>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</si>
  <si>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</si>
  <si>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</si>
  <si>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</si>
  <si>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</si>
  <si>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</si>
  <si>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</si>
  <si>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</si>
  <si>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</si>
  <si>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</si>
  <si>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</si>
  <si>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</si>
  <si>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</si>
  <si>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</si>
  <si>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</si>
  <si>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</si>
  <si>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Seer (Ni-L)</t>
  </si>
  <si>
    <r>
      <t>2</t>
    </r>
    <r>
      <rPr>
        <b/>
        <vertAlign val="superscript"/>
        <sz val="11"/>
        <color rgb="FF000000"/>
        <rFont val="Calibri"/>
        <family val="2"/>
      </rPr>
      <t>nd</t>
    </r>
    <r>
      <rPr>
        <b/>
        <sz val="11"/>
        <color indexed="8"/>
        <rFont val="Calibri"/>
        <family val="2"/>
      </rPr>
      <t xml:space="preserve"> week of Feb.</t>
    </r>
  </si>
  <si>
    <r>
      <t>2</t>
    </r>
    <r>
      <rPr>
        <b/>
        <vertAlign val="superscript"/>
        <sz val="11"/>
        <color rgb="FF000000"/>
        <rFont val="Calibri"/>
        <family val="2"/>
      </rPr>
      <t>nd</t>
    </r>
    <r>
      <rPr>
        <b/>
        <sz val="11"/>
        <color indexed="8"/>
        <rFont val="Calibri"/>
        <family val="2"/>
      </rPr>
      <t xml:space="preserve">  week of Feb.</t>
    </r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</si>
  <si>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</si>
  <si>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>3</t>
    </r>
    <r>
      <rPr>
        <b/>
        <vertAlign val="superscript"/>
        <sz val="11"/>
        <color rgb="FF000000"/>
        <rFont val="Calibri"/>
        <family val="2"/>
      </rPr>
      <t>rd</t>
    </r>
    <r>
      <rPr>
        <b/>
        <sz val="11"/>
        <color indexed="8"/>
        <rFont val="Calibri"/>
        <family val="2"/>
      </rPr>
      <t xml:space="preserve">  week of Feb.</t>
    </r>
  </si>
  <si>
    <r>
      <t>% Change   compared to:3</t>
    </r>
    <r>
      <rPr>
        <b/>
        <vertAlign val="superscript"/>
        <sz val="11"/>
        <color indexed="8"/>
        <rFont val="Times New Roman"/>
        <family val="1"/>
      </rPr>
      <t>rd</t>
    </r>
    <r>
      <rPr>
        <b/>
        <sz val="11"/>
        <color indexed="8"/>
        <rFont val="Times New Roman"/>
        <family val="1"/>
        <charset val="134"/>
      </rPr>
      <t xml:space="preserve"> week of Feb.2025</t>
    </r>
  </si>
  <si>
    <r>
      <t>3</t>
    </r>
    <r>
      <rPr>
        <b/>
        <vertAlign val="superscript"/>
        <sz val="11"/>
        <color rgb="FF000000"/>
        <rFont val="Calibri"/>
        <family val="2"/>
      </rPr>
      <t>rd</t>
    </r>
    <r>
      <rPr>
        <b/>
        <sz val="11"/>
        <color indexed="8"/>
        <rFont val="Calibri"/>
        <family val="2"/>
      </rPr>
      <t xml:space="preserve"> week of Feb.</t>
    </r>
  </si>
  <si>
    <r>
      <t>% Change   compared to:3</t>
    </r>
    <r>
      <rPr>
        <b/>
        <vertAlign val="superscript"/>
        <sz val="11"/>
        <color rgb="FF000000"/>
        <rFont val="Times New Roman"/>
        <family val="1"/>
      </rPr>
      <t xml:space="preserve">rd </t>
    </r>
    <r>
      <rPr>
        <b/>
        <sz val="11"/>
        <color indexed="8"/>
        <rFont val="Times New Roman"/>
        <family val="1"/>
        <charset val="134"/>
      </rPr>
      <t>week of Feb. 2025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</si>
</sst>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b/>
      <vertAlign val="superscript"/>
      <sz val="11"/>
      <color rgb="FF000000"/>
      <name val="Calibri"/>
      <family val="2"/>
    </font>
    <font>
      <b/>
      <vertAlign val="superscript"/>
      <sz val="11"/>
      <color rgb="FF000000"/>
      <name val="Times New Roman"/>
      <family val="1"/>
    </font>
    <font>
      <sz val="11"/>
      <color indexed="8"/>
      <name val="Calibri"/>
      <family val="2"/>
      <charset val="134"/>
    </font>
    <font>
      <sz val="10"/>
      <name val="Arial"/>
      <family val="2"/>
      <charset val="134"/>
    </font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3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</cellStyleXfs>
  <cellXfs count="79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19" fillId="0" borderId="2" xfId="1" applyFont="1" applyBorder="1" applyAlignment="1"/>
    <xf numFmtId="9" fontId="19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19" fillId="2" borderId="2" xfId="1" applyFont="1" applyFill="1" applyBorder="1" applyAlignment="1"/>
    <xf numFmtId="0" fontId="13" fillId="6" borderId="1" xfId="0" applyFont="1" applyFill="1" applyBorder="1"/>
    <xf numFmtId="0" fontId="14" fillId="6" borderId="2" xfId="0" applyFont="1" applyFill="1" applyBorder="1"/>
    <xf numFmtId="0" fontId="13" fillId="6" borderId="2" xfId="0" applyFont="1" applyFill="1" applyBorder="1"/>
    <xf numFmtId="0" fontId="13" fillId="2" borderId="1" xfId="0" applyFont="1" applyFill="1" applyBorder="1"/>
    <xf numFmtId="0" fontId="13" fillId="2" borderId="2" xfId="0" applyFont="1" applyFill="1" applyBorder="1"/>
    <xf numFmtId="0" fontId="14" fillId="2" borderId="2" xfId="0" applyFont="1" applyFill="1" applyBorder="1"/>
    <xf numFmtId="0" fontId="12" fillId="5" borderId="2" xfId="2" applyFont="1" applyFill="1" applyBorder="1" applyAlignment="1">
      <alignment horizontal="center" vertical="center"/>
    </xf>
    <xf numFmtId="0" fontId="15" fillId="6" borderId="2" xfId="0" applyFont="1" applyFill="1" applyBorder="1"/>
    <xf numFmtId="0" fontId="16" fillId="6" borderId="2" xfId="2" applyFont="1" applyFill="1" applyBorder="1"/>
    <xf numFmtId="0" fontId="13" fillId="6" borderId="3" xfId="0" applyFont="1" applyFill="1" applyBorder="1"/>
    <xf numFmtId="0" fontId="14" fillId="6" borderId="4" xfId="0" applyFont="1" applyFill="1" applyBorder="1"/>
    <xf numFmtId="0" fontId="13" fillId="6" borderId="4" xfId="0" applyFont="1" applyFill="1" applyBorder="1"/>
    <xf numFmtId="2" fontId="18" fillId="2" borderId="2" xfId="0" applyNumberFormat="1" applyFont="1" applyFill="1" applyBorder="1"/>
    <xf numFmtId="0" fontId="14" fillId="0" borderId="0" xfId="0" applyFont="1"/>
    <xf numFmtId="2" fontId="20" fillId="2" borderId="2" xfId="0" applyNumberFormat="1" applyFont="1" applyFill="1" applyBorder="1"/>
    <xf numFmtId="2" fontId="20" fillId="6" borderId="2" xfId="0" applyNumberFormat="1" applyFont="1" applyFill="1" applyBorder="1"/>
    <xf numFmtId="9" fontId="17" fillId="2" borderId="2" xfId="1" applyFont="1" applyFill="1" applyBorder="1" applyAlignment="1"/>
    <xf numFmtId="2" fontId="18" fillId="6" borderId="2" xfId="0" applyNumberFormat="1" applyFont="1" applyFill="1" applyBorder="1"/>
    <xf numFmtId="9" fontId="17" fillId="6" borderId="2" xfId="1" applyFont="1" applyFill="1" applyBorder="1" applyAlignment="1"/>
    <xf numFmtId="2" fontId="21" fillId="0" borderId="2" xfId="0" applyNumberFormat="1" applyFont="1" applyBorder="1"/>
    <xf numFmtId="2" fontId="21" fillId="7" borderId="2" xfId="0" applyNumberFormat="1" applyFont="1" applyFill="1" applyBorder="1"/>
    <xf numFmtId="0" fontId="22" fillId="4" borderId="2" xfId="0" applyFont="1" applyFill="1" applyBorder="1" applyAlignment="1">
      <alignment wrapText="1"/>
    </xf>
    <xf numFmtId="0" fontId="23" fillId="0" borderId="0" xfId="0" applyFont="1"/>
    <xf numFmtId="0" fontId="26" fillId="0" borderId="0" xfId="0" applyFont="1"/>
    <xf numFmtId="2" fontId="21" fillId="0" borderId="0" xfId="0" applyNumberFormat="1" applyFont="1"/>
    <xf numFmtId="2" fontId="22" fillId="7" borderId="2" xfId="0" applyNumberFormat="1" applyFont="1" applyFill="1" applyBorder="1" applyAlignment="1">
      <alignment wrapText="1"/>
    </xf>
    <xf numFmtId="0" fontId="4" fillId="4" borderId="12" xfId="0" applyFont="1" applyFill="1" applyBorder="1" applyAlignment="1">
      <alignment horizontal="center" vertical="center"/>
    </xf>
    <xf numFmtId="9" fontId="0" fillId="0" borderId="0" xfId="1" applyFont="1"/>
    <xf numFmtId="2" fontId="29" fillId="4" borderId="2" xfId="0" applyNumberFormat="1" applyFont="1" applyFill="1" applyBorder="1"/>
    <xf numFmtId="2" fontId="29" fillId="7" borderId="2" xfId="0" applyNumberFormat="1" applyFont="1" applyFill="1" applyBorder="1"/>
    <xf numFmtId="2" fontId="30" fillId="7" borderId="2" xfId="0" applyNumberFormat="1" applyFont="1" applyFill="1" applyBorder="1" applyAlignment="1">
      <alignment wrapText="1"/>
    </xf>
    <xf numFmtId="9" fontId="0" fillId="2" borderId="2" xfId="1" applyFont="1" applyFill="1" applyBorder="1" applyAlignment="1"/>
    <xf numFmtId="0" fontId="4" fillId="6" borderId="12" xfId="0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wrapText="1"/>
    </xf>
    <xf numFmtId="0" fontId="5" fillId="5" borderId="2" xfId="0" applyFont="1" applyFill="1" applyBorder="1" applyAlignment="1">
      <alignment horizontal="center" vertical="center" wrapText="1"/>
    </xf>
    <xf numFmtId="2" fontId="18" fillId="2" borderId="15" xfId="0" applyNumberFormat="1" applyFont="1" applyFill="1" applyBorder="1"/>
    <xf numFmtId="2" fontId="0" fillId="0" borderId="2" xfId="0" applyNumberFormat="1" applyBorder="1"/>
    <xf numFmtId="2" fontId="0" fillId="7" borderId="2" xfId="0" applyNumberFormat="1" applyFill="1" applyBorder="1"/>
    <xf numFmtId="2" fontId="0" fillId="0" borderId="2" xfId="0" applyNumberFormat="1" applyFont="1" applyBorder="1"/>
    <xf numFmtId="2" fontId="35" fillId="4" borderId="2" xfId="0" applyNumberFormat="1" applyFont="1" applyFill="1" applyBorder="1"/>
    <xf numFmtId="2" fontId="35" fillId="7" borderId="2" xfId="0" applyNumberFormat="1" applyFont="1" applyFill="1" applyBorder="1"/>
    <xf numFmtId="2" fontId="0" fillId="7" borderId="2" xfId="0" applyNumberFormat="1" applyFont="1" applyFill="1" applyBorder="1"/>
    <xf numFmtId="2" fontId="20" fillId="2" borderId="15" xfId="0" applyNumberFormat="1" applyFont="1" applyFill="1" applyBorder="1"/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5" fillId="6" borderId="2" xfId="2" applyFont="1" applyFill="1" applyBorder="1" applyAlignment="1">
      <alignment horizontal="center" vertical="center" wrapText="1"/>
    </xf>
    <xf numFmtId="0" fontId="12" fillId="5" borderId="14" xfId="2" applyFont="1" applyFill="1" applyBorder="1" applyAlignment="1">
      <alignment horizontal="center" vertical="center"/>
    </xf>
    <xf numFmtId="0" fontId="12" fillId="5" borderId="13" xfId="2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</cellXfs>
  <cellStyles count="6">
    <cellStyle name="Normal" xfId="0" builtinId="0"/>
    <cellStyle name="Normal 2" xfId="2"/>
    <cellStyle name="Normal 2 2" xfId="5"/>
    <cellStyle name="Normal 2 3" xfId="4"/>
    <cellStyle name="Normal 3" xfId="3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zoomScaleNormal="100" workbookViewId="0">
      <selection activeCell="M33" sqref="M33"/>
    </sheetView>
  </sheetViews>
  <sheetFormatPr defaultColWidth="9.140625" defaultRowHeight="15"/>
  <cols>
    <col min="1" max="1" width="4.28515625" customWidth="1"/>
    <col min="2" max="2" width="18.28515625" customWidth="1"/>
    <col min="3" max="3" width="15.570312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7" ht="16.5">
      <c r="A1" s="62" t="s">
        <v>63</v>
      </c>
      <c r="B1" s="63"/>
      <c r="C1" s="63"/>
      <c r="D1" s="63"/>
      <c r="E1" s="63"/>
      <c r="F1" s="63"/>
      <c r="G1" s="64"/>
      <c r="H1" s="64"/>
    </row>
    <row r="2" spans="1:17" ht="67.5" customHeight="1">
      <c r="A2" s="65" t="s">
        <v>1</v>
      </c>
      <c r="B2" s="65"/>
      <c r="C2" s="65"/>
      <c r="D2" s="45">
        <v>2024</v>
      </c>
      <c r="E2" s="68">
        <v>2025</v>
      </c>
      <c r="F2" s="69"/>
      <c r="G2" s="66" t="s">
        <v>95</v>
      </c>
      <c r="H2" s="66"/>
      <c r="I2" t="s">
        <v>64</v>
      </c>
      <c r="J2" t="s">
        <v>64</v>
      </c>
      <c r="L2" t="s">
        <v>64</v>
      </c>
      <c r="M2" t="s">
        <v>64</v>
      </c>
    </row>
    <row r="3" spans="1:17" ht="40.5" customHeight="1">
      <c r="A3" s="67" t="s">
        <v>2</v>
      </c>
      <c r="B3" s="67"/>
      <c r="C3" s="17" t="s">
        <v>3</v>
      </c>
      <c r="D3" s="40" t="s">
        <v>94</v>
      </c>
      <c r="E3" s="40" t="s">
        <v>92</v>
      </c>
      <c r="F3" s="40" t="s">
        <v>94</v>
      </c>
      <c r="G3" s="9" t="s">
        <v>4</v>
      </c>
      <c r="H3" s="9" t="s">
        <v>5</v>
      </c>
      <c r="J3" t="s">
        <v>64</v>
      </c>
      <c r="K3" t="s">
        <v>64</v>
      </c>
      <c r="L3" t="s">
        <v>64</v>
      </c>
      <c r="M3" t="s">
        <v>64</v>
      </c>
    </row>
    <row r="4" spans="1:17" ht="15.75">
      <c r="A4" s="1">
        <v>1</v>
      </c>
      <c r="B4" s="2" t="s">
        <v>6</v>
      </c>
      <c r="C4" s="3" t="s">
        <v>90</v>
      </c>
      <c r="D4" s="55">
        <v>2150</v>
      </c>
      <c r="E4" s="57">
        <v>1333.3333333333333</v>
      </c>
      <c r="F4" s="38">
        <v>1450</v>
      </c>
      <c r="G4" s="15">
        <f t="shared" ref="G4:G35" si="0">+(F4-E4)/E4</f>
        <v>8.7500000000000064E-2</v>
      </c>
      <c r="H4" s="4">
        <f t="shared" ref="H4:H34" si="1">+((F4-D4)/D4)</f>
        <v>-0.32558139534883723</v>
      </c>
      <c r="J4" t="s">
        <v>64</v>
      </c>
      <c r="K4" t="s">
        <v>64</v>
      </c>
      <c r="L4" t="s">
        <v>64</v>
      </c>
      <c r="N4" t="s">
        <v>64</v>
      </c>
      <c r="O4" t="s">
        <v>64</v>
      </c>
      <c r="P4" t="s">
        <v>64</v>
      </c>
    </row>
    <row r="5" spans="1:17" ht="15.75">
      <c r="A5" s="11">
        <v>2</v>
      </c>
      <c r="B5" s="12" t="s">
        <v>8</v>
      </c>
      <c r="C5" s="13" t="s">
        <v>9</v>
      </c>
      <c r="D5" s="49">
        <v>1214.29</v>
      </c>
      <c r="E5" s="49">
        <v>1060</v>
      </c>
      <c r="F5" s="44">
        <v>1100</v>
      </c>
      <c r="G5" s="16">
        <f t="shared" si="0"/>
        <v>3.7735849056603772E-2</v>
      </c>
      <c r="H5" s="10">
        <f t="shared" si="1"/>
        <v>-9.4120844279373103E-2</v>
      </c>
      <c r="I5" t="s">
        <v>86</v>
      </c>
      <c r="J5" t="s">
        <v>64</v>
      </c>
      <c r="K5" t="s">
        <v>64</v>
      </c>
      <c r="L5" t="s">
        <v>64</v>
      </c>
      <c r="M5" t="s">
        <v>64</v>
      </c>
      <c r="O5" t="s">
        <v>64</v>
      </c>
    </row>
    <row r="6" spans="1:17" ht="15.75">
      <c r="A6" s="1">
        <v>3</v>
      </c>
      <c r="B6" s="2" t="s">
        <v>10</v>
      </c>
      <c r="C6" s="3" t="s">
        <v>65</v>
      </c>
      <c r="D6" s="55">
        <v>1166.67</v>
      </c>
      <c r="E6" s="58">
        <v>1040</v>
      </c>
      <c r="F6" s="47">
        <v>1050</v>
      </c>
      <c r="G6" s="18">
        <f t="shared" si="0"/>
        <v>9.6153846153846159E-3</v>
      </c>
      <c r="H6" s="4">
        <f t="shared" si="1"/>
        <v>-0.10000257142122457</v>
      </c>
      <c r="I6" t="s">
        <v>64</v>
      </c>
      <c r="J6" t="s">
        <v>64</v>
      </c>
      <c r="K6" t="s">
        <v>64</v>
      </c>
      <c r="L6" t="s">
        <v>64</v>
      </c>
      <c r="M6" t="s">
        <v>64</v>
      </c>
      <c r="N6" t="s">
        <v>64</v>
      </c>
    </row>
    <row r="7" spans="1:17" ht="15.75">
      <c r="A7" s="11">
        <v>4</v>
      </c>
      <c r="B7" s="12" t="s">
        <v>66</v>
      </c>
      <c r="C7" s="13" t="s">
        <v>67</v>
      </c>
      <c r="D7" s="56">
        <v>920</v>
      </c>
      <c r="E7" s="59">
        <v>785</v>
      </c>
      <c r="F7" s="48">
        <v>779.16666666666663</v>
      </c>
      <c r="G7" s="16">
        <f t="shared" si="0"/>
        <v>-7.4309978768577981E-3</v>
      </c>
      <c r="H7" s="10">
        <f t="shared" si="1"/>
        <v>-0.15307971014492758</v>
      </c>
      <c r="J7" t="s">
        <v>64</v>
      </c>
      <c r="K7" t="s">
        <v>64</v>
      </c>
      <c r="L7" t="s">
        <v>64</v>
      </c>
      <c r="M7" t="s">
        <v>64</v>
      </c>
      <c r="N7" t="s">
        <v>64</v>
      </c>
      <c r="P7" t="s">
        <v>64</v>
      </c>
    </row>
    <row r="8" spans="1:17" ht="15.75">
      <c r="A8" s="1">
        <v>5</v>
      </c>
      <c r="B8" s="5" t="s">
        <v>12</v>
      </c>
      <c r="C8" s="6" t="s">
        <v>13</v>
      </c>
      <c r="D8" s="55">
        <v>1778.57</v>
      </c>
      <c r="E8" s="57">
        <v>1450</v>
      </c>
      <c r="F8" s="38">
        <v>1442.8571428571429</v>
      </c>
      <c r="G8" s="15">
        <f t="shared" si="0"/>
        <v>-4.926108374384214E-3</v>
      </c>
      <c r="H8" s="4">
        <f t="shared" si="1"/>
        <v>-0.18875436847740434</v>
      </c>
      <c r="M8" t="s">
        <v>64</v>
      </c>
    </row>
    <row r="9" spans="1:17" ht="15.75">
      <c r="A9" s="11">
        <v>6</v>
      </c>
      <c r="B9" s="12" t="s">
        <v>14</v>
      </c>
      <c r="C9" s="13" t="s">
        <v>15</v>
      </c>
      <c r="D9" s="56">
        <v>639.29</v>
      </c>
      <c r="E9" s="60">
        <v>565</v>
      </c>
      <c r="F9" s="39">
        <v>555</v>
      </c>
      <c r="G9" s="16">
        <f t="shared" si="0"/>
        <v>-1.7699115044247787E-2</v>
      </c>
      <c r="H9" s="10">
        <f t="shared" si="1"/>
        <v>-0.13184939542304738</v>
      </c>
      <c r="I9" t="s">
        <v>64</v>
      </c>
      <c r="K9" t="s">
        <v>64</v>
      </c>
      <c r="M9" t="s">
        <v>64</v>
      </c>
    </row>
    <row r="10" spans="1:17" ht="15.75">
      <c r="A10" s="1">
        <v>7</v>
      </c>
      <c r="B10" s="2" t="s">
        <v>16</v>
      </c>
      <c r="C10" s="3" t="s">
        <v>17</v>
      </c>
      <c r="D10" s="55">
        <v>1321.43</v>
      </c>
      <c r="E10" s="57">
        <v>1087.5</v>
      </c>
      <c r="F10" s="38">
        <v>908.33333333333337</v>
      </c>
      <c r="G10" s="15">
        <f t="shared" si="0"/>
        <v>-0.1647509578544061</v>
      </c>
      <c r="H10" s="4">
        <f t="shared" si="1"/>
        <v>-0.31261335573330912</v>
      </c>
      <c r="I10" t="s">
        <v>64</v>
      </c>
      <c r="L10" t="s">
        <v>64</v>
      </c>
      <c r="M10" t="s">
        <v>64</v>
      </c>
    </row>
    <row r="11" spans="1:17" ht="15.75">
      <c r="A11" s="11">
        <v>8</v>
      </c>
      <c r="B11" s="12" t="s">
        <v>18</v>
      </c>
      <c r="C11" s="13" t="s">
        <v>19</v>
      </c>
      <c r="D11" s="56">
        <v>367.86</v>
      </c>
      <c r="E11" s="60">
        <v>298.33333333333331</v>
      </c>
      <c r="F11" s="39">
        <v>289.28571428571428</v>
      </c>
      <c r="G11" s="16">
        <f t="shared" si="0"/>
        <v>-3.0327214684756548E-2</v>
      </c>
      <c r="H11" s="10">
        <f t="shared" si="1"/>
        <v>-0.2135983409837594</v>
      </c>
      <c r="L11" t="s">
        <v>64</v>
      </c>
      <c r="M11" t="s">
        <v>64</v>
      </c>
    </row>
    <row r="12" spans="1:17" ht="15.75">
      <c r="A12" s="1">
        <v>9</v>
      </c>
      <c r="B12" s="2" t="s">
        <v>20</v>
      </c>
      <c r="C12" s="3" t="s">
        <v>68</v>
      </c>
      <c r="D12" s="55">
        <v>900</v>
      </c>
      <c r="E12" s="57">
        <v>900</v>
      </c>
      <c r="F12" s="38">
        <v>925</v>
      </c>
      <c r="G12" s="18">
        <f t="shared" si="0"/>
        <v>2.7777777777777776E-2</v>
      </c>
      <c r="H12" s="4">
        <f t="shared" si="1"/>
        <v>2.7777777777777776E-2</v>
      </c>
      <c r="K12" t="s">
        <v>64</v>
      </c>
      <c r="L12" t="s">
        <v>64</v>
      </c>
      <c r="M12" t="s">
        <v>64</v>
      </c>
      <c r="N12" t="s">
        <v>64</v>
      </c>
    </row>
    <row r="13" spans="1:17" ht="15.75">
      <c r="A13" s="11">
        <v>10</v>
      </c>
      <c r="B13" s="12" t="s">
        <v>22</v>
      </c>
      <c r="C13" s="13" t="s">
        <v>23</v>
      </c>
      <c r="D13" s="56">
        <v>728.57</v>
      </c>
      <c r="E13" s="60">
        <v>675</v>
      </c>
      <c r="F13" s="39">
        <v>720</v>
      </c>
      <c r="G13" s="16">
        <f t="shared" si="0"/>
        <v>6.6666666666666666E-2</v>
      </c>
      <c r="H13" s="10">
        <f t="shared" si="1"/>
        <v>-1.1762768162290582E-2</v>
      </c>
    </row>
    <row r="14" spans="1:17" ht="15.75">
      <c r="A14" s="1">
        <v>11</v>
      </c>
      <c r="B14" s="2" t="s">
        <v>24</v>
      </c>
      <c r="C14" s="3" t="s">
        <v>69</v>
      </c>
      <c r="D14" s="55">
        <v>839.29</v>
      </c>
      <c r="E14" s="57">
        <v>900</v>
      </c>
      <c r="F14" s="38">
        <v>691.66666666666663</v>
      </c>
      <c r="G14" s="15">
        <f t="shared" si="0"/>
        <v>-0.23148148148148151</v>
      </c>
      <c r="H14" s="4">
        <f t="shared" si="1"/>
        <v>-0.17589073304022845</v>
      </c>
    </row>
    <row r="15" spans="1:17" ht="15.75">
      <c r="A15" s="1">
        <v>12</v>
      </c>
      <c r="B15" s="12" t="s">
        <v>26</v>
      </c>
      <c r="C15" s="13" t="s">
        <v>27</v>
      </c>
      <c r="D15" s="56">
        <v>339.29</v>
      </c>
      <c r="E15" s="60">
        <v>200</v>
      </c>
      <c r="F15" s="39">
        <v>210</v>
      </c>
      <c r="G15" s="16">
        <f t="shared" si="0"/>
        <v>0.05</v>
      </c>
      <c r="H15" s="10">
        <f t="shared" si="1"/>
        <v>-0.38106044976273989</v>
      </c>
      <c r="J15" t="s">
        <v>64</v>
      </c>
      <c r="L15" t="s">
        <v>64</v>
      </c>
      <c r="N15" t="s">
        <v>64</v>
      </c>
    </row>
    <row r="16" spans="1:17" ht="15.75">
      <c r="A16" s="1">
        <v>13</v>
      </c>
      <c r="B16" s="2" t="s">
        <v>28</v>
      </c>
      <c r="C16" s="3" t="s">
        <v>29</v>
      </c>
      <c r="D16" s="55">
        <v>590</v>
      </c>
      <c r="E16" s="57">
        <v>475</v>
      </c>
      <c r="F16" s="38">
        <v>391.66666666666669</v>
      </c>
      <c r="G16" s="15">
        <f t="shared" si="0"/>
        <v>-0.17543859649122803</v>
      </c>
      <c r="H16" s="4">
        <f t="shared" si="1"/>
        <v>-0.33615819209039544</v>
      </c>
      <c r="J16" t="s">
        <v>64</v>
      </c>
      <c r="K16" t="s">
        <v>64</v>
      </c>
      <c r="L16" t="s">
        <v>64</v>
      </c>
      <c r="N16" t="s">
        <v>64</v>
      </c>
      <c r="Q16" t="s">
        <v>64</v>
      </c>
    </row>
    <row r="17" spans="1:17" ht="15.75">
      <c r="A17" s="11">
        <v>14</v>
      </c>
      <c r="B17" s="12" t="s">
        <v>30</v>
      </c>
      <c r="C17" s="13" t="s">
        <v>70</v>
      </c>
      <c r="D17" s="56">
        <v>450</v>
      </c>
      <c r="E17" s="60">
        <v>256.25</v>
      </c>
      <c r="F17" s="39">
        <v>295.83333333333331</v>
      </c>
      <c r="G17" s="16">
        <f t="shared" si="0"/>
        <v>0.15447154471544708</v>
      </c>
      <c r="H17" s="10">
        <f t="shared" si="1"/>
        <v>-0.34259259259259262</v>
      </c>
      <c r="K17" t="s">
        <v>64</v>
      </c>
      <c r="M17" t="s">
        <v>64</v>
      </c>
      <c r="N17" t="s">
        <v>64</v>
      </c>
    </row>
    <row r="18" spans="1:17" ht="15.75">
      <c r="A18" s="1">
        <v>15</v>
      </c>
      <c r="B18" s="5" t="s">
        <v>32</v>
      </c>
      <c r="C18" s="3" t="s">
        <v>71</v>
      </c>
      <c r="D18" s="55">
        <v>1485.71</v>
      </c>
      <c r="E18" s="57">
        <v>2000</v>
      </c>
      <c r="F18" s="38">
        <v>2078.5714285714284</v>
      </c>
      <c r="G18" s="15">
        <f t="shared" si="0"/>
        <v>3.9285714285714222E-2</v>
      </c>
      <c r="H18" s="4">
        <f t="shared" si="1"/>
        <v>0.39904249723797269</v>
      </c>
      <c r="J18" t="s">
        <v>64</v>
      </c>
      <c r="K18" t="s">
        <v>64</v>
      </c>
    </row>
    <row r="19" spans="1:17" ht="15.75">
      <c r="A19" s="11">
        <v>16</v>
      </c>
      <c r="B19" s="12" t="s">
        <v>34</v>
      </c>
      <c r="C19" s="13" t="s">
        <v>35</v>
      </c>
      <c r="D19" s="56">
        <v>1964.29</v>
      </c>
      <c r="E19" s="60">
        <v>1666.6666666666667</v>
      </c>
      <c r="F19" s="39">
        <v>1582.14</v>
      </c>
      <c r="G19" s="16">
        <f t="shared" si="0"/>
        <v>-5.0715999999999983E-2</v>
      </c>
      <c r="H19" s="10">
        <f t="shared" si="1"/>
        <v>-0.19454866643927315</v>
      </c>
      <c r="J19" t="s">
        <v>64</v>
      </c>
      <c r="K19" t="s">
        <v>64</v>
      </c>
      <c r="N19" t="s">
        <v>64</v>
      </c>
    </row>
    <row r="20" spans="1:17" ht="15.75">
      <c r="A20" s="1">
        <v>17</v>
      </c>
      <c r="B20" s="5" t="s">
        <v>36</v>
      </c>
      <c r="C20" s="3" t="s">
        <v>72</v>
      </c>
      <c r="D20" s="55">
        <v>712.5</v>
      </c>
      <c r="E20" s="57">
        <v>533.33333333333337</v>
      </c>
      <c r="F20" s="38">
        <v>387.5</v>
      </c>
      <c r="G20" s="15">
        <f t="shared" si="0"/>
        <v>-0.27343750000000006</v>
      </c>
      <c r="H20" s="4">
        <f t="shared" si="1"/>
        <v>-0.45614035087719296</v>
      </c>
    </row>
    <row r="21" spans="1:17" ht="15.75">
      <c r="A21" s="11">
        <v>18</v>
      </c>
      <c r="B21" s="12" t="s">
        <v>38</v>
      </c>
      <c r="C21" s="13" t="s">
        <v>39</v>
      </c>
      <c r="D21" s="56">
        <v>825</v>
      </c>
      <c r="E21" s="60">
        <v>640</v>
      </c>
      <c r="F21" s="39">
        <v>495</v>
      </c>
      <c r="G21" s="16">
        <f t="shared" si="0"/>
        <v>-0.2265625</v>
      </c>
      <c r="H21" s="10">
        <f t="shared" si="1"/>
        <v>-0.4</v>
      </c>
      <c r="K21" t="s">
        <v>64</v>
      </c>
      <c r="L21" t="s">
        <v>64</v>
      </c>
      <c r="M21" t="s">
        <v>64</v>
      </c>
      <c r="N21" t="s">
        <v>64</v>
      </c>
      <c r="O21" t="s">
        <v>64</v>
      </c>
    </row>
    <row r="22" spans="1:17" ht="15.75">
      <c r="A22" s="1">
        <v>19</v>
      </c>
      <c r="B22" s="5" t="s">
        <v>40</v>
      </c>
      <c r="C22" s="3" t="s">
        <v>73</v>
      </c>
      <c r="D22" s="55">
        <v>1271.43</v>
      </c>
      <c r="E22" s="57">
        <v>1120</v>
      </c>
      <c r="F22" s="38">
        <v>1100</v>
      </c>
      <c r="G22" s="15">
        <f t="shared" si="0"/>
        <v>-1.7857142857142856E-2</v>
      </c>
      <c r="H22" s="4">
        <f t="shared" si="1"/>
        <v>-0.1348324327725475</v>
      </c>
    </row>
    <row r="23" spans="1:17" ht="15.75">
      <c r="A23" s="11">
        <v>20</v>
      </c>
      <c r="B23" s="12" t="s">
        <v>41</v>
      </c>
      <c r="C23" s="14" t="s">
        <v>42</v>
      </c>
      <c r="D23" s="56">
        <v>765</v>
      </c>
      <c r="E23" s="60">
        <v>740</v>
      </c>
      <c r="F23" s="39">
        <v>690</v>
      </c>
      <c r="G23" s="16">
        <f t="shared" si="0"/>
        <v>-6.7567567567567571E-2</v>
      </c>
      <c r="H23" s="10">
        <f t="shared" si="1"/>
        <v>-9.8039215686274508E-2</v>
      </c>
      <c r="L23" t="s">
        <v>64</v>
      </c>
      <c r="M23" t="s">
        <v>64</v>
      </c>
    </row>
    <row r="24" spans="1:17" ht="17.25" customHeight="1">
      <c r="A24" s="1">
        <v>21</v>
      </c>
      <c r="B24" s="5" t="s">
        <v>43</v>
      </c>
      <c r="C24" s="3" t="s">
        <v>74</v>
      </c>
      <c r="D24" s="55">
        <v>1120</v>
      </c>
      <c r="E24" s="57">
        <v>810</v>
      </c>
      <c r="F24" s="38">
        <v>800</v>
      </c>
      <c r="G24" s="15">
        <f t="shared" si="0"/>
        <v>-1.2345679012345678E-2</v>
      </c>
      <c r="H24" s="4">
        <f t="shared" si="1"/>
        <v>-0.2857142857142857</v>
      </c>
      <c r="J24" t="s">
        <v>64</v>
      </c>
      <c r="K24" t="s">
        <v>64</v>
      </c>
      <c r="M24" t="s">
        <v>64</v>
      </c>
      <c r="N24" t="s">
        <v>64</v>
      </c>
    </row>
    <row r="25" spans="1:17" ht="15.75">
      <c r="A25" s="11">
        <v>22</v>
      </c>
      <c r="B25" s="12" t="s">
        <v>45</v>
      </c>
      <c r="C25" s="13" t="s">
        <v>46</v>
      </c>
      <c r="D25" s="56">
        <v>1025</v>
      </c>
      <c r="E25" s="60">
        <v>770</v>
      </c>
      <c r="F25" s="39">
        <v>707.14285714285711</v>
      </c>
      <c r="G25" s="16">
        <f t="shared" si="0"/>
        <v>-8.1632653061224539E-2</v>
      </c>
      <c r="H25" s="10">
        <f t="shared" si="1"/>
        <v>-0.31010452961672474</v>
      </c>
      <c r="J25" t="s">
        <v>64</v>
      </c>
      <c r="K25" t="s">
        <v>64</v>
      </c>
      <c r="L25" t="s">
        <v>64</v>
      </c>
      <c r="M25" t="s">
        <v>64</v>
      </c>
      <c r="N25" t="s">
        <v>64</v>
      </c>
    </row>
    <row r="26" spans="1:17" ht="15.75">
      <c r="A26" s="1">
        <v>23</v>
      </c>
      <c r="B26" s="5" t="s">
        <v>47</v>
      </c>
      <c r="C26" s="3" t="s">
        <v>75</v>
      </c>
      <c r="D26" s="55">
        <v>1428.57</v>
      </c>
      <c r="E26" s="57">
        <v>2010</v>
      </c>
      <c r="F26" s="38">
        <v>1685.7142857142858</v>
      </c>
      <c r="G26" s="18">
        <f t="shared" si="0"/>
        <v>-0.16133617626154936</v>
      </c>
      <c r="H26" s="50">
        <f t="shared" si="1"/>
        <v>0.18000118000118009</v>
      </c>
      <c r="J26" t="s">
        <v>64</v>
      </c>
      <c r="K26" t="s">
        <v>64</v>
      </c>
      <c r="L26" t="s">
        <v>64</v>
      </c>
      <c r="M26" t="s">
        <v>64</v>
      </c>
    </row>
    <row r="27" spans="1:17" ht="15.75">
      <c r="A27" s="11">
        <v>24</v>
      </c>
      <c r="B27" s="12" t="s">
        <v>49</v>
      </c>
      <c r="C27" s="13" t="s">
        <v>76</v>
      </c>
      <c r="D27" s="56">
        <v>1187.5</v>
      </c>
      <c r="E27" s="60">
        <v>1162.5</v>
      </c>
      <c r="F27" s="39">
        <v>1005</v>
      </c>
      <c r="G27" s="16">
        <f t="shared" si="0"/>
        <v>-0.13548387096774195</v>
      </c>
      <c r="H27" s="10">
        <f t="shared" si="1"/>
        <v>-0.15368421052631578</v>
      </c>
      <c r="L27" t="s">
        <v>64</v>
      </c>
    </row>
    <row r="28" spans="1:17" ht="15.75">
      <c r="A28" s="1">
        <v>25</v>
      </c>
      <c r="B28" s="5" t="s">
        <v>50</v>
      </c>
      <c r="C28" s="3" t="s">
        <v>77</v>
      </c>
      <c r="D28" s="55">
        <v>689.29</v>
      </c>
      <c r="E28" s="57">
        <v>641.66666666666663</v>
      </c>
      <c r="F28" s="38">
        <v>679.17</v>
      </c>
      <c r="G28" s="15">
        <f t="shared" si="0"/>
        <v>5.8446753246753247E-2</v>
      </c>
      <c r="H28" s="4">
        <f t="shared" si="1"/>
        <v>-1.4681773999332653E-2</v>
      </c>
    </row>
    <row r="29" spans="1:17" ht="15.75">
      <c r="A29" s="11">
        <v>26</v>
      </c>
      <c r="B29" s="12" t="s">
        <v>50</v>
      </c>
      <c r="C29" s="13" t="s">
        <v>78</v>
      </c>
      <c r="D29" s="56">
        <v>585</v>
      </c>
      <c r="E29" s="60">
        <v>562.5</v>
      </c>
      <c r="F29" s="39">
        <v>555</v>
      </c>
      <c r="G29" s="16">
        <f t="shared" si="0"/>
        <v>-1.3333333333333334E-2</v>
      </c>
      <c r="H29" s="10">
        <f t="shared" si="1"/>
        <v>-5.128205128205128E-2</v>
      </c>
      <c r="L29" t="s">
        <v>64</v>
      </c>
      <c r="P29" t="s">
        <v>64</v>
      </c>
    </row>
    <row r="30" spans="1:17" ht="15.75">
      <c r="A30" s="1">
        <v>27</v>
      </c>
      <c r="B30" s="5" t="s">
        <v>52</v>
      </c>
      <c r="C30" s="3" t="s">
        <v>79</v>
      </c>
      <c r="D30" s="55">
        <v>733.33</v>
      </c>
      <c r="E30" s="57">
        <v>583.33333333333337</v>
      </c>
      <c r="F30" s="38">
        <v>558.33333333333337</v>
      </c>
      <c r="G30" s="15">
        <f t="shared" si="0"/>
        <v>-4.2857142857142858E-2</v>
      </c>
      <c r="H30" s="4">
        <f t="shared" si="1"/>
        <v>-0.23863290287683125</v>
      </c>
      <c r="K30" t="s">
        <v>64</v>
      </c>
      <c r="L30" t="s">
        <v>64</v>
      </c>
      <c r="N30" t="s">
        <v>64</v>
      </c>
    </row>
    <row r="31" spans="1:17" ht="15.75">
      <c r="A31" s="11">
        <v>28</v>
      </c>
      <c r="B31" s="12" t="s">
        <v>54</v>
      </c>
      <c r="C31" s="13" t="s">
        <v>80</v>
      </c>
      <c r="D31" s="56">
        <v>1000</v>
      </c>
      <c r="E31" s="60">
        <v>816.66666666666663</v>
      </c>
      <c r="F31" s="39">
        <v>729.16666666666663</v>
      </c>
      <c r="G31" s="16">
        <f t="shared" si="0"/>
        <v>-0.10714285714285715</v>
      </c>
      <c r="H31" s="10">
        <f t="shared" si="1"/>
        <v>-0.27083333333333337</v>
      </c>
      <c r="K31" t="s">
        <v>64</v>
      </c>
      <c r="Q31" t="s">
        <v>64</v>
      </c>
    </row>
    <row r="32" spans="1:17" ht="15.75">
      <c r="A32" s="1">
        <v>29</v>
      </c>
      <c r="B32" s="5" t="s">
        <v>56</v>
      </c>
      <c r="C32" s="3" t="s">
        <v>57</v>
      </c>
      <c r="D32" s="55">
        <v>260</v>
      </c>
      <c r="E32" s="57">
        <v>215</v>
      </c>
      <c r="F32" s="38">
        <v>199.16666666666666</v>
      </c>
      <c r="G32" s="15">
        <f t="shared" si="0"/>
        <v>-7.3643410852713226E-2</v>
      </c>
      <c r="H32" s="4">
        <f t="shared" si="1"/>
        <v>-0.233974358974359</v>
      </c>
      <c r="I32" t="s">
        <v>64</v>
      </c>
      <c r="N32" t="s">
        <v>64</v>
      </c>
      <c r="O32" t="s">
        <v>64</v>
      </c>
    </row>
    <row r="33" spans="1:14" ht="13.5" customHeight="1">
      <c r="A33" s="11">
        <v>30</v>
      </c>
      <c r="B33" s="12" t="s">
        <v>58</v>
      </c>
      <c r="C33" s="13" t="s">
        <v>81</v>
      </c>
      <c r="D33" s="56">
        <v>1628.57</v>
      </c>
      <c r="E33" s="60">
        <v>1520</v>
      </c>
      <c r="F33" s="39">
        <v>1700</v>
      </c>
      <c r="G33" s="16">
        <f t="shared" si="0"/>
        <v>0.11842105263157894</v>
      </c>
      <c r="H33" s="10">
        <f t="shared" si="1"/>
        <v>4.3860564789969157E-2</v>
      </c>
      <c r="M33" t="s">
        <v>64</v>
      </c>
      <c r="N33" t="s">
        <v>64</v>
      </c>
    </row>
    <row r="34" spans="1:14" ht="15.75">
      <c r="A34" s="1">
        <v>31</v>
      </c>
      <c r="B34" s="5" t="s">
        <v>82</v>
      </c>
      <c r="C34" s="3" t="s">
        <v>83</v>
      </c>
      <c r="D34" s="55">
        <v>2085.71</v>
      </c>
      <c r="E34" s="57">
        <v>1850</v>
      </c>
      <c r="F34" s="38">
        <v>1987.5</v>
      </c>
      <c r="G34" s="18">
        <f t="shared" si="0"/>
        <v>7.4324324324324328E-2</v>
      </c>
      <c r="H34" s="50">
        <f t="shared" si="1"/>
        <v>-4.7087083055650132E-2</v>
      </c>
      <c r="L34" t="s">
        <v>64</v>
      </c>
    </row>
    <row r="35" spans="1:14" ht="15.75">
      <c r="A35" s="11">
        <v>32</v>
      </c>
      <c r="B35" s="12" t="s">
        <v>61</v>
      </c>
      <c r="C35" s="13" t="s">
        <v>84</v>
      </c>
      <c r="D35" s="56">
        <v>350</v>
      </c>
      <c r="E35" s="60">
        <v>450</v>
      </c>
      <c r="F35" s="39">
        <v>562.5</v>
      </c>
      <c r="G35" s="16">
        <f t="shared" si="0"/>
        <v>0.25</v>
      </c>
      <c r="H35" s="10"/>
    </row>
    <row r="36" spans="1:14" ht="15.75">
      <c r="A36" s="7" t="s">
        <v>85</v>
      </c>
      <c r="B36" s="7"/>
      <c r="C36" s="7"/>
      <c r="D36" s="7"/>
      <c r="F36" s="43"/>
      <c r="G36" s="8"/>
      <c r="H36" s="8"/>
    </row>
    <row r="38" spans="1:14">
      <c r="J38" t="s">
        <v>64</v>
      </c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82"/>
  <sheetViews>
    <sheetView tabSelected="1" topLeftCell="A16" workbookViewId="0">
      <selection activeCell="J8" sqref="J8"/>
    </sheetView>
  </sheetViews>
  <sheetFormatPr defaultRowHeight="15"/>
  <cols>
    <col min="1" max="1" width="3.7109375" customWidth="1"/>
    <col min="2" max="2" width="15.28515625" customWidth="1"/>
    <col min="3" max="3" width="16.5703125" customWidth="1"/>
    <col min="4" max="4" width="12.140625" customWidth="1"/>
    <col min="5" max="5" width="12" customWidth="1"/>
    <col min="6" max="6" width="11.140625" customWidth="1"/>
    <col min="7" max="8" width="8.85546875" customWidth="1"/>
  </cols>
  <sheetData>
    <row r="1" spans="1:16" ht="17.25" thickBot="1">
      <c r="A1" s="70" t="s">
        <v>0</v>
      </c>
      <c r="B1" s="71"/>
      <c r="C1" s="71"/>
      <c r="D1" s="71"/>
      <c r="E1" s="71"/>
      <c r="F1" s="71"/>
      <c r="G1" s="71"/>
      <c r="H1" s="71"/>
    </row>
    <row r="2" spans="1:16" ht="57" customHeight="1">
      <c r="A2" s="72" t="s">
        <v>1</v>
      </c>
      <c r="B2" s="73"/>
      <c r="C2" s="74"/>
      <c r="D2" s="51">
        <v>2024</v>
      </c>
      <c r="E2" s="78">
        <v>2025</v>
      </c>
      <c r="F2" s="78"/>
      <c r="G2" s="75" t="s">
        <v>97</v>
      </c>
      <c r="H2" s="75"/>
      <c r="I2" t="s">
        <v>64</v>
      </c>
    </row>
    <row r="3" spans="1:16" ht="32.25">
      <c r="A3" s="76" t="s">
        <v>2</v>
      </c>
      <c r="B3" s="77"/>
      <c r="C3" s="25" t="s">
        <v>3</v>
      </c>
      <c r="D3" s="52" t="s">
        <v>96</v>
      </c>
      <c r="E3" s="52" t="s">
        <v>91</v>
      </c>
      <c r="F3" s="52" t="s">
        <v>96</v>
      </c>
      <c r="G3" s="53" t="s">
        <v>4</v>
      </c>
      <c r="H3" s="53" t="s">
        <v>5</v>
      </c>
      <c r="J3" t="s">
        <v>64</v>
      </c>
      <c r="K3" t="s">
        <v>64</v>
      </c>
      <c r="P3" t="s">
        <v>64</v>
      </c>
    </row>
    <row r="4" spans="1:16" ht="15.75">
      <c r="A4" s="22">
        <v>1</v>
      </c>
      <c r="B4" s="24" t="s">
        <v>6</v>
      </c>
      <c r="C4" s="23" t="s">
        <v>7</v>
      </c>
      <c r="D4" s="33">
        <v>3720</v>
      </c>
      <c r="E4" s="33">
        <v>2985</v>
      </c>
      <c r="F4" s="31">
        <v>3020</v>
      </c>
      <c r="G4" s="35">
        <f t="shared" ref="G4:G15" si="0">(F4-E4)/E4</f>
        <v>1.1725293132328308E-2</v>
      </c>
      <c r="H4" s="35">
        <f t="shared" ref="H4:H14" si="1">+(F4-D4)/D4</f>
        <v>-0.18817204301075269</v>
      </c>
      <c r="J4" t="s">
        <v>64</v>
      </c>
      <c r="K4" t="s">
        <v>64</v>
      </c>
      <c r="M4" t="s">
        <v>64</v>
      </c>
    </row>
    <row r="5" spans="1:16" ht="15.75">
      <c r="A5" s="19">
        <v>2</v>
      </c>
      <c r="B5" s="20" t="s">
        <v>8</v>
      </c>
      <c r="C5" s="21" t="s">
        <v>9</v>
      </c>
      <c r="D5" s="34">
        <v>2420</v>
      </c>
      <c r="E5" s="34">
        <v>2120</v>
      </c>
      <c r="F5" s="36">
        <v>2048</v>
      </c>
      <c r="G5" s="37">
        <f t="shared" si="0"/>
        <v>-3.3962264150943396E-2</v>
      </c>
      <c r="H5" s="37">
        <f t="shared" si="1"/>
        <v>-0.1537190082644628</v>
      </c>
      <c r="I5" t="s">
        <v>64</v>
      </c>
      <c r="J5" t="s">
        <v>64</v>
      </c>
      <c r="K5" t="s">
        <v>64</v>
      </c>
      <c r="L5" t="s">
        <v>64</v>
      </c>
    </row>
    <row r="6" spans="1:16" ht="15.75">
      <c r="A6" s="22">
        <v>3</v>
      </c>
      <c r="B6" s="24" t="s">
        <v>10</v>
      </c>
      <c r="C6" s="23" t="s">
        <v>11</v>
      </c>
      <c r="D6" s="33">
        <v>2120</v>
      </c>
      <c r="E6" s="33">
        <v>2190</v>
      </c>
      <c r="F6" s="31">
        <v>2126.67</v>
      </c>
      <c r="G6" s="35">
        <f t="shared" si="0"/>
        <v>-2.891780821917805E-2</v>
      </c>
      <c r="H6" s="35">
        <f t="shared" si="1"/>
        <v>3.146226415094374E-3</v>
      </c>
      <c r="J6" t="s">
        <v>64</v>
      </c>
    </row>
    <row r="7" spans="1:16" ht="15.75">
      <c r="A7" s="19">
        <v>4</v>
      </c>
      <c r="B7" s="20" t="s">
        <v>12</v>
      </c>
      <c r="C7" s="21" t="s">
        <v>13</v>
      </c>
      <c r="D7" s="34">
        <v>2845</v>
      </c>
      <c r="E7" s="34">
        <v>2496.67</v>
      </c>
      <c r="F7" s="36">
        <v>2460</v>
      </c>
      <c r="G7" s="37">
        <f t="shared" si="0"/>
        <v>-1.4687563835028287E-2</v>
      </c>
      <c r="H7" s="37">
        <f t="shared" si="1"/>
        <v>-0.13532513181019332</v>
      </c>
      <c r="K7" t="s">
        <v>64</v>
      </c>
    </row>
    <row r="8" spans="1:16" ht="15.75">
      <c r="A8" s="22">
        <v>5</v>
      </c>
      <c r="B8" s="24" t="s">
        <v>14</v>
      </c>
      <c r="C8" s="23" t="s">
        <v>15</v>
      </c>
      <c r="D8" s="33">
        <v>1247</v>
      </c>
      <c r="E8" s="33">
        <v>1230</v>
      </c>
      <c r="F8" s="31">
        <v>1180</v>
      </c>
      <c r="G8" s="35">
        <f t="shared" si="0"/>
        <v>-4.065040650406504E-2</v>
      </c>
      <c r="H8" s="35">
        <f t="shared" si="1"/>
        <v>-5.3728949478748997E-2</v>
      </c>
      <c r="L8" t="s">
        <v>64</v>
      </c>
    </row>
    <row r="9" spans="1:16" ht="15.75">
      <c r="A9" s="19">
        <v>6</v>
      </c>
      <c r="B9" s="20" t="s">
        <v>16</v>
      </c>
      <c r="C9" s="21" t="s">
        <v>17</v>
      </c>
      <c r="D9" s="34">
        <v>2370</v>
      </c>
      <c r="E9" s="34">
        <v>2240</v>
      </c>
      <c r="F9" s="36">
        <v>1976</v>
      </c>
      <c r="G9" s="37">
        <f t="shared" si="0"/>
        <v>-0.11785714285714285</v>
      </c>
      <c r="H9" s="37">
        <f t="shared" si="1"/>
        <v>-0.16624472573839663</v>
      </c>
      <c r="K9" t="s">
        <v>64</v>
      </c>
      <c r="O9" t="s">
        <v>64</v>
      </c>
    </row>
    <row r="10" spans="1:16" ht="15.75">
      <c r="A10" s="22">
        <v>7</v>
      </c>
      <c r="B10" s="24" t="s">
        <v>18</v>
      </c>
      <c r="C10" s="23" t="s">
        <v>19</v>
      </c>
      <c r="D10" s="33">
        <v>668</v>
      </c>
      <c r="E10" s="33">
        <v>493.33</v>
      </c>
      <c r="F10" s="31">
        <v>465</v>
      </c>
      <c r="G10" s="35">
        <f t="shared" si="0"/>
        <v>-5.7426063689619493E-2</v>
      </c>
      <c r="H10" s="35">
        <f t="shared" si="1"/>
        <v>-0.30389221556886226</v>
      </c>
      <c r="K10" t="s">
        <v>64</v>
      </c>
      <c r="N10" t="s">
        <v>64</v>
      </c>
    </row>
    <row r="11" spans="1:16" ht="15.75">
      <c r="A11" s="19">
        <v>8</v>
      </c>
      <c r="B11" s="20" t="s">
        <v>20</v>
      </c>
      <c r="C11" s="21" t="s">
        <v>21</v>
      </c>
      <c r="D11" s="34">
        <v>2067</v>
      </c>
      <c r="E11" s="34">
        <v>1880</v>
      </c>
      <c r="F11" s="36">
        <v>1995</v>
      </c>
      <c r="G11" s="37">
        <f t="shared" si="0"/>
        <v>6.1170212765957445E-2</v>
      </c>
      <c r="H11" s="37">
        <f t="shared" si="1"/>
        <v>-3.483309143686502E-2</v>
      </c>
    </row>
    <row r="12" spans="1:16" ht="15.75">
      <c r="A12" s="22">
        <v>9</v>
      </c>
      <c r="B12" s="24" t="s">
        <v>22</v>
      </c>
      <c r="C12" s="23" t="s">
        <v>23</v>
      </c>
      <c r="D12" s="33">
        <v>1040</v>
      </c>
      <c r="E12" s="33">
        <v>1133.33</v>
      </c>
      <c r="F12" s="31">
        <v>1133.33</v>
      </c>
      <c r="G12" s="35">
        <f t="shared" si="0"/>
        <v>0</v>
      </c>
      <c r="H12" s="35">
        <f t="shared" si="1"/>
        <v>8.9740384615384541E-2</v>
      </c>
    </row>
    <row r="13" spans="1:16" ht="15.75">
      <c r="A13" s="19">
        <v>10</v>
      </c>
      <c r="B13" s="20" t="s">
        <v>24</v>
      </c>
      <c r="C13" s="21" t="s">
        <v>25</v>
      </c>
      <c r="D13" s="34">
        <v>1130</v>
      </c>
      <c r="E13" s="34">
        <v>1180</v>
      </c>
      <c r="F13" s="36">
        <v>933.33</v>
      </c>
      <c r="G13" s="37">
        <f t="shared" si="0"/>
        <v>-0.20904237288135591</v>
      </c>
      <c r="H13" s="37">
        <f t="shared" si="1"/>
        <v>-0.17404424778761057</v>
      </c>
    </row>
    <row r="14" spans="1:16" ht="15.75">
      <c r="A14" s="22">
        <v>11</v>
      </c>
      <c r="B14" s="24" t="s">
        <v>26</v>
      </c>
      <c r="C14" s="23" t="s">
        <v>27</v>
      </c>
      <c r="D14" s="33">
        <v>470</v>
      </c>
      <c r="E14" s="61"/>
      <c r="F14" s="54">
        <v>520</v>
      </c>
      <c r="G14" s="35"/>
      <c r="H14" s="35">
        <f t="shared" si="1"/>
        <v>0.10638297872340426</v>
      </c>
      <c r="K14" t="s">
        <v>64</v>
      </c>
    </row>
    <row r="15" spans="1:16" ht="15.75">
      <c r="A15" s="19">
        <v>12</v>
      </c>
      <c r="B15" s="20" t="s">
        <v>28</v>
      </c>
      <c r="C15" s="21" t="s">
        <v>29</v>
      </c>
      <c r="D15" s="34">
        <v>1160</v>
      </c>
      <c r="E15" s="34">
        <v>660</v>
      </c>
      <c r="F15" s="36">
        <v>590</v>
      </c>
      <c r="G15" s="37">
        <f t="shared" si="0"/>
        <v>-0.10606060606060606</v>
      </c>
      <c r="H15" s="37" t="s">
        <v>64</v>
      </c>
      <c r="J15" t="s">
        <v>64</v>
      </c>
    </row>
    <row r="16" spans="1:16" ht="15.75">
      <c r="A16" s="22">
        <v>13</v>
      </c>
      <c r="B16" s="24" t="s">
        <v>30</v>
      </c>
      <c r="C16" s="23" t="s">
        <v>31</v>
      </c>
      <c r="D16" s="33">
        <v>920</v>
      </c>
      <c r="E16" s="33">
        <v>660</v>
      </c>
      <c r="F16" s="31"/>
      <c r="G16" s="35"/>
      <c r="H16" s="35"/>
    </row>
    <row r="17" spans="1:14" ht="15.75">
      <c r="A17" s="19">
        <v>14</v>
      </c>
      <c r="B17" s="26" t="s">
        <v>32</v>
      </c>
      <c r="C17" s="21" t="s">
        <v>33</v>
      </c>
      <c r="D17" s="34">
        <v>1900</v>
      </c>
      <c r="E17" s="34">
        <v>2486.67</v>
      </c>
      <c r="F17" s="36">
        <v>2496</v>
      </c>
      <c r="G17" s="37">
        <f t="shared" ref="G17:G26" si="2">(F17-E17)/E17</f>
        <v>3.7520056943623108E-3</v>
      </c>
      <c r="H17" s="37">
        <f t="shared" ref="H17:H24" si="3">+(F17-D17)/D17</f>
        <v>0.31368421052631579</v>
      </c>
    </row>
    <row r="18" spans="1:14" ht="15.75">
      <c r="A18" s="22">
        <v>15</v>
      </c>
      <c r="B18" s="24" t="s">
        <v>34</v>
      </c>
      <c r="C18" s="23" t="s">
        <v>35</v>
      </c>
      <c r="D18" s="33">
        <v>3190</v>
      </c>
      <c r="E18" s="33">
        <v>3090</v>
      </c>
      <c r="F18" s="31">
        <v>2860</v>
      </c>
      <c r="G18" s="35">
        <f t="shared" si="2"/>
        <v>-7.4433656957928807E-2</v>
      </c>
      <c r="H18" s="35">
        <f t="shared" si="3"/>
        <v>-0.10344827586206896</v>
      </c>
    </row>
    <row r="19" spans="1:14" ht="15.75">
      <c r="A19" s="19">
        <v>16</v>
      </c>
      <c r="B19" s="20" t="s">
        <v>36</v>
      </c>
      <c r="C19" s="21" t="s">
        <v>37</v>
      </c>
      <c r="D19" s="34">
        <v>1065</v>
      </c>
      <c r="E19" s="34">
        <v>895</v>
      </c>
      <c r="F19" s="36">
        <v>840</v>
      </c>
      <c r="G19" s="37">
        <f t="shared" si="2"/>
        <v>-6.1452513966480445E-2</v>
      </c>
      <c r="H19" s="37">
        <f t="shared" si="3"/>
        <v>-0.21126760563380281</v>
      </c>
      <c r="K19" t="s">
        <v>64</v>
      </c>
    </row>
    <row r="20" spans="1:14" ht="15.75">
      <c r="A20" s="22">
        <v>17</v>
      </c>
      <c r="B20" s="24" t="s">
        <v>38</v>
      </c>
      <c r="C20" s="23" t="s">
        <v>39</v>
      </c>
      <c r="D20" s="33">
        <v>1047</v>
      </c>
      <c r="E20" s="33">
        <v>920</v>
      </c>
      <c r="F20" s="31">
        <v>870</v>
      </c>
      <c r="G20" s="35">
        <f t="shared" si="2"/>
        <v>-5.434782608695652E-2</v>
      </c>
      <c r="H20" s="35">
        <f t="shared" si="3"/>
        <v>-0.16905444126074498</v>
      </c>
      <c r="J20" s="46"/>
    </row>
    <row r="21" spans="1:14" ht="15.75">
      <c r="A21" s="19">
        <v>18</v>
      </c>
      <c r="B21" s="20" t="s">
        <v>40</v>
      </c>
      <c r="C21" s="27" t="s">
        <v>73</v>
      </c>
      <c r="D21" s="34">
        <v>1820</v>
      </c>
      <c r="E21" s="34">
        <v>1810</v>
      </c>
      <c r="F21" s="36">
        <v>1780</v>
      </c>
      <c r="G21" s="37">
        <f t="shared" si="2"/>
        <v>-1.6574585635359115E-2</v>
      </c>
      <c r="H21" s="37">
        <f t="shared" si="3"/>
        <v>-2.197802197802198E-2</v>
      </c>
    </row>
    <row r="22" spans="1:14" ht="15.75">
      <c r="A22" s="22">
        <v>19</v>
      </c>
      <c r="B22" s="24" t="s">
        <v>41</v>
      </c>
      <c r="C22" s="23" t="s">
        <v>42</v>
      </c>
      <c r="D22" s="33">
        <v>1007</v>
      </c>
      <c r="E22" s="33">
        <v>1106.67</v>
      </c>
      <c r="F22" s="31">
        <v>1066.67</v>
      </c>
      <c r="G22" s="35">
        <f t="shared" si="2"/>
        <v>-3.6144469444369144E-2</v>
      </c>
      <c r="H22" s="35">
        <f t="shared" si="3"/>
        <v>5.925521350546184E-2</v>
      </c>
    </row>
    <row r="23" spans="1:14" ht="15.75">
      <c r="A23" s="19">
        <v>20</v>
      </c>
      <c r="B23" s="20" t="s">
        <v>43</v>
      </c>
      <c r="C23" s="21" t="s">
        <v>44</v>
      </c>
      <c r="D23" s="34">
        <v>1170</v>
      </c>
      <c r="E23" s="34">
        <v>1095</v>
      </c>
      <c r="F23" s="36">
        <v>1066.67</v>
      </c>
      <c r="G23" s="37">
        <f t="shared" si="2"/>
        <v>-2.5872146118721396E-2</v>
      </c>
      <c r="H23" s="37">
        <f t="shared" si="3"/>
        <v>-8.8316239316239248E-2</v>
      </c>
      <c r="K23" t="s">
        <v>64</v>
      </c>
      <c r="N23" t="s">
        <v>64</v>
      </c>
    </row>
    <row r="24" spans="1:14" ht="15.75">
      <c r="A24" s="22">
        <v>21</v>
      </c>
      <c r="B24" s="24" t="s">
        <v>45</v>
      </c>
      <c r="C24" s="23" t="s">
        <v>46</v>
      </c>
      <c r="D24" s="33">
        <v>1220</v>
      </c>
      <c r="E24" s="33">
        <v>1150</v>
      </c>
      <c r="F24" s="31">
        <v>1120</v>
      </c>
      <c r="G24" s="35">
        <f t="shared" si="2"/>
        <v>-2.6086956521739129E-2</v>
      </c>
      <c r="H24" s="35">
        <f t="shared" si="3"/>
        <v>-8.1967213114754092E-2</v>
      </c>
    </row>
    <row r="25" spans="1:14" ht="15.75">
      <c r="A25" s="19">
        <v>22</v>
      </c>
      <c r="B25" s="20" t="s">
        <v>47</v>
      </c>
      <c r="C25" s="21" t="s">
        <v>48</v>
      </c>
      <c r="D25" s="34">
        <v>1793</v>
      </c>
      <c r="E25" s="34">
        <v>2300</v>
      </c>
      <c r="F25" s="36">
        <v>2150</v>
      </c>
      <c r="G25" s="37">
        <f t="shared" si="2"/>
        <v>-6.5217391304347824E-2</v>
      </c>
      <c r="H25" s="37">
        <f t="shared" ref="H25:H33" si="4">+(F25-D25)/D25</f>
        <v>0.19910764082543222</v>
      </c>
      <c r="J25" t="s">
        <v>93</v>
      </c>
    </row>
    <row r="26" spans="1:14" ht="15.75">
      <c r="A26" s="22">
        <v>23</v>
      </c>
      <c r="B26" s="24" t="s">
        <v>49</v>
      </c>
      <c r="C26" s="23" t="s">
        <v>76</v>
      </c>
      <c r="D26" s="33">
        <v>2048</v>
      </c>
      <c r="E26" s="33">
        <v>2100</v>
      </c>
      <c r="F26" s="31">
        <v>2060</v>
      </c>
      <c r="G26" s="35">
        <f t="shared" si="2"/>
        <v>-1.9047619047619049E-2</v>
      </c>
      <c r="H26" s="35">
        <f t="shared" si="4"/>
        <v>5.859375E-3</v>
      </c>
    </row>
    <row r="27" spans="1:14" ht="15.75">
      <c r="A27" s="19">
        <v>24</v>
      </c>
      <c r="B27" s="20" t="s">
        <v>50</v>
      </c>
      <c r="C27" s="21" t="s">
        <v>51</v>
      </c>
      <c r="D27" s="34">
        <v>913</v>
      </c>
      <c r="E27" s="34">
        <v>875</v>
      </c>
      <c r="F27" s="36">
        <v>856</v>
      </c>
      <c r="G27" s="37">
        <f t="shared" ref="G27:G32" si="5">(F27-E27)/E27</f>
        <v>-2.1714285714285714E-2</v>
      </c>
      <c r="H27" s="37">
        <f t="shared" si="4"/>
        <v>-6.2431544359255201E-2</v>
      </c>
      <c r="K27" t="s">
        <v>64</v>
      </c>
    </row>
    <row r="28" spans="1:14" ht="15.75">
      <c r="A28" s="22">
        <v>25</v>
      </c>
      <c r="B28" s="24" t="s">
        <v>52</v>
      </c>
      <c r="C28" s="23" t="s">
        <v>53</v>
      </c>
      <c r="D28" s="33">
        <v>1133</v>
      </c>
      <c r="E28" s="33">
        <v>956.67</v>
      </c>
      <c r="F28" s="31">
        <v>865</v>
      </c>
      <c r="G28" s="35">
        <f t="shared" si="5"/>
        <v>-9.5821965777122695E-2</v>
      </c>
      <c r="H28" s="35">
        <f t="shared" si="4"/>
        <v>-0.23654015887025595</v>
      </c>
    </row>
    <row r="29" spans="1:14" ht="15.75">
      <c r="A29" s="19">
        <v>26</v>
      </c>
      <c r="B29" s="20" t="s">
        <v>54</v>
      </c>
      <c r="C29" s="21" t="s">
        <v>55</v>
      </c>
      <c r="D29" s="34">
        <v>1287</v>
      </c>
      <c r="E29" s="34">
        <v>1106.67</v>
      </c>
      <c r="F29" s="36">
        <v>970</v>
      </c>
      <c r="G29" s="37">
        <f t="shared" si="5"/>
        <v>-0.12349661597404833</v>
      </c>
      <c r="H29" s="37">
        <f t="shared" si="4"/>
        <v>-0.2463092463092463</v>
      </c>
    </row>
    <row r="30" spans="1:14" ht="15.75">
      <c r="A30" s="22">
        <v>27</v>
      </c>
      <c r="B30" s="24" t="s">
        <v>56</v>
      </c>
      <c r="C30" s="23" t="s">
        <v>57</v>
      </c>
      <c r="D30" s="33">
        <v>415</v>
      </c>
      <c r="E30" s="33">
        <v>340</v>
      </c>
      <c r="F30" s="31">
        <v>330</v>
      </c>
      <c r="G30" s="35">
        <f t="shared" si="5"/>
        <v>-2.9411764705882353E-2</v>
      </c>
      <c r="H30" s="35">
        <f t="shared" si="4"/>
        <v>-0.20481927710843373</v>
      </c>
      <c r="M30" t="s">
        <v>64</v>
      </c>
    </row>
    <row r="31" spans="1:14" ht="15.75">
      <c r="A31" s="19">
        <v>28</v>
      </c>
      <c r="B31" s="20" t="s">
        <v>58</v>
      </c>
      <c r="C31" s="21" t="s">
        <v>59</v>
      </c>
      <c r="D31" s="34">
        <v>1907</v>
      </c>
      <c r="E31" s="34">
        <v>2130</v>
      </c>
      <c r="F31" s="36">
        <v>2150</v>
      </c>
      <c r="G31" s="37">
        <f t="shared" si="5"/>
        <v>9.3896713615023476E-3</v>
      </c>
      <c r="H31" s="37">
        <f t="shared" si="4"/>
        <v>0.1274252753015207</v>
      </c>
    </row>
    <row r="32" spans="1:14" ht="15.75">
      <c r="A32" s="22">
        <v>29</v>
      </c>
      <c r="B32" s="24" t="s">
        <v>60</v>
      </c>
      <c r="C32" s="23" t="s">
        <v>83</v>
      </c>
      <c r="D32" s="33">
        <v>2390</v>
      </c>
      <c r="E32" s="33">
        <v>2526.67</v>
      </c>
      <c r="F32" s="31">
        <v>2550</v>
      </c>
      <c r="G32" s="35">
        <f t="shared" si="5"/>
        <v>9.2334970534339381E-3</v>
      </c>
      <c r="H32" s="35">
        <f t="shared" si="4"/>
        <v>6.6945606694560664E-2</v>
      </c>
    </row>
    <row r="33" spans="1:13" ht="16.5" thickBot="1">
      <c r="A33" s="28">
        <v>30</v>
      </c>
      <c r="B33" s="29" t="s">
        <v>61</v>
      </c>
      <c r="C33" s="30" t="s">
        <v>62</v>
      </c>
      <c r="D33" s="34">
        <v>920</v>
      </c>
      <c r="E33" s="34"/>
      <c r="F33" s="36">
        <v>1100</v>
      </c>
      <c r="G33" s="37"/>
      <c r="H33" s="37">
        <f t="shared" si="4"/>
        <v>0.19565217391304349</v>
      </c>
    </row>
    <row r="34" spans="1:13">
      <c r="A34" s="41" t="s">
        <v>89</v>
      </c>
      <c r="B34" s="41"/>
      <c r="C34" s="41"/>
      <c r="D34" s="41"/>
      <c r="E34" s="41"/>
      <c r="F34" s="41"/>
      <c r="G34" s="41"/>
      <c r="H34" s="32"/>
      <c r="L34" t="s">
        <v>64</v>
      </c>
    </row>
    <row r="35" spans="1:13">
      <c r="A35" s="41" t="s">
        <v>87</v>
      </c>
      <c r="B35" s="41"/>
      <c r="C35" s="41"/>
      <c r="D35" s="42"/>
      <c r="E35" s="41"/>
      <c r="F35" s="41"/>
      <c r="G35" s="41"/>
      <c r="H35" s="32"/>
    </row>
    <row r="36" spans="1:13">
      <c r="H36" t="s">
        <v>64</v>
      </c>
    </row>
    <row r="37" spans="1:13">
      <c r="I37" t="s">
        <v>64</v>
      </c>
      <c r="M37" t="s">
        <v>64</v>
      </c>
    </row>
    <row r="1982" spans="6:6">
      <c r="F1982" t="s">
        <v>88</v>
      </c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Statistics Division</cp:lastModifiedBy>
  <cp:lastPrinted>2025-02-05T10:27:43Z</cp:lastPrinted>
  <dcterms:created xsi:type="dcterms:W3CDTF">2021-06-15T08:30:18Z</dcterms:created>
  <dcterms:modified xsi:type="dcterms:W3CDTF">2025-02-25T05:57:16Z</dcterms:modified>
</cp:coreProperties>
</file>