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G9" i="96"/>
  <c r="H26" i="96" l="1"/>
  <c r="H16" i="96" l="1"/>
  <c r="G16" i="96" l="1"/>
  <c r="G23" i="96" l="1"/>
  <c r="H23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<sst xmlns="http://schemas.openxmlformats.org/spreadsheetml/2006/main" count="283" uniqueCount="98">
  <si>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</si>
  <si>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</si>
  <si>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</si>
  <si>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</si>
  <si>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</si>
  <si>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</si>
  <si>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</si>
  <si>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</si>
  <si>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</si>
  <si>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</si>
  <si>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</si>
  <si>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</si>
  <si>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</si>
  <si>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</si>
  <si>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</si>
  <si>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</si>
  <si>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</si>
  <si>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</si>
  <si>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</si>
  <si>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</si>
  <si>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</si>
  <si>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</si>
  <si>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</si>
  <si>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</si>
  <si>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</si>
  <si>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</si>
  <si>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</si>
  <si>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</si>
  <si>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</si>
  <si>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</si>
  <si>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</si>
  <si>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</si>
  <si>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</si>
  <si>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</si>
  <si>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</si>
  <si>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</si>
  <si>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</si>
  <si>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</si>
  <si>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</si>
  <si>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</si>
  <si>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</si>
  <si>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</si>
  <si>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</si>
  <si>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</si>
  <si>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</si>
  <si>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</si>
  <si>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</si>
  <si>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</si>
  <si>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</si>
  <si>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</si>
  <si>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</si>
  <si>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</si>
  <si>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</si>
  <si>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</si>
  <si>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</si>
  <si>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</si>
  <si>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</si>
  <si>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</si>
  <si>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</si>
  <si>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</si>
  <si>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</si>
  <si>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</si>
  <si>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</si>
  <si>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</si>
  <si>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</si>
  <si>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</si>
  <si>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</si>
  <si>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</si>
  <si>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</si>
  <si>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</si>
  <si>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</si>
  <si>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</si>
  <si>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</si>
  <si>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</si>
  <si>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</si>
  <si>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</si>
  <si>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</si>
  <si>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</si>
  <si>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</si>
  <si>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</si>
  <si>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</si>
  <si>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</si>
  <si>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</si>
  <si>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</si>
  <si>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</si>
  <si>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</si>
  <si>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</si>
  <si>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</si>
  <si>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</si>
  <si>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</si>
  <si>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</si>
  <si>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</si>
  <si>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2</t>
    </r>
    <r>
      <rPr>
        <b/>
        <vertAlign val="superscript"/>
        <sz val="11"/>
        <color rgb="FF000000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week of March.</t>
    </r>
  </si>
  <si>
    <r>
      <t>2</t>
    </r>
    <r>
      <rPr>
        <b/>
        <strike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Mar.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</si>
  <si>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 xml:space="preserve"> week of  March 2025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</si>
  <si>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week of March.</t>
    </r>
  </si>
  <si>
    <r>
      <t>% Change   compared to: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3</t>
    </r>
    <r>
      <rPr>
        <b/>
        <vertAlign val="superscript"/>
        <sz val="11"/>
        <color rgb="FF000000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March 2025</t>
    </r>
  </si>
  <si>
    <r>
      <t>3</t>
    </r>
    <r>
      <rPr>
        <b/>
        <strike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Mar.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</si>
</sst>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strike/>
      <vertAlign val="superscript"/>
      <sz val="11"/>
      <color indexed="8"/>
      <name val="Calibri"/>
      <family val="2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5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35" fillId="7" borderId="2" xfId="0" applyNumberFormat="1" applyFont="1" applyFill="1" applyBorder="1"/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6" zoomScaleNormal="100" workbookViewId="0">
      <selection activeCell="M33" sqref="M33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7" t="s">
        <v>63</v>
      </c>
      <c r="B1" s="68"/>
      <c r="C1" s="68"/>
      <c r="D1" s="68"/>
      <c r="E1" s="68"/>
      <c r="F1" s="68"/>
      <c r="G1" s="69"/>
      <c r="H1" s="69"/>
    </row>
    <row r="2" spans="1:17" ht="67.5" customHeight="1">
      <c r="A2" s="70" t="s">
        <v>1</v>
      </c>
      <c r="B2" s="70"/>
      <c r="C2" s="70"/>
      <c r="D2" s="45">
        <v>2024</v>
      </c>
      <c r="E2" s="73">
        <v>2025</v>
      </c>
      <c r="F2" s="74"/>
      <c r="G2" s="71" t="s">
        <v>94</v>
      </c>
      <c r="H2" s="71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72" t="s">
        <v>2</v>
      </c>
      <c r="B3" s="72"/>
      <c r="C3" s="17" t="s">
        <v>3</v>
      </c>
      <c r="D3" s="40" t="s">
        <v>97</v>
      </c>
      <c r="E3" s="40" t="s">
        <v>93</v>
      </c>
      <c r="F3" s="40" t="s">
        <v>97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1642.86</v>
      </c>
      <c r="E4" s="38">
        <v>1300</v>
      </c>
      <c r="F4" s="38">
        <v>1571.4285714285713</v>
      </c>
      <c r="G4" s="15">
        <f t="shared" ref="G4:G34" si="0">+(F4-E4)/E4</f>
        <v>0.20879120879120872</v>
      </c>
      <c r="H4" s="4">
        <f t="shared" ref="H4:H34" si="1">+((F4-D4)/D4)</f>
        <v>-4.3479924382740204E-2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1057.1400000000001</v>
      </c>
      <c r="E5" s="44">
        <v>1000</v>
      </c>
      <c r="F5" s="44">
        <v>1000</v>
      </c>
      <c r="G5" s="16">
        <f t="shared" si="0"/>
        <v>0</v>
      </c>
      <c r="H5" s="10">
        <f t="shared" si="1"/>
        <v>-5.4051497436479648E-2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985.71</v>
      </c>
      <c r="E6" s="47">
        <v>1030</v>
      </c>
      <c r="F6" s="47">
        <v>1021.4285714285714</v>
      </c>
      <c r="G6" s="18">
        <f t="shared" si="0"/>
        <v>-8.3217753120665584E-3</v>
      </c>
      <c r="H6" s="4">
        <f t="shared" si="1"/>
        <v>3.6236389433577224E-2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800</v>
      </c>
      <c r="E7" s="48">
        <v>750</v>
      </c>
      <c r="F7" s="48">
        <v>783.33333333333337</v>
      </c>
      <c r="G7" s="16">
        <f t="shared" si="0"/>
        <v>4.4444444444444495E-2</v>
      </c>
      <c r="H7" s="10">
        <f t="shared" si="1"/>
        <v>-2.0833333333333287E-2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1414.28</v>
      </c>
      <c r="E8" s="38">
        <v>1350</v>
      </c>
      <c r="F8" s="38">
        <v>1492.8571428571429</v>
      </c>
      <c r="G8" s="15">
        <f t="shared" si="0"/>
        <v>0.10582010582010584</v>
      </c>
      <c r="H8" s="4">
        <f t="shared" si="1"/>
        <v>5.5559820443719009E-2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514.29</v>
      </c>
      <c r="E9" s="39">
        <v>725</v>
      </c>
      <c r="F9" s="39">
        <v>853.57142857142856</v>
      </c>
      <c r="G9" s="16">
        <f t="shared" si="0"/>
        <v>0.17733990147783249</v>
      </c>
      <c r="H9" s="10">
        <f t="shared" si="1"/>
        <v>0.65970839131896131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864.29</v>
      </c>
      <c r="E10" s="38">
        <v>1050</v>
      </c>
      <c r="F10" s="38">
        <v>1004.1666666666666</v>
      </c>
      <c r="G10" s="15">
        <f t="shared" si="0"/>
        <v>-4.365079365079369E-2</v>
      </c>
      <c r="H10" s="4">
        <f t="shared" si="1"/>
        <v>0.16183996883762009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287.14</v>
      </c>
      <c r="E11" s="57">
        <v>406</v>
      </c>
      <c r="F11" s="57">
        <v>404.16666666666669</v>
      </c>
      <c r="G11" s="16">
        <f t="shared" si="0"/>
        <v>-4.5155993431855038E-3</v>
      </c>
      <c r="H11" s="10">
        <f t="shared" si="1"/>
        <v>0.40755961087506687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900</v>
      </c>
      <c r="E12" s="38">
        <v>900</v>
      </c>
      <c r="F12" s="38">
        <v>900</v>
      </c>
      <c r="G12" s="18">
        <f t="shared" si="0"/>
        <v>0</v>
      </c>
      <c r="H12" s="4">
        <f t="shared" si="1"/>
        <v>0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596.42999999999995</v>
      </c>
      <c r="E13" s="57">
        <v>780</v>
      </c>
      <c r="F13" s="57">
        <v>858.33333333333337</v>
      </c>
      <c r="G13" s="16">
        <f t="shared" si="0"/>
        <v>0.10042735042735047</v>
      </c>
      <c r="H13" s="10">
        <f t="shared" si="1"/>
        <v>0.43911830949706326</v>
      </c>
    </row>
    <row r="14" spans="1:17" ht="15.75">
      <c r="A14" s="1">
        <v>11</v>
      </c>
      <c r="B14" s="2" t="s">
        <v>24</v>
      </c>
      <c r="C14" s="3" t="s">
        <v>69</v>
      </c>
      <c r="D14" s="55">
        <v>782.14</v>
      </c>
      <c r="E14" s="38">
        <v>758.33333333333337</v>
      </c>
      <c r="F14" s="38">
        <v>714.28571428571433</v>
      </c>
      <c r="G14" s="15">
        <f t="shared" si="0"/>
        <v>-5.8084772370486641E-2</v>
      </c>
      <c r="H14" s="4">
        <f t="shared" si="1"/>
        <v>-8.6754654811524348E-2</v>
      </c>
    </row>
    <row r="15" spans="1:17" ht="15.75">
      <c r="A15" s="1">
        <v>12</v>
      </c>
      <c r="B15" s="12" t="s">
        <v>26</v>
      </c>
      <c r="C15" s="13" t="s">
        <v>27</v>
      </c>
      <c r="D15" s="56">
        <v>257.14</v>
      </c>
      <c r="E15" s="39">
        <v>200</v>
      </c>
      <c r="F15" s="39">
        <v>212.5</v>
      </c>
      <c r="G15" s="16">
        <f t="shared" si="0"/>
        <v>6.25E-2</v>
      </c>
      <c r="H15" s="10">
        <f t="shared" si="1"/>
        <v>-0.17360192891032117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500</v>
      </c>
      <c r="E16" s="38">
        <v>512.5</v>
      </c>
      <c r="F16" s="38">
        <v>400</v>
      </c>
      <c r="G16" s="15">
        <f t="shared" si="0"/>
        <v>-0.21951219512195122</v>
      </c>
      <c r="H16" s="4">
        <f t="shared" si="1"/>
        <v>-0.2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510</v>
      </c>
      <c r="E17" s="39">
        <v>279.16666666666669</v>
      </c>
      <c r="F17" s="39">
        <v>300</v>
      </c>
      <c r="G17" s="16">
        <f t="shared" si="0"/>
        <v>7.4626865671641715E-2</v>
      </c>
      <c r="H17" s="10">
        <f t="shared" si="1"/>
        <v>-0.41176470588235292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1566.67</v>
      </c>
      <c r="E18" s="38">
        <v>1870</v>
      </c>
      <c r="F18" s="38">
        <v>1871.4285714285713</v>
      </c>
      <c r="G18" s="15">
        <f t="shared" si="0"/>
        <v>7.6394194041247648E-4</v>
      </c>
      <c r="H18" s="4">
        <f t="shared" si="1"/>
        <v>0.19452633383454795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1621.43</v>
      </c>
      <c r="E19" s="39">
        <v>1558.3333333333333</v>
      </c>
      <c r="F19" s="39">
        <v>1492.8571428571429</v>
      </c>
      <c r="G19" s="16">
        <f t="shared" si="0"/>
        <v>-4.201680672268901E-2</v>
      </c>
      <c r="H19" s="10">
        <f t="shared" si="1"/>
        <v>-7.9295965378004082E-2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603.57000000000005</v>
      </c>
      <c r="E20" s="38">
        <v>700</v>
      </c>
      <c r="F20" s="38">
        <v>825</v>
      </c>
      <c r="G20" s="15">
        <f t="shared" si="0"/>
        <v>0.17857142857142858</v>
      </c>
      <c r="H20" s="4">
        <f t="shared" si="1"/>
        <v>0.36686714051394193</v>
      </c>
    </row>
    <row r="21" spans="1:17" ht="15.75">
      <c r="A21" s="11">
        <v>18</v>
      </c>
      <c r="B21" s="12" t="s">
        <v>38</v>
      </c>
      <c r="C21" s="13" t="s">
        <v>39</v>
      </c>
      <c r="D21" s="56">
        <v>675</v>
      </c>
      <c r="E21" s="39">
        <v>850</v>
      </c>
      <c r="F21" s="39">
        <v>1007.1428571428571</v>
      </c>
      <c r="G21" s="16">
        <f t="shared" si="0"/>
        <v>0.18487394957983189</v>
      </c>
      <c r="H21" s="10">
        <f t="shared" si="1"/>
        <v>0.49206349206349204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1150</v>
      </c>
      <c r="E22" s="38">
        <v>1080</v>
      </c>
      <c r="F22" s="38">
        <v>1107.1428571428571</v>
      </c>
      <c r="G22" s="15">
        <f t="shared" si="0"/>
        <v>2.5132275132275103E-2</v>
      </c>
      <c r="H22" s="4">
        <f t="shared" si="1"/>
        <v>-3.7267080745341644E-2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671.43</v>
      </c>
      <c r="E23" s="39">
        <v>758.33333333333337</v>
      </c>
      <c r="F23" s="39">
        <v>715</v>
      </c>
      <c r="G23" s="16">
        <f t="shared" si="0"/>
        <v>-5.714285714285719E-2</v>
      </c>
      <c r="H23" s="10">
        <f t="shared" si="1"/>
        <v>6.4891351294997318E-2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900</v>
      </c>
      <c r="E24" s="38">
        <v>733.33333333333337</v>
      </c>
      <c r="F24" s="38">
        <v>800</v>
      </c>
      <c r="G24" s="15">
        <f t="shared" si="0"/>
        <v>9.0909090909090856E-2</v>
      </c>
      <c r="H24" s="4">
        <f t="shared" si="1"/>
        <v>-0.1111111111111111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871</v>
      </c>
      <c r="E25" s="39">
        <v>750</v>
      </c>
      <c r="F25" s="39">
        <v>785.71428571428567</v>
      </c>
      <c r="G25" s="16">
        <f t="shared" si="0"/>
        <v>4.7619047619047554E-2</v>
      </c>
      <c r="H25" s="10">
        <f t="shared" si="1"/>
        <v>-9.7917008364769617E-2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1264.29</v>
      </c>
      <c r="E26" s="38">
        <v>1850</v>
      </c>
      <c r="F26" s="38">
        <v>1620</v>
      </c>
      <c r="G26" s="18">
        <f t="shared" si="0"/>
        <v>-0.12432432432432433</v>
      </c>
      <c r="H26" s="50">
        <f t="shared" si="1"/>
        <v>0.28135158863868259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1057.1400000000001</v>
      </c>
      <c r="E27" s="39">
        <v>1066.6666666666667</v>
      </c>
      <c r="F27" s="39">
        <v>1014.2857142857143</v>
      </c>
      <c r="G27" s="16">
        <f t="shared" si="0"/>
        <v>-4.9107142857142877E-2</v>
      </c>
      <c r="H27" s="10">
        <f t="shared" si="1"/>
        <v>-4.0537947399857881E-2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623.57000000000005</v>
      </c>
      <c r="E28" s="38">
        <v>666.66666666666663</v>
      </c>
      <c r="F28" s="38">
        <v>623.57142857142856</v>
      </c>
      <c r="G28" s="15">
        <f t="shared" si="0"/>
        <v>-6.4642857142857113E-2</v>
      </c>
      <c r="H28" s="4">
        <f t="shared" si="1"/>
        <v>2.2909559929200656E-6</v>
      </c>
      <c r="J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442.86</v>
      </c>
      <c r="E29" s="39">
        <v>560</v>
      </c>
      <c r="F29" s="39">
        <v>571.42857142857144</v>
      </c>
      <c r="G29" s="16">
        <f t="shared" si="0"/>
        <v>2.0408163265306152E-2</v>
      </c>
      <c r="H29" s="10">
        <f t="shared" si="1"/>
        <v>0.29031425603705785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621.42999999999995</v>
      </c>
      <c r="E30" s="38">
        <v>570</v>
      </c>
      <c r="F30" s="38">
        <v>558.33333333333337</v>
      </c>
      <c r="G30" s="15">
        <f t="shared" si="0"/>
        <v>-2.0467836257309874E-2</v>
      </c>
      <c r="H30" s="4">
        <f t="shared" si="1"/>
        <v>-0.10153463248743476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966.67</v>
      </c>
      <c r="E31" s="39">
        <v>690</v>
      </c>
      <c r="F31" s="39">
        <v>728.57142857142856</v>
      </c>
      <c r="G31" s="16">
        <f t="shared" si="0"/>
        <v>5.5900621118012396E-2</v>
      </c>
      <c r="H31" s="10">
        <f t="shared" si="1"/>
        <v>-0.24630801765708196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198.57</v>
      </c>
      <c r="E32" s="38">
        <v>275</v>
      </c>
      <c r="F32" s="38">
        <v>255</v>
      </c>
      <c r="G32" s="15">
        <f t="shared" si="0"/>
        <v>-7.2727272727272724E-2</v>
      </c>
      <c r="H32" s="4">
        <f t="shared" si="1"/>
        <v>0.28418190058921294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81</v>
      </c>
      <c r="D33" s="56">
        <v>1591.67</v>
      </c>
      <c r="E33" s="39">
        <v>1525</v>
      </c>
      <c r="F33" s="39">
        <v>1685</v>
      </c>
      <c r="G33" s="16">
        <f t="shared" si="0"/>
        <v>0.10491803278688525</v>
      </c>
      <c r="H33" s="10">
        <f t="shared" si="1"/>
        <v>5.8636526415651438E-2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5">
        <v>2100</v>
      </c>
      <c r="E34" s="38">
        <v>1766.6666666666667</v>
      </c>
      <c r="F34" s="38">
        <v>1850</v>
      </c>
      <c r="G34" s="18">
        <f t="shared" si="0"/>
        <v>4.7169811320754672E-2</v>
      </c>
      <c r="H34" s="50">
        <f t="shared" si="1"/>
        <v>-0.11904761904761904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56"/>
      <c r="E35" s="39"/>
      <c r="F35" s="39"/>
      <c r="G35" s="16"/>
      <c r="H35" s="10"/>
      <c r="P35" t="s">
        <v>64</v>
      </c>
    </row>
    <row r="36" spans="1:16" ht="15.75">
      <c r="A36" s="7" t="s">
        <v>85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10" workbookViewId="0">
      <selection activeCell="J28" sqref="J28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58" t="s">
        <v>0</v>
      </c>
      <c r="B1" s="59"/>
      <c r="C1" s="59"/>
      <c r="D1" s="59"/>
      <c r="E1" s="59"/>
      <c r="F1" s="59"/>
      <c r="G1" s="59"/>
      <c r="H1" s="59"/>
    </row>
    <row r="2" spans="1:16" ht="57" customHeight="1">
      <c r="A2" s="60" t="s">
        <v>1</v>
      </c>
      <c r="B2" s="61"/>
      <c r="C2" s="62"/>
      <c r="D2" s="51">
        <v>2024</v>
      </c>
      <c r="E2" s="66">
        <v>2025</v>
      </c>
      <c r="F2" s="66"/>
      <c r="G2" s="63" t="s">
        <v>96</v>
      </c>
      <c r="H2" s="63"/>
      <c r="I2" t="s">
        <v>64</v>
      </c>
    </row>
    <row r="3" spans="1:16" ht="32.25">
      <c r="A3" s="64" t="s">
        <v>2</v>
      </c>
      <c r="B3" s="65"/>
      <c r="C3" s="25" t="s">
        <v>3</v>
      </c>
      <c r="D3" s="52" t="s">
        <v>95</v>
      </c>
      <c r="E3" s="52" t="s">
        <v>92</v>
      </c>
      <c r="F3" s="52" t="s">
        <v>95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2980</v>
      </c>
      <c r="E4" s="31">
        <v>3060</v>
      </c>
      <c r="F4" s="31">
        <v>3130</v>
      </c>
      <c r="G4" s="35">
        <f t="shared" ref="G4:G14" si="0">(F4-E4)/E4</f>
        <v>2.2875816993464051E-2</v>
      </c>
      <c r="H4" s="35">
        <f t="shared" ref="H4:H16" si="1">+(F4-D4)/D4</f>
        <v>5.0335570469798654E-2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2060</v>
      </c>
      <c r="E5" s="36">
        <v>2046.67</v>
      </c>
      <c r="F5" s="36">
        <v>2016</v>
      </c>
      <c r="G5" s="37">
        <f t="shared" si="0"/>
        <v>-1.4985317613489264E-2</v>
      </c>
      <c r="H5" s="37">
        <f t="shared" si="1"/>
        <v>-2.1359223300970873E-2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1980</v>
      </c>
      <c r="E6" s="31">
        <v>2090</v>
      </c>
      <c r="F6" s="31">
        <v>2040</v>
      </c>
      <c r="G6" s="35">
        <f t="shared" si="0"/>
        <v>-2.3923444976076555E-2</v>
      </c>
      <c r="H6" s="35">
        <f t="shared" si="1"/>
        <v>3.0303030303030304E-2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2296</v>
      </c>
      <c r="E7" s="36">
        <v>2532.5</v>
      </c>
      <c r="F7" s="36">
        <v>2596</v>
      </c>
      <c r="G7" s="37">
        <f t="shared" si="0"/>
        <v>2.5074037512339584E-2</v>
      </c>
      <c r="H7" s="37">
        <f t="shared" si="1"/>
        <v>0.13066202090592335</v>
      </c>
      <c r="K7" t="s">
        <v>64</v>
      </c>
      <c r="M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1095</v>
      </c>
      <c r="E8" s="31">
        <v>1235</v>
      </c>
      <c r="F8" s="31">
        <v>1288</v>
      </c>
      <c r="G8" s="35">
        <f t="shared" si="0"/>
        <v>4.2914979757085019E-2</v>
      </c>
      <c r="H8" s="35">
        <f t="shared" si="1"/>
        <v>0.17625570776255708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1716</v>
      </c>
      <c r="E9" s="36">
        <v>2112</v>
      </c>
      <c r="F9" s="36">
        <v>1976.67</v>
      </c>
      <c r="G9" s="37">
        <f t="shared" si="0"/>
        <v>-6.4076704545454513E-2</v>
      </c>
      <c r="H9" s="37">
        <f t="shared" si="1"/>
        <v>0.15190559440559445</v>
      </c>
      <c r="K9" t="s">
        <v>64</v>
      </c>
      <c r="M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560</v>
      </c>
      <c r="E10" s="31">
        <v>604</v>
      </c>
      <c r="F10" s="31">
        <v>576</v>
      </c>
      <c r="G10" s="35">
        <f t="shared" si="0"/>
        <v>-4.6357615894039736E-2</v>
      </c>
      <c r="H10" s="35">
        <f t="shared" si="1"/>
        <v>2.8571428571428571E-2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1893.33</v>
      </c>
      <c r="E11" s="36">
        <v>1966.67</v>
      </c>
      <c r="F11" s="36">
        <v>1945</v>
      </c>
      <c r="G11" s="37">
        <f t="shared" si="0"/>
        <v>-1.1018625392160388E-2</v>
      </c>
      <c r="H11" s="37">
        <f t="shared" si="1"/>
        <v>2.7290541004473638E-2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972</v>
      </c>
      <c r="E12" s="31">
        <v>1160</v>
      </c>
      <c r="F12" s="31">
        <v>1206.67</v>
      </c>
      <c r="G12" s="35">
        <f t="shared" si="0"/>
        <v>4.0232758620689715E-2</v>
      </c>
      <c r="H12" s="35">
        <f t="shared" si="1"/>
        <v>0.24143004115226344</v>
      </c>
      <c r="J12" t="s">
        <v>64</v>
      </c>
    </row>
    <row r="13" spans="1:16" ht="15.75">
      <c r="A13" s="19">
        <v>10</v>
      </c>
      <c r="B13" s="20" t="s">
        <v>24</v>
      </c>
      <c r="C13" s="21" t="s">
        <v>25</v>
      </c>
      <c r="D13" s="34">
        <v>986.67</v>
      </c>
      <c r="E13" s="36">
        <v>1040</v>
      </c>
      <c r="F13" s="36">
        <v>966.67</v>
      </c>
      <c r="G13" s="37">
        <f t="shared" si="0"/>
        <v>-7.0509615384615421E-2</v>
      </c>
      <c r="H13" s="37">
        <f t="shared" si="1"/>
        <v>-2.0270201789858819E-2</v>
      </c>
    </row>
    <row r="14" spans="1:16" ht="15.75">
      <c r="A14" s="22">
        <v>11</v>
      </c>
      <c r="B14" s="24" t="s">
        <v>26</v>
      </c>
      <c r="C14" s="23" t="s">
        <v>27</v>
      </c>
      <c r="D14" s="33">
        <v>440</v>
      </c>
      <c r="E14" s="54">
        <v>395</v>
      </c>
      <c r="F14" s="54"/>
      <c r="G14" s="35"/>
      <c r="H14" s="35"/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/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790</v>
      </c>
      <c r="E16" s="31">
        <v>545</v>
      </c>
      <c r="F16" s="31">
        <v>560</v>
      </c>
      <c r="G16" s="35">
        <f t="shared" ref="G16:G26" si="2">(F16-E16)/E16</f>
        <v>2.7522935779816515E-2</v>
      </c>
      <c r="H16" s="35">
        <f t="shared" si="1"/>
        <v>-0.29113924050632911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2066.67</v>
      </c>
      <c r="E17" s="36">
        <v>2320</v>
      </c>
      <c r="F17" s="36">
        <v>2360</v>
      </c>
      <c r="G17" s="37">
        <f t="shared" si="2"/>
        <v>1.7241379310344827E-2</v>
      </c>
      <c r="H17" s="37">
        <f t="shared" ref="H17:H24" si="3">+(F17-D17)/D17</f>
        <v>0.1419336420425128</v>
      </c>
    </row>
    <row r="18" spans="1:14" ht="15.75">
      <c r="A18" s="22">
        <v>15</v>
      </c>
      <c r="B18" s="24" t="s">
        <v>34</v>
      </c>
      <c r="C18" s="23" t="s">
        <v>35</v>
      </c>
      <c r="D18" s="33">
        <v>2940</v>
      </c>
      <c r="E18" s="31">
        <v>2720</v>
      </c>
      <c r="F18" s="31">
        <v>2780</v>
      </c>
      <c r="G18" s="35">
        <f t="shared" si="2"/>
        <v>2.2058823529411766E-2</v>
      </c>
      <c r="H18" s="35">
        <f t="shared" si="3"/>
        <v>-5.4421768707482991E-2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920</v>
      </c>
      <c r="E19" s="36">
        <v>1080</v>
      </c>
      <c r="F19" s="36">
        <v>1090</v>
      </c>
      <c r="G19" s="37">
        <f t="shared" si="2"/>
        <v>9.2592592592592587E-3</v>
      </c>
      <c r="H19" s="37">
        <f t="shared" si="3"/>
        <v>0.18478260869565216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1046.67</v>
      </c>
      <c r="E20" s="31">
        <v>1116</v>
      </c>
      <c r="F20" s="31">
        <v>1180</v>
      </c>
      <c r="G20" s="35">
        <f t="shared" si="2"/>
        <v>5.7347670250896057E-2</v>
      </c>
      <c r="H20" s="35">
        <f t="shared" si="3"/>
        <v>0.12738494463393421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1706.67</v>
      </c>
      <c r="E21" s="36">
        <v>1640</v>
      </c>
      <c r="F21" s="36">
        <v>1690</v>
      </c>
      <c r="G21" s="37">
        <f t="shared" si="2"/>
        <v>3.048780487804878E-2</v>
      </c>
      <c r="H21" s="37">
        <f t="shared" si="3"/>
        <v>-9.767559047736277E-3</v>
      </c>
    </row>
    <row r="22" spans="1:14" ht="15.75">
      <c r="A22" s="22">
        <v>19</v>
      </c>
      <c r="B22" s="24" t="s">
        <v>41</v>
      </c>
      <c r="C22" s="23" t="s">
        <v>42</v>
      </c>
      <c r="D22" s="33">
        <v>953.33</v>
      </c>
      <c r="E22" s="31">
        <v>1060</v>
      </c>
      <c r="F22" s="31">
        <v>993.33</v>
      </c>
      <c r="G22" s="35">
        <f t="shared" si="2"/>
        <v>-6.2896226415094306E-2</v>
      </c>
      <c r="H22" s="35">
        <f t="shared" si="3"/>
        <v>4.195818866499533E-2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1206.67</v>
      </c>
      <c r="E23" s="36">
        <v>1110</v>
      </c>
      <c r="F23" s="36">
        <v>1120</v>
      </c>
      <c r="G23" s="37">
        <f t="shared" si="2"/>
        <v>9.0090090090090089E-3</v>
      </c>
      <c r="H23" s="37">
        <f t="shared" si="3"/>
        <v>-7.1825768437103824E-2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1120</v>
      </c>
      <c r="E24" s="31">
        <v>1060</v>
      </c>
      <c r="F24" s="31">
        <v>1100</v>
      </c>
      <c r="G24" s="35">
        <f t="shared" si="2"/>
        <v>3.7735849056603772E-2</v>
      </c>
      <c r="H24" s="35">
        <f t="shared" si="3"/>
        <v>-1.7857142857142856E-2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1640</v>
      </c>
      <c r="E25" s="36">
        <v>2110</v>
      </c>
      <c r="F25" s="36">
        <v>1960</v>
      </c>
      <c r="G25" s="37">
        <f t="shared" si="2"/>
        <v>-7.1090047393364927E-2</v>
      </c>
      <c r="H25" s="37">
        <f t="shared" ref="H25:H33" si="4">+(F25-D25)/D25</f>
        <v>0.1951219512195122</v>
      </c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>
        <v>1746.67</v>
      </c>
      <c r="E26" s="31">
        <v>2080</v>
      </c>
      <c r="F26" s="31">
        <v>2040</v>
      </c>
      <c r="G26" s="35">
        <f t="shared" si="2"/>
        <v>-1.9230769230769232E-2</v>
      </c>
      <c r="H26" s="35">
        <f t="shared" si="4"/>
        <v>0.16793670241087322</v>
      </c>
    </row>
    <row r="27" spans="1:14" ht="15.75">
      <c r="A27" s="19">
        <v>24</v>
      </c>
      <c r="B27" s="20" t="s">
        <v>50</v>
      </c>
      <c r="C27" s="21" t="s">
        <v>51</v>
      </c>
      <c r="D27" s="34">
        <v>855</v>
      </c>
      <c r="E27" s="36">
        <v>898.33</v>
      </c>
      <c r="F27" s="36">
        <v>830</v>
      </c>
      <c r="G27" s="37">
        <f t="shared" ref="G27:G32" si="5">(F27-E27)/E27</f>
        <v>-7.6063362016185632E-2</v>
      </c>
      <c r="H27" s="37">
        <f t="shared" si="4"/>
        <v>-2.9239766081871343E-2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1130</v>
      </c>
      <c r="E28" s="31">
        <v>936.67</v>
      </c>
      <c r="F28" s="31">
        <v>933.33</v>
      </c>
      <c r="G28" s="35">
        <f t="shared" si="5"/>
        <v>-3.5658236091685633E-3</v>
      </c>
      <c r="H28" s="35">
        <f t="shared" si="4"/>
        <v>-0.17404424778761057</v>
      </c>
    </row>
    <row r="29" spans="1:14" ht="15.75">
      <c r="A29" s="19">
        <v>26</v>
      </c>
      <c r="B29" s="20" t="s">
        <v>54</v>
      </c>
      <c r="C29" s="21" t="s">
        <v>55</v>
      </c>
      <c r="D29" s="34">
        <v>1133.33</v>
      </c>
      <c r="E29" s="36">
        <v>996</v>
      </c>
      <c r="F29" s="36">
        <v>995</v>
      </c>
      <c r="G29" s="37">
        <f t="shared" si="5"/>
        <v>-1.004016064257028E-3</v>
      </c>
      <c r="H29" s="37">
        <f t="shared" si="4"/>
        <v>-0.12205624134188624</v>
      </c>
    </row>
    <row r="30" spans="1:14" ht="15.75">
      <c r="A30" s="22">
        <v>27</v>
      </c>
      <c r="B30" s="24" t="s">
        <v>56</v>
      </c>
      <c r="C30" s="23" t="s">
        <v>57</v>
      </c>
      <c r="D30" s="33">
        <v>360</v>
      </c>
      <c r="E30" s="31">
        <v>390</v>
      </c>
      <c r="F30" s="31">
        <v>380</v>
      </c>
      <c r="G30" s="35">
        <f t="shared" si="5"/>
        <v>-2.564102564102564E-2</v>
      </c>
      <c r="H30" s="35">
        <f t="shared" si="4"/>
        <v>5.5555555555555552E-2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1766.66</v>
      </c>
      <c r="E31" s="36">
        <v>2025</v>
      </c>
      <c r="F31" s="36">
        <v>2150</v>
      </c>
      <c r="G31" s="37">
        <f t="shared" si="5"/>
        <v>6.1728395061728392E-2</v>
      </c>
      <c r="H31" s="37">
        <f t="shared" si="4"/>
        <v>0.21698572447443193</v>
      </c>
    </row>
    <row r="32" spans="1:14" ht="15.75">
      <c r="A32" s="22">
        <v>29</v>
      </c>
      <c r="B32" s="24" t="s">
        <v>60</v>
      </c>
      <c r="C32" s="23" t="s">
        <v>83</v>
      </c>
      <c r="D32" s="33">
        <v>2640</v>
      </c>
      <c r="E32" s="31">
        <v>2640</v>
      </c>
      <c r="F32" s="31">
        <v>2690</v>
      </c>
      <c r="G32" s="35">
        <f t="shared" si="5"/>
        <v>1.893939393939394E-2</v>
      </c>
      <c r="H32" s="35">
        <f t="shared" si="4"/>
        <v>1.893939393939394E-2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880</v>
      </c>
      <c r="E33" s="36"/>
      <c r="F33" s="36">
        <v>980</v>
      </c>
      <c r="G33" s="37"/>
      <c r="H33" s="37">
        <f t="shared" si="4"/>
        <v>0.11363636363636363</v>
      </c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2025-02-05T10:27:43Z</cp:lastPrinted>
  <dcterms:created xsi:type="dcterms:W3CDTF">2021-06-15T08:30:18Z</dcterms:created>
  <dcterms:modified xsi:type="dcterms:W3CDTF">2025-03-25T05:54:27Z</dcterms:modified>
</cp:coreProperties>
</file>