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96" l="1"/>
  <c r="G9" i="96" l="1"/>
  <c r="H26" i="96" l="1"/>
  <c r="H16" i="96" l="1"/>
  <c r="G16" i="96" l="1"/>
  <c r="G23" i="96" l="1"/>
  <c r="H23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<sst xmlns="http://schemas.openxmlformats.org/spreadsheetml/2006/main" count="284" uniqueCount="98">
  <si>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</si>
  <si>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</si>
  <si>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</si>
  <si>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</si>
  <si>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</si>
  <si>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</si>
  <si>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</si>
  <si>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</si>
  <si>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</si>
  <si>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</si>
  <si>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</si>
  <si>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</si>
  <si>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</si>
  <si>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</si>
  <si>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</si>
  <si>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</si>
  <si>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</si>
  <si>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</si>
  <si>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</si>
  <si>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</si>
  <si>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</si>
  <si>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</si>
  <si>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</si>
  <si>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</si>
  <si>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</si>
  <si>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</si>
  <si>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</si>
  <si>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</si>
  <si>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</si>
  <si>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</si>
  <si>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</si>
  <si>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</si>
  <si>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</si>
  <si>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</si>
  <si>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</si>
  <si>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</si>
  <si>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</si>
  <si>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</si>
  <si>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</si>
  <si>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</si>
  <si>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</si>
  <si>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</si>
  <si>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</si>
  <si>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</si>
  <si>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</si>
  <si>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</si>
  <si>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</si>
  <si>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</si>
  <si>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</si>
  <si>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</si>
  <si>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</si>
  <si>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</si>
  <si>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</si>
  <si>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</si>
  <si>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</si>
  <si>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</si>
  <si>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</si>
  <si>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</si>
  <si>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</si>
  <si>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</si>
  <si>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</si>
  <si>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</si>
  <si>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</si>
  <si>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</si>
  <si>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</si>
  <si>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</si>
  <si>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</si>
  <si>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</si>
  <si>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</si>
  <si>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</si>
  <si>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</si>
  <si>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</si>
  <si>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</si>
  <si>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</si>
  <si>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</si>
  <si>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</si>
  <si>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</si>
  <si>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</si>
  <si>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</si>
  <si>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</si>
  <si>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</si>
  <si>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</si>
  <si>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</si>
  <si>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</si>
  <si>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</si>
  <si>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</si>
  <si>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</si>
  <si>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</si>
  <si>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</si>
  <si>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</si>
  <si>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</si>
  <si>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</si>
  <si>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week of March.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</si>
  <si>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week of March.</t>
    </r>
  </si>
  <si>
    <r>
      <t>% Change   compared to: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4</t>
    </r>
    <r>
      <rPr>
        <b/>
        <vertAlign val="superscript"/>
        <sz val="11"/>
        <color rgb="FF000000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March 2025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</si>
  <si>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Mar.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</si>
  <si>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Mar.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</si>
  <si>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 xml:space="preserve"> week of  March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</si>
</sst>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8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5" fillId="7" borderId="2" xfId="0" applyNumberFormat="1" applyFont="1" applyFill="1" applyBorder="1"/>
    <xf numFmtId="2" fontId="20" fillId="2" borderId="15" xfId="0" applyNumberFormat="1" applyFont="1" applyFill="1" applyBorder="1"/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L13" sqref="L13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1" t="s">
        <v>63</v>
      </c>
      <c r="B1" s="62"/>
      <c r="C1" s="62"/>
      <c r="D1" s="62"/>
      <c r="E1" s="62"/>
      <c r="F1" s="62"/>
      <c r="G1" s="63"/>
      <c r="H1" s="63"/>
    </row>
    <row r="2" spans="1:17" ht="67.5" customHeight="1">
      <c r="A2" s="64" t="s">
        <v>1</v>
      </c>
      <c r="B2" s="64"/>
      <c r="C2" s="64"/>
      <c r="D2" s="45">
        <v>2024</v>
      </c>
      <c r="E2" s="67">
        <v>2025</v>
      </c>
      <c r="F2" s="68"/>
      <c r="G2" s="65" t="s">
        <v>97</v>
      </c>
      <c r="H2" s="65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6" t="s">
        <v>2</v>
      </c>
      <c r="B3" s="66"/>
      <c r="C3" s="17" t="s">
        <v>3</v>
      </c>
      <c r="D3" s="40" t="s">
        <v>95</v>
      </c>
      <c r="E3" s="40" t="s">
        <v>96</v>
      </c>
      <c r="F3" s="40" t="s">
        <v>95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7">
        <v>1725</v>
      </c>
      <c r="E4" s="57">
        <v>1571.4285714285713</v>
      </c>
      <c r="F4" s="38">
        <v>1357.1428571428571</v>
      </c>
      <c r="G4" s="15">
        <f t="shared" ref="G4:G34" si="0">+(F4-E4)/E4</f>
        <v>-0.13636363636363633</v>
      </c>
      <c r="H4" s="4">
        <f t="shared" ref="H4:H34" si="1">+((F4-D4)/D4)</f>
        <v>-0.21325051759834371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980</v>
      </c>
      <c r="E5" s="49">
        <v>1000</v>
      </c>
      <c r="F5" s="44">
        <v>950</v>
      </c>
      <c r="G5" s="16">
        <f t="shared" si="0"/>
        <v>-0.05</v>
      </c>
      <c r="H5" s="10">
        <f t="shared" si="1"/>
        <v>-3.0612244897959183E-2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7">
        <v>1070</v>
      </c>
      <c r="E6" s="58">
        <v>1021.4285714285714</v>
      </c>
      <c r="F6" s="47">
        <v>1020</v>
      </c>
      <c r="G6" s="18">
        <f t="shared" si="0"/>
        <v>-1.3986013986014144E-3</v>
      </c>
      <c r="H6" s="4">
        <f t="shared" si="1"/>
        <v>-4.6728971962616821E-2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60">
        <v>766.67</v>
      </c>
      <c r="E7" s="59">
        <v>783.33333333333337</v>
      </c>
      <c r="F7" s="48">
        <v>770</v>
      </c>
      <c r="G7" s="16">
        <f t="shared" si="0"/>
        <v>-1.702127659574473E-2</v>
      </c>
      <c r="H7" s="10">
        <f t="shared" si="1"/>
        <v>4.3434593762636349E-3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7">
        <v>1350</v>
      </c>
      <c r="E8" s="57">
        <v>1492.8571428571429</v>
      </c>
      <c r="F8" s="38">
        <v>1392.8571428571429</v>
      </c>
      <c r="G8" s="15">
        <f t="shared" si="0"/>
        <v>-6.6985645933014357E-2</v>
      </c>
      <c r="H8" s="4">
        <f t="shared" si="1"/>
        <v>3.1746031746031772E-2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60">
        <v>525</v>
      </c>
      <c r="E9" s="60">
        <v>853.57142857142856</v>
      </c>
      <c r="F9" s="39">
        <v>695.83</v>
      </c>
      <c r="G9" s="16">
        <f t="shared" si="0"/>
        <v>-0.18480167364016731</v>
      </c>
      <c r="H9" s="10">
        <f t="shared" si="1"/>
        <v>0.32539047619047629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7">
        <v>930</v>
      </c>
      <c r="E10" s="57">
        <v>1004.1666666666666</v>
      </c>
      <c r="F10" s="38">
        <v>1100</v>
      </c>
      <c r="G10" s="15">
        <f t="shared" si="0"/>
        <v>9.543568464730294E-2</v>
      </c>
      <c r="H10" s="4">
        <f t="shared" si="1"/>
        <v>0.18279569892473119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60">
        <v>395.83</v>
      </c>
      <c r="E11" s="55">
        <v>404.16666666666669</v>
      </c>
      <c r="F11" s="55">
        <v>353.57142857142856</v>
      </c>
      <c r="G11" s="16">
        <f t="shared" si="0"/>
        <v>-0.12518409425625929</v>
      </c>
      <c r="H11" s="10">
        <f t="shared" si="1"/>
        <v>-0.10675939526708797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7">
        <v>912.5</v>
      </c>
      <c r="E12" s="57">
        <v>900</v>
      </c>
      <c r="F12" s="38">
        <v>975</v>
      </c>
      <c r="G12" s="18">
        <f t="shared" si="0"/>
        <v>8.3333333333333329E-2</v>
      </c>
      <c r="H12" s="4">
        <f t="shared" si="1"/>
        <v>6.8493150684931503E-2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60">
        <v>687.5</v>
      </c>
      <c r="E13" s="55">
        <v>858.33333333333337</v>
      </c>
      <c r="F13" s="55">
        <v>857.14285714285711</v>
      </c>
      <c r="G13" s="16">
        <f t="shared" si="0"/>
        <v>-1.3869625520111777E-3</v>
      </c>
      <c r="H13" s="10">
        <f t="shared" si="1"/>
        <v>0.2467532467532467</v>
      </c>
    </row>
    <row r="14" spans="1:17" ht="15.75">
      <c r="A14" s="1">
        <v>11</v>
      </c>
      <c r="B14" s="2" t="s">
        <v>24</v>
      </c>
      <c r="C14" s="3" t="s">
        <v>69</v>
      </c>
      <c r="D14" s="57">
        <v>733.33</v>
      </c>
      <c r="E14" s="57">
        <v>714.28571428571433</v>
      </c>
      <c r="F14" s="38">
        <v>739.28571428571433</v>
      </c>
      <c r="G14" s="15">
        <f t="shared" si="0"/>
        <v>3.4999999999999996E-2</v>
      </c>
      <c r="H14" s="4">
        <f t="shared" si="1"/>
        <v>8.1214654871807953E-3</v>
      </c>
    </row>
    <row r="15" spans="1:17" ht="15.75">
      <c r="A15" s="1">
        <v>12</v>
      </c>
      <c r="B15" s="12" t="s">
        <v>26</v>
      </c>
      <c r="C15" s="13" t="s">
        <v>27</v>
      </c>
      <c r="D15" s="60">
        <v>283.33</v>
      </c>
      <c r="E15" s="60">
        <v>212.5</v>
      </c>
      <c r="F15" s="39">
        <v>240</v>
      </c>
      <c r="G15" s="16">
        <f t="shared" si="0"/>
        <v>0.12941176470588237</v>
      </c>
      <c r="H15" s="10">
        <f t="shared" si="1"/>
        <v>-0.15293121095542295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7">
        <v>350</v>
      </c>
      <c r="E16" s="57">
        <v>400</v>
      </c>
      <c r="F16" s="38">
        <v>410</v>
      </c>
      <c r="G16" s="15">
        <f t="shared" si="0"/>
        <v>2.5000000000000001E-2</v>
      </c>
      <c r="H16" s="4">
        <f t="shared" si="1"/>
        <v>0.17142857142857143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60">
        <v>425</v>
      </c>
      <c r="E17" s="60">
        <v>300</v>
      </c>
      <c r="F17" s="39">
        <v>335</v>
      </c>
      <c r="G17" s="16">
        <f t="shared" si="0"/>
        <v>0.11666666666666667</v>
      </c>
      <c r="H17" s="10">
        <f t="shared" si="1"/>
        <v>-0.21176470588235294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7">
        <v>1670</v>
      </c>
      <c r="E18" s="57">
        <v>1871.4285714285713</v>
      </c>
      <c r="F18" s="38">
        <v>1771.4285714285713</v>
      </c>
      <c r="G18" s="15">
        <f t="shared" si="0"/>
        <v>-5.34351145038168E-2</v>
      </c>
      <c r="H18" s="4">
        <f t="shared" si="1"/>
        <v>6.0735671514114568E-2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60">
        <v>1558.33</v>
      </c>
      <c r="E19" s="60">
        <v>1492.8571428571429</v>
      </c>
      <c r="F19" s="39">
        <v>1571.4285714285713</v>
      </c>
      <c r="G19" s="16">
        <f t="shared" si="0"/>
        <v>5.2631578947368335E-2</v>
      </c>
      <c r="H19" s="10">
        <f t="shared" si="1"/>
        <v>8.4055183616893753E-3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7">
        <v>483.33</v>
      </c>
      <c r="E20" s="57">
        <v>825</v>
      </c>
      <c r="F20" s="38">
        <v>900</v>
      </c>
      <c r="G20" s="15">
        <f t="shared" si="0"/>
        <v>9.0909090909090912E-2</v>
      </c>
      <c r="H20" s="4">
        <f t="shared" si="1"/>
        <v>0.86208180746074115</v>
      </c>
    </row>
    <row r="21" spans="1:17" ht="15.75">
      <c r="A21" s="11">
        <v>18</v>
      </c>
      <c r="B21" s="12" t="s">
        <v>38</v>
      </c>
      <c r="C21" s="13" t="s">
        <v>39</v>
      </c>
      <c r="D21" s="60">
        <v>640</v>
      </c>
      <c r="E21" s="60">
        <v>1007.1428571428571</v>
      </c>
      <c r="F21" s="39">
        <v>942.85714285714289</v>
      </c>
      <c r="G21" s="16">
        <f t="shared" si="0"/>
        <v>-6.3829787234042493E-2</v>
      </c>
      <c r="H21" s="10">
        <f t="shared" si="1"/>
        <v>0.47321428571428575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7">
        <v>966.67</v>
      </c>
      <c r="E22" s="57">
        <v>1107.1428571428571</v>
      </c>
      <c r="F22" s="38">
        <v>1021.4285714285714</v>
      </c>
      <c r="G22" s="15">
        <f t="shared" si="0"/>
        <v>-7.7419354838709639E-2</v>
      </c>
      <c r="H22" s="4">
        <f t="shared" si="1"/>
        <v>5.6646602696443962E-2</v>
      </c>
    </row>
    <row r="23" spans="1:17" ht="15.75">
      <c r="A23" s="11">
        <v>20</v>
      </c>
      <c r="B23" s="12" t="s">
        <v>41</v>
      </c>
      <c r="C23" s="14" t="s">
        <v>42</v>
      </c>
      <c r="D23" s="60">
        <v>660</v>
      </c>
      <c r="E23" s="60">
        <v>715</v>
      </c>
      <c r="F23" s="39">
        <v>690</v>
      </c>
      <c r="G23" s="16">
        <f t="shared" si="0"/>
        <v>-3.4965034965034968E-2</v>
      </c>
      <c r="H23" s="10">
        <f t="shared" si="1"/>
        <v>4.5454545454545456E-2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7">
        <v>920</v>
      </c>
      <c r="E24" s="57">
        <v>800</v>
      </c>
      <c r="F24" s="38">
        <v>858.33333333333337</v>
      </c>
      <c r="G24" s="15">
        <f t="shared" si="0"/>
        <v>7.2916666666666713E-2</v>
      </c>
      <c r="H24" s="4">
        <f t="shared" si="1"/>
        <v>-6.7028985507246341E-2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60">
        <v>816.67</v>
      </c>
      <c r="E25" s="60">
        <v>785.71428571428567</v>
      </c>
      <c r="F25" s="39">
        <v>778.57142857142856</v>
      </c>
      <c r="G25" s="16">
        <f t="shared" si="0"/>
        <v>-9.0909090909090506E-3</v>
      </c>
      <c r="H25" s="10">
        <f t="shared" si="1"/>
        <v>-4.665112154061176E-2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7">
        <v>1275</v>
      </c>
      <c r="E26" s="57">
        <v>1620</v>
      </c>
      <c r="F26" s="38">
        <v>1500</v>
      </c>
      <c r="G26" s="18">
        <f t="shared" si="0"/>
        <v>-7.407407407407407E-2</v>
      </c>
      <c r="H26" s="50">
        <f t="shared" si="1"/>
        <v>0.17647058823529413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60">
        <v>1060</v>
      </c>
      <c r="E27" s="60">
        <v>1014.2857142857143</v>
      </c>
      <c r="F27" s="39">
        <v>1028.5714285714287</v>
      </c>
      <c r="G27" s="16">
        <f t="shared" si="0"/>
        <v>1.4084507042253568E-2</v>
      </c>
      <c r="H27" s="10">
        <f t="shared" si="1"/>
        <v>-2.9649595687331446E-2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7">
        <v>679.17</v>
      </c>
      <c r="E28" s="57">
        <v>623.57142857142856</v>
      </c>
      <c r="F28" s="38">
        <v>689.28571428571433</v>
      </c>
      <c r="G28" s="15">
        <f t="shared" si="0"/>
        <v>0.10538373424971374</v>
      </c>
      <c r="H28" s="4">
        <f t="shared" si="1"/>
        <v>1.4894230142253597E-2</v>
      </c>
      <c r="J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60">
        <v>550</v>
      </c>
      <c r="E29" s="60">
        <v>571.42857142857144</v>
      </c>
      <c r="F29" s="39">
        <v>607.14285714285711</v>
      </c>
      <c r="G29" s="16">
        <f t="shared" si="0"/>
        <v>6.249999999999991E-2</v>
      </c>
      <c r="H29" s="10">
        <f t="shared" si="1"/>
        <v>0.10389610389610383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7">
        <v>650</v>
      </c>
      <c r="E30" s="57">
        <v>558.33333333333337</v>
      </c>
      <c r="F30" s="38">
        <v>635.71428571428567</v>
      </c>
      <c r="G30" s="15">
        <f t="shared" si="0"/>
        <v>0.13859275053304887</v>
      </c>
      <c r="H30" s="4">
        <f t="shared" si="1"/>
        <v>-2.1978021978022053E-2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60">
        <v>866.67</v>
      </c>
      <c r="E31" s="60">
        <v>728.57142857142856</v>
      </c>
      <c r="F31" s="39">
        <v>695</v>
      </c>
      <c r="G31" s="16">
        <f t="shared" si="0"/>
        <v>-4.6078431372549002E-2</v>
      </c>
      <c r="H31" s="10">
        <f t="shared" si="1"/>
        <v>-0.19808000738458695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7">
        <v>297.5</v>
      </c>
      <c r="E32" s="57">
        <v>255</v>
      </c>
      <c r="F32" s="38">
        <v>235</v>
      </c>
      <c r="G32" s="15">
        <f t="shared" si="0"/>
        <v>-7.8431372549019607E-2</v>
      </c>
      <c r="H32" s="4">
        <f t="shared" si="1"/>
        <v>-0.21008403361344538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81</v>
      </c>
      <c r="D33" s="60">
        <v>1616.67</v>
      </c>
      <c r="E33" s="60">
        <v>1685</v>
      </c>
      <c r="F33" s="39">
        <v>1633.3333333333333</v>
      </c>
      <c r="G33" s="16">
        <f t="shared" si="0"/>
        <v>-3.0662710187932783E-2</v>
      </c>
      <c r="H33" s="10">
        <f t="shared" si="1"/>
        <v>1.0307195242896314E-2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7">
        <v>2033.33</v>
      </c>
      <c r="E34" s="57">
        <v>1850</v>
      </c>
      <c r="F34" s="38">
        <v>1642.8571428571429</v>
      </c>
      <c r="G34" s="18">
        <f t="shared" si="0"/>
        <v>-0.11196911196911195</v>
      </c>
      <c r="H34" s="50">
        <f t="shared" si="1"/>
        <v>-0.19203614619508738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60"/>
      <c r="E35" s="60"/>
      <c r="F35" s="39"/>
      <c r="G35" s="16"/>
      <c r="H35" s="10"/>
      <c r="P35" t="s">
        <v>64</v>
      </c>
    </row>
    <row r="36" spans="1:16" ht="15.75">
      <c r="A36" s="7" t="s">
        <v>85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workbookViewId="0">
      <selection activeCell="L32" sqref="L32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6" ht="17.25" thickBot="1">
      <c r="A1" s="69" t="s">
        <v>0</v>
      </c>
      <c r="B1" s="70"/>
      <c r="C1" s="70"/>
      <c r="D1" s="70"/>
      <c r="E1" s="70"/>
      <c r="F1" s="70"/>
      <c r="G1" s="70"/>
      <c r="H1" s="70"/>
    </row>
    <row r="2" spans="1:16" ht="57" customHeight="1">
      <c r="A2" s="71" t="s">
        <v>1</v>
      </c>
      <c r="B2" s="72"/>
      <c r="C2" s="73"/>
      <c r="D2" s="51">
        <v>2024</v>
      </c>
      <c r="E2" s="77">
        <v>2025</v>
      </c>
      <c r="F2" s="77"/>
      <c r="G2" s="74" t="s">
        <v>94</v>
      </c>
      <c r="H2" s="74"/>
      <c r="I2" t="s">
        <v>64</v>
      </c>
    </row>
    <row r="3" spans="1:16" ht="32.25">
      <c r="A3" s="75" t="s">
        <v>2</v>
      </c>
      <c r="B3" s="76"/>
      <c r="C3" s="25" t="s">
        <v>3</v>
      </c>
      <c r="D3" s="52" t="s">
        <v>93</v>
      </c>
      <c r="E3" s="52" t="s">
        <v>92</v>
      </c>
      <c r="F3" s="52" t="s">
        <v>93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3176</v>
      </c>
      <c r="E4" s="33">
        <v>3130</v>
      </c>
      <c r="F4" s="31">
        <v>3016</v>
      </c>
      <c r="G4" s="35">
        <f t="shared" ref="G4:G13" si="0">(F4-E4)/E4</f>
        <v>-3.6421725239616613E-2</v>
      </c>
      <c r="H4" s="35">
        <f t="shared" ref="H4:H16" si="1">+(F4-D4)/D4</f>
        <v>-5.0377833753148617E-2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2095</v>
      </c>
      <c r="E5" s="34">
        <v>2016</v>
      </c>
      <c r="F5" s="36">
        <v>2005</v>
      </c>
      <c r="G5" s="37">
        <f t="shared" si="0"/>
        <v>-5.456349206349206E-3</v>
      </c>
      <c r="H5" s="37">
        <f t="shared" si="1"/>
        <v>-4.2959427207637228E-2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2006.67</v>
      </c>
      <c r="E6" s="33">
        <v>2040</v>
      </c>
      <c r="F6" s="31">
        <v>2050</v>
      </c>
      <c r="G6" s="35">
        <f t="shared" si="0"/>
        <v>4.9019607843137254E-3</v>
      </c>
      <c r="H6" s="35">
        <f t="shared" si="1"/>
        <v>2.1592987387064104E-2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2313.33</v>
      </c>
      <c r="E7" s="34">
        <v>2596</v>
      </c>
      <c r="F7" s="36">
        <v>2446.67</v>
      </c>
      <c r="G7" s="37">
        <f t="shared" si="0"/>
        <v>-5.7523112480739574E-2</v>
      </c>
      <c r="H7" s="37">
        <f t="shared" si="1"/>
        <v>5.7639852506992148E-2</v>
      </c>
      <c r="K7" t="s">
        <v>64</v>
      </c>
      <c r="M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1096.67</v>
      </c>
      <c r="E8" s="33">
        <v>1288</v>
      </c>
      <c r="F8" s="31">
        <v>1266.67</v>
      </c>
      <c r="G8" s="35">
        <f t="shared" si="0"/>
        <v>-1.6560559006211124E-2</v>
      </c>
      <c r="H8" s="35">
        <f t="shared" si="1"/>
        <v>0.1550147263990079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1746.67</v>
      </c>
      <c r="E9" s="34">
        <v>1976.67</v>
      </c>
      <c r="F9" s="36">
        <v>2016.67</v>
      </c>
      <c r="G9" s="37">
        <f t="shared" si="0"/>
        <v>2.0236053564833784E-2</v>
      </c>
      <c r="H9" s="37">
        <f t="shared" si="1"/>
        <v>0.15457985767202734</v>
      </c>
      <c r="K9" t="s">
        <v>64</v>
      </c>
      <c r="M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645</v>
      </c>
      <c r="E10" s="33">
        <v>576</v>
      </c>
      <c r="F10" s="31">
        <v>558</v>
      </c>
      <c r="G10" s="35">
        <f t="shared" si="0"/>
        <v>-3.125E-2</v>
      </c>
      <c r="H10" s="35">
        <f t="shared" si="1"/>
        <v>-0.13488372093023257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1890</v>
      </c>
      <c r="E11" s="34">
        <v>1945</v>
      </c>
      <c r="F11" s="36">
        <v>1960</v>
      </c>
      <c r="G11" s="37">
        <f t="shared" si="0"/>
        <v>7.7120822622107968E-3</v>
      </c>
      <c r="H11" s="37">
        <f t="shared" si="1"/>
        <v>3.7037037037037035E-2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986.67</v>
      </c>
      <c r="E12" s="33">
        <v>1206.67</v>
      </c>
      <c r="F12" s="31">
        <v>1096.67</v>
      </c>
      <c r="G12" s="35">
        <f t="shared" si="0"/>
        <v>-9.1159969171355881E-2</v>
      </c>
      <c r="H12" s="35">
        <f t="shared" si="1"/>
        <v>0.11148610984422362</v>
      </c>
      <c r="J12" t="s">
        <v>64</v>
      </c>
    </row>
    <row r="13" spans="1:16" ht="15.75">
      <c r="A13" s="19">
        <v>10</v>
      </c>
      <c r="B13" s="20" t="s">
        <v>24</v>
      </c>
      <c r="C13" s="21" t="s">
        <v>25</v>
      </c>
      <c r="D13" s="34">
        <v>1066.67</v>
      </c>
      <c r="E13" s="34">
        <v>966.67</v>
      </c>
      <c r="F13" s="36">
        <v>960</v>
      </c>
      <c r="G13" s="37">
        <f t="shared" si="0"/>
        <v>-6.8999762069785545E-3</v>
      </c>
      <c r="H13" s="37">
        <f t="shared" si="1"/>
        <v>-0.10000281249121103</v>
      </c>
    </row>
    <row r="14" spans="1:16" ht="15.75">
      <c r="A14" s="22">
        <v>11</v>
      </c>
      <c r="B14" s="24" t="s">
        <v>26</v>
      </c>
      <c r="C14" s="23" t="s">
        <v>27</v>
      </c>
      <c r="D14" s="33">
        <v>450</v>
      </c>
      <c r="E14" s="56"/>
      <c r="F14" s="54"/>
      <c r="G14" s="35"/>
      <c r="H14" s="35"/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>
        <v>690</v>
      </c>
      <c r="E15" s="34"/>
      <c r="F15" s="36">
        <v>670</v>
      </c>
      <c r="G15" s="37"/>
      <c r="H15" s="37">
        <f t="shared" si="1"/>
        <v>-2.8985507246376812E-2</v>
      </c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660</v>
      </c>
      <c r="E16" s="33">
        <v>560</v>
      </c>
      <c r="F16" s="31">
        <v>580</v>
      </c>
      <c r="G16" s="35">
        <f t="shared" ref="G16:G26" si="2">(F16-E16)/E16</f>
        <v>3.5714285714285712E-2</v>
      </c>
      <c r="H16" s="35">
        <f t="shared" si="1"/>
        <v>-0.12121212121212122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2216.67</v>
      </c>
      <c r="E17" s="34">
        <v>2360</v>
      </c>
      <c r="F17" s="36">
        <v>2333.33</v>
      </c>
      <c r="G17" s="37">
        <f t="shared" si="2"/>
        <v>-1.1300847457627149E-2</v>
      </c>
      <c r="H17" s="37">
        <f t="shared" ref="H17:H24" si="3">+(F17-D17)/D17</f>
        <v>5.2628492287981457E-2</v>
      </c>
    </row>
    <row r="18" spans="1:14" ht="15.75">
      <c r="A18" s="22">
        <v>15</v>
      </c>
      <c r="B18" s="24" t="s">
        <v>34</v>
      </c>
      <c r="C18" s="23" t="s">
        <v>35</v>
      </c>
      <c r="D18" s="33">
        <v>2795</v>
      </c>
      <c r="E18" s="33">
        <v>2780</v>
      </c>
      <c r="F18" s="31">
        <v>2893.33</v>
      </c>
      <c r="G18" s="35">
        <f t="shared" si="2"/>
        <v>4.0766187050359684E-2</v>
      </c>
      <c r="H18" s="35">
        <f t="shared" si="3"/>
        <v>3.5180679785330925E-2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960</v>
      </c>
      <c r="E19" s="34">
        <v>1090</v>
      </c>
      <c r="F19" s="36">
        <v>1093.33</v>
      </c>
      <c r="G19" s="37">
        <f t="shared" si="2"/>
        <v>3.0550458715595664E-3</v>
      </c>
      <c r="H19" s="37">
        <f t="shared" si="3"/>
        <v>0.13888541666666659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1010</v>
      </c>
      <c r="E20" s="33">
        <v>1180</v>
      </c>
      <c r="F20" s="31">
        <v>1110</v>
      </c>
      <c r="G20" s="35">
        <f t="shared" si="2"/>
        <v>-5.9322033898305086E-2</v>
      </c>
      <c r="H20" s="35">
        <f t="shared" si="3"/>
        <v>9.9009900990099015E-2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1600</v>
      </c>
      <c r="E21" s="34">
        <v>1690</v>
      </c>
      <c r="F21" s="36">
        <v>1690</v>
      </c>
      <c r="G21" s="37">
        <f t="shared" si="2"/>
        <v>0</v>
      </c>
      <c r="H21" s="37">
        <f t="shared" si="3"/>
        <v>5.6250000000000001E-2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950</v>
      </c>
      <c r="E22" s="33">
        <v>993.33</v>
      </c>
      <c r="F22" s="31">
        <v>986.67</v>
      </c>
      <c r="G22" s="35">
        <f t="shared" si="2"/>
        <v>-6.7047204856392961E-3</v>
      </c>
      <c r="H22" s="35">
        <f t="shared" si="3"/>
        <v>3.8599999999999954E-2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1210</v>
      </c>
      <c r="E23" s="34">
        <v>1120</v>
      </c>
      <c r="F23" s="36">
        <v>1135</v>
      </c>
      <c r="G23" s="37">
        <f t="shared" si="2"/>
        <v>1.3392857142857142E-2</v>
      </c>
      <c r="H23" s="37">
        <f t="shared" si="3"/>
        <v>-6.1983471074380167E-2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1050</v>
      </c>
      <c r="E24" s="33">
        <v>1100</v>
      </c>
      <c r="F24" s="31">
        <v>1080</v>
      </c>
      <c r="G24" s="35">
        <f t="shared" si="2"/>
        <v>-1.8181818181818181E-2</v>
      </c>
      <c r="H24" s="35">
        <f t="shared" si="3"/>
        <v>2.8571428571428571E-2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1666.67</v>
      </c>
      <c r="E25" s="34">
        <v>1960</v>
      </c>
      <c r="F25" s="36"/>
      <c r="G25" s="37"/>
      <c r="H25" s="37"/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>
        <v>1793.33</v>
      </c>
      <c r="E26" s="33">
        <v>2040</v>
      </c>
      <c r="F26" s="31">
        <v>2090</v>
      </c>
      <c r="G26" s="35">
        <f t="shared" si="2"/>
        <v>2.4509803921568627E-2</v>
      </c>
      <c r="H26" s="35">
        <f t="shared" ref="H25:H33" si="4">+(F26-D26)/D26</f>
        <v>0.16542967551984303</v>
      </c>
    </row>
    <row r="27" spans="1:14" ht="15.75">
      <c r="A27" s="19">
        <v>24</v>
      </c>
      <c r="B27" s="20" t="s">
        <v>50</v>
      </c>
      <c r="C27" s="21" t="s">
        <v>51</v>
      </c>
      <c r="D27" s="34">
        <v>916.67</v>
      </c>
      <c r="E27" s="34">
        <v>830</v>
      </c>
      <c r="F27" s="36">
        <v>863.33</v>
      </c>
      <c r="G27" s="37">
        <f t="shared" ref="G27:G32" si="5">(F27-E27)/E27</f>
        <v>4.0156626506024147E-2</v>
      </c>
      <c r="H27" s="37">
        <f t="shared" si="4"/>
        <v>-5.8188879313166048E-2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1126.67</v>
      </c>
      <c r="E28" s="33">
        <v>933.33</v>
      </c>
      <c r="F28" s="31">
        <v>953.33</v>
      </c>
      <c r="G28" s="35">
        <f t="shared" si="5"/>
        <v>2.1428647959456999E-2</v>
      </c>
      <c r="H28" s="35">
        <f t="shared" si="4"/>
        <v>-0.15385161582362183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1212</v>
      </c>
      <c r="E29" s="34">
        <v>995</v>
      </c>
      <c r="F29" s="36">
        <v>970</v>
      </c>
      <c r="G29" s="37">
        <f t="shared" si="5"/>
        <v>-2.5125628140703519E-2</v>
      </c>
      <c r="H29" s="37">
        <f t="shared" si="4"/>
        <v>-0.19966996699669967</v>
      </c>
    </row>
    <row r="30" spans="1:14" ht="15.75">
      <c r="A30" s="22">
        <v>27</v>
      </c>
      <c r="B30" s="24" t="s">
        <v>56</v>
      </c>
      <c r="C30" s="23" t="s">
        <v>57</v>
      </c>
      <c r="D30" s="33">
        <v>410</v>
      </c>
      <c r="E30" s="33">
        <v>380</v>
      </c>
      <c r="F30" s="31">
        <v>365</v>
      </c>
      <c r="G30" s="35">
        <f t="shared" si="5"/>
        <v>-3.9473684210526314E-2</v>
      </c>
      <c r="H30" s="35">
        <f t="shared" si="4"/>
        <v>-0.10975609756097561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1780</v>
      </c>
      <c r="E31" s="34">
        <v>2150</v>
      </c>
      <c r="F31" s="36">
        <v>2100</v>
      </c>
      <c r="G31" s="37">
        <f t="shared" si="5"/>
        <v>-2.3255813953488372E-2</v>
      </c>
      <c r="H31" s="37">
        <f t="shared" si="4"/>
        <v>0.1797752808988764</v>
      </c>
    </row>
    <row r="32" spans="1:14" ht="15.75">
      <c r="A32" s="22">
        <v>29</v>
      </c>
      <c r="B32" s="24" t="s">
        <v>60</v>
      </c>
      <c r="C32" s="23" t="s">
        <v>83</v>
      </c>
      <c r="D32" s="33">
        <v>2640</v>
      </c>
      <c r="E32" s="33">
        <v>2690</v>
      </c>
      <c r="F32" s="31">
        <v>2673.33</v>
      </c>
      <c r="G32" s="35">
        <f t="shared" si="5"/>
        <v>-6.1970260223048598E-3</v>
      </c>
      <c r="H32" s="35">
        <f t="shared" si="4"/>
        <v>1.2624999999999973E-2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>
        <v>980</v>
      </c>
      <c r="F33" s="36"/>
      <c r="G33" s="37"/>
      <c r="H33" s="37"/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2025-04-04T04:50:19Z</dcterms:modified>
</cp:coreProperties>
</file>