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6" l="1"/>
  <c r="H26" i="96" l="1"/>
  <c r="G16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<sst xmlns="http://schemas.openxmlformats.org/spreadsheetml/2006/main" count="291" uniqueCount="100">
  <si>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</si>
  <si>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</si>
  <si>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</si>
  <si>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</si>
  <si>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</si>
  <si>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</si>
  <si>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</si>
  <si>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</si>
  <si>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</si>
  <si>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</si>
  <si>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</si>
  <si>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</si>
  <si>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</si>
  <si>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</si>
  <si>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</si>
  <si>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</si>
  <si>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</si>
  <si>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</si>
  <si>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</si>
  <si>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</si>
  <si>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</si>
  <si>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</si>
  <si>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</si>
  <si>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</si>
  <si>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</si>
  <si>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</si>
  <si>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</si>
  <si>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</si>
  <si>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</si>
  <si>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</si>
  <si>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</si>
  <si>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</si>
  <si>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</si>
  <si>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</si>
  <si>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</si>
  <si>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</si>
  <si>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</si>
  <si>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</si>
  <si>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</si>
  <si>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</si>
  <si>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</si>
  <si>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</si>
  <si>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</si>
  <si>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</si>
  <si>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</si>
  <si>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</si>
  <si>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</si>
  <si>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</si>
  <si>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</si>
  <si>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</si>
  <si>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</si>
  <si>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</si>
  <si>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</si>
  <si>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</si>
  <si>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</si>
  <si>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</si>
  <si>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</si>
  <si>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</si>
  <si>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</si>
  <si>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</si>
  <si>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</si>
  <si>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</si>
  <si>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</si>
  <si>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</si>
  <si>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</si>
  <si>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</si>
  <si>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</si>
  <si>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</si>
  <si>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</si>
  <si>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</si>
  <si>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</si>
  <si>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</si>
  <si>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</si>
  <si>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</si>
  <si>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</si>
  <si>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</si>
  <si>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</si>
  <si>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</si>
  <si>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</si>
  <si>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</si>
  <si>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</si>
  <si>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</si>
  <si>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</si>
  <si>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</si>
  <si>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</si>
  <si>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</si>
  <si>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</si>
  <si>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</si>
  <si>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</si>
  <si>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</si>
  <si>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</si>
  <si>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</si>
  <si>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1st  week of April</t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</si>
  <si>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 April 2025</t>
    </r>
  </si>
  <si>
    <r>
      <t>2</t>
    </r>
    <r>
      <rPr>
        <b/>
        <vertAlign val="superscript"/>
        <sz val="11"/>
        <color indexed="8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 xml:space="preserve"> week of April</t>
    </r>
  </si>
  <si>
    <r>
      <t>1</t>
    </r>
    <r>
      <rPr>
        <b/>
        <vertAlign val="superscript"/>
        <sz val="11"/>
        <color indexed="8"/>
        <rFont val="Calibri"/>
        <family val="2"/>
      </rPr>
      <t xml:space="preserve">st  </t>
    </r>
    <r>
      <rPr>
        <b/>
        <sz val="11"/>
        <color indexed="8"/>
        <rFont val="Calibri"/>
        <family val="2"/>
      </rPr>
      <t>week of April</t>
    </r>
  </si>
  <si>
    <r>
      <t>1</t>
    </r>
    <r>
      <rPr>
        <vertAlign val="superscript"/>
        <sz val="11"/>
        <color rgb="FF000000"/>
        <rFont val="Calibri"/>
        <family val="2"/>
      </rPr>
      <t xml:space="preserve">st </t>
    </r>
    <r>
      <rPr>
        <sz val="11"/>
        <color indexed="8"/>
        <rFont val="Calibri"/>
        <family val="2"/>
      </rPr>
      <t>week of April</t>
    </r>
  </si>
  <si>
    <r>
      <t>2</t>
    </r>
    <r>
      <rPr>
        <vertAlign val="superscript"/>
        <sz val="11"/>
        <color rgb="FF000000"/>
        <rFont val="Calibri"/>
        <family val="2"/>
      </rPr>
      <t xml:space="preserve">nd </t>
    </r>
    <r>
      <rPr>
        <sz val="11"/>
        <color indexed="8"/>
        <rFont val="Calibri"/>
        <family val="2"/>
      </rPr>
      <t>week of April</t>
    </r>
  </si>
  <si>
    <r>
      <t>% Change   compared to: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2</t>
    </r>
    <r>
      <rPr>
        <b/>
        <vertAlign val="superscript"/>
        <sz val="11"/>
        <color rgb="FF000000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April 2025</t>
    </r>
  </si>
  <si>
    <t>දැල්ලා(Peeli)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</si>
</sst>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vertAlign val="superscript"/>
      <sz val="11"/>
      <color rgb="FF000000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30" fillId="5" borderId="2" xfId="0" applyFont="1" applyFill="1" applyBorder="1" applyAlignment="1">
      <alignment wrapText="1"/>
    </xf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4" zoomScaleNormal="100" workbookViewId="0">
      <selection activeCell="L39" sqref="L39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2" t="s">
        <v>63</v>
      </c>
      <c r="B1" s="63"/>
      <c r="C1" s="63"/>
      <c r="D1" s="63"/>
      <c r="E1" s="63"/>
      <c r="F1" s="63"/>
      <c r="G1" s="64"/>
      <c r="H1" s="64"/>
    </row>
    <row r="2" spans="1:17" ht="67.5" customHeight="1">
      <c r="A2" s="65" t="s">
        <v>1</v>
      </c>
      <c r="B2" s="65"/>
      <c r="C2" s="65"/>
      <c r="D2" s="45">
        <v>2024</v>
      </c>
      <c r="E2" s="68">
        <v>2025</v>
      </c>
      <c r="F2" s="69"/>
      <c r="G2" s="66" t="s">
        <v>93</v>
      </c>
      <c r="H2" s="66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7" t="s">
        <v>2</v>
      </c>
      <c r="B3" s="67"/>
      <c r="C3" s="17" t="s">
        <v>3</v>
      </c>
      <c r="D3" s="40" t="s">
        <v>92</v>
      </c>
      <c r="E3" s="40" t="s">
        <v>95</v>
      </c>
      <c r="F3" s="40" t="s">
        <v>94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5">
        <v>1680</v>
      </c>
      <c r="E4" s="58">
        <v>1420</v>
      </c>
      <c r="F4" s="38">
        <v>1660</v>
      </c>
      <c r="G4" s="15">
        <f t="shared" ref="G4:G34" si="0">+(F4-E4)/E4</f>
        <v>0.16901408450704225</v>
      </c>
      <c r="H4" s="4">
        <f t="shared" ref="H4:H34" si="1">+((F4-D4)/D4)</f>
        <v>-1.1904761904761904E-2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1120</v>
      </c>
      <c r="E5" s="49">
        <v>992.85714285714289</v>
      </c>
      <c r="F5" s="44">
        <v>1200</v>
      </c>
      <c r="G5" s="16">
        <f t="shared" si="0"/>
        <v>0.20863309352517981</v>
      </c>
      <c r="H5" s="10">
        <f t="shared" si="1"/>
        <v>7.1428571428571425E-2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1100</v>
      </c>
      <c r="E6" s="59">
        <v>1200</v>
      </c>
      <c r="F6" s="47">
        <v>1333.3333333333333</v>
      </c>
      <c r="G6" s="18">
        <f t="shared" si="0"/>
        <v>0.11111111111111105</v>
      </c>
      <c r="H6" s="4">
        <f t="shared" si="1"/>
        <v>0.21212121212121204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812.5</v>
      </c>
      <c r="E7" s="60">
        <v>800</v>
      </c>
      <c r="F7" s="48">
        <v>862.5</v>
      </c>
      <c r="G7" s="16">
        <f t="shared" si="0"/>
        <v>7.8125E-2</v>
      </c>
      <c r="H7" s="10">
        <f t="shared" si="1"/>
        <v>6.1538461538461542E-2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1583.33</v>
      </c>
      <c r="E8" s="58">
        <v>1450</v>
      </c>
      <c r="F8" s="38">
        <v>1800</v>
      </c>
      <c r="G8" s="15">
        <f t="shared" si="0"/>
        <v>0.2413793103448276</v>
      </c>
      <c r="H8" s="4">
        <f t="shared" si="1"/>
        <v>0.13684449861999715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633.33000000000004</v>
      </c>
      <c r="E9" s="61">
        <v>808.33333333333337</v>
      </c>
      <c r="F9" s="39">
        <v>1120</v>
      </c>
      <c r="G9" s="16">
        <f t="shared" si="0"/>
        <v>0.38556701030927831</v>
      </c>
      <c r="H9" s="10">
        <f t="shared" si="1"/>
        <v>0.76843036015979016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1220</v>
      </c>
      <c r="E10" s="58">
        <v>1200</v>
      </c>
      <c r="F10" s="38">
        <v>1620</v>
      </c>
      <c r="G10" s="15">
        <f t="shared" si="0"/>
        <v>0.35</v>
      </c>
      <c r="H10" s="4">
        <f t="shared" si="1"/>
        <v>0.32786885245901637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414.29</v>
      </c>
      <c r="E11" s="54">
        <v>318.57</v>
      </c>
      <c r="F11" s="54">
        <v>411.37</v>
      </c>
      <c r="G11" s="16">
        <f t="shared" si="0"/>
        <v>0.29130175471638892</v>
      </c>
      <c r="H11" s="10">
        <f t="shared" si="1"/>
        <v>-7.0482029496246974E-3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960</v>
      </c>
      <c r="E12" s="58">
        <v>933.33333333333337</v>
      </c>
      <c r="F12" s="38">
        <v>1100</v>
      </c>
      <c r="G12" s="18">
        <f t="shared" si="0"/>
        <v>0.17857142857142852</v>
      </c>
      <c r="H12" s="4">
        <f t="shared" si="1"/>
        <v>0.14583333333333334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595.83000000000004</v>
      </c>
      <c r="E13" s="54">
        <v>871.42857142857144</v>
      </c>
      <c r="F13" s="54">
        <v>950</v>
      </c>
      <c r="G13" s="16">
        <f t="shared" si="0"/>
        <v>9.0163934426229483E-2</v>
      </c>
      <c r="H13" s="10">
        <f t="shared" si="1"/>
        <v>0.59441451420707236</v>
      </c>
    </row>
    <row r="14" spans="1:17" ht="15.75">
      <c r="A14" s="1">
        <v>11</v>
      </c>
      <c r="B14" s="2" t="s">
        <v>24</v>
      </c>
      <c r="C14" s="3" t="s">
        <v>69</v>
      </c>
      <c r="D14" s="55">
        <v>820</v>
      </c>
      <c r="E14" s="58">
        <v>839.28571428571433</v>
      </c>
      <c r="F14" s="38">
        <v>980</v>
      </c>
      <c r="G14" s="15">
        <f t="shared" si="0"/>
        <v>0.16765957446808505</v>
      </c>
      <c r="H14" s="4">
        <f t="shared" si="1"/>
        <v>0.1951219512195122</v>
      </c>
    </row>
    <row r="15" spans="1:17" ht="15.75">
      <c r="A15" s="1">
        <v>12</v>
      </c>
      <c r="B15" s="12" t="s">
        <v>26</v>
      </c>
      <c r="C15" s="13" t="s">
        <v>27</v>
      </c>
      <c r="D15" s="56">
        <v>260</v>
      </c>
      <c r="E15" s="61">
        <v>262.5</v>
      </c>
      <c r="F15" s="39">
        <v>300</v>
      </c>
      <c r="G15" s="16">
        <f t="shared" si="0"/>
        <v>0.14285714285714285</v>
      </c>
      <c r="H15" s="10">
        <f t="shared" si="1"/>
        <v>0.15384615384615385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475</v>
      </c>
      <c r="E16" s="58">
        <v>375</v>
      </c>
      <c r="F16" s="38">
        <v>500</v>
      </c>
      <c r="G16" s="15">
        <f t="shared" si="0"/>
        <v>0.33333333333333331</v>
      </c>
      <c r="H16" s="4">
        <f t="shared" si="1"/>
        <v>5.2631578947368418E-2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400</v>
      </c>
      <c r="E17" s="61">
        <v>291.66666666666669</v>
      </c>
      <c r="F17" s="39">
        <v>304.08</v>
      </c>
      <c r="G17" s="16">
        <f t="shared" si="0"/>
        <v>4.2559999999999876E-2</v>
      </c>
      <c r="H17" s="10">
        <f t="shared" si="1"/>
        <v>-0.23980000000000004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1642.86</v>
      </c>
      <c r="E18" s="58">
        <v>1985.7142857142858</v>
      </c>
      <c r="F18" s="38">
        <v>2050</v>
      </c>
      <c r="G18" s="15">
        <f t="shared" si="0"/>
        <v>3.2374100719424426E-2</v>
      </c>
      <c r="H18" s="4">
        <f t="shared" si="1"/>
        <v>0.24782391682797081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1710</v>
      </c>
      <c r="E19" s="61">
        <v>1700</v>
      </c>
      <c r="F19" s="39">
        <v>2008.3333333333333</v>
      </c>
      <c r="G19" s="16">
        <f t="shared" si="0"/>
        <v>0.18137254901960781</v>
      </c>
      <c r="H19" s="10">
        <f t="shared" si="1"/>
        <v>0.17446393762183232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630</v>
      </c>
      <c r="E20" s="58">
        <v>650</v>
      </c>
      <c r="F20" s="38">
        <v>862.5</v>
      </c>
      <c r="G20" s="15">
        <f t="shared" si="0"/>
        <v>0.32692307692307693</v>
      </c>
      <c r="H20" s="4">
        <f t="shared" si="1"/>
        <v>0.36904761904761907</v>
      </c>
    </row>
    <row r="21" spans="1:17" ht="15.75">
      <c r="A21" s="11">
        <v>18</v>
      </c>
      <c r="B21" s="12" t="s">
        <v>38</v>
      </c>
      <c r="C21" s="13" t="s">
        <v>39</v>
      </c>
      <c r="D21" s="56">
        <v>760</v>
      </c>
      <c r="E21" s="61">
        <v>940</v>
      </c>
      <c r="F21" s="39">
        <v>1150</v>
      </c>
      <c r="G21" s="16">
        <f t="shared" si="0"/>
        <v>0.22340425531914893</v>
      </c>
      <c r="H21" s="10">
        <f t="shared" si="1"/>
        <v>0.51315789473684215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1270</v>
      </c>
      <c r="E22" s="58">
        <v>1120.8333333333333</v>
      </c>
      <c r="F22" s="38">
        <v>1400</v>
      </c>
      <c r="G22" s="15">
        <f t="shared" si="0"/>
        <v>0.2490706319702603</v>
      </c>
      <c r="H22" s="4">
        <f t="shared" si="1"/>
        <v>0.10236220472440945</v>
      </c>
    </row>
    <row r="23" spans="1:17" ht="15.75">
      <c r="A23" s="11">
        <v>20</v>
      </c>
      <c r="B23" s="12" t="s">
        <v>41</v>
      </c>
      <c r="C23" s="14" t="s">
        <v>42</v>
      </c>
      <c r="D23" s="56">
        <v>725</v>
      </c>
      <c r="E23" s="61">
        <v>880</v>
      </c>
      <c r="F23" s="39">
        <v>962.5</v>
      </c>
      <c r="G23" s="16">
        <f t="shared" si="0"/>
        <v>9.375E-2</v>
      </c>
      <c r="H23" s="10">
        <f t="shared" si="1"/>
        <v>0.32758620689655171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1000</v>
      </c>
      <c r="E24" s="58">
        <v>868.75</v>
      </c>
      <c r="F24" s="38">
        <v>1200</v>
      </c>
      <c r="G24" s="15">
        <f t="shared" si="0"/>
        <v>0.38129496402877699</v>
      </c>
      <c r="H24" s="4">
        <f t="shared" si="1"/>
        <v>0.2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840</v>
      </c>
      <c r="E25" s="61">
        <v>870</v>
      </c>
      <c r="F25" s="39">
        <v>1060</v>
      </c>
      <c r="G25" s="16">
        <f t="shared" si="0"/>
        <v>0.21839080459770116</v>
      </c>
      <c r="H25" s="10">
        <f t="shared" si="1"/>
        <v>0.26190476190476192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1200</v>
      </c>
      <c r="E26" s="58">
        <v>1320</v>
      </c>
      <c r="F26" s="38">
        <v>1800</v>
      </c>
      <c r="G26" s="18">
        <f t="shared" si="0"/>
        <v>0.36363636363636365</v>
      </c>
      <c r="H26" s="50">
        <f t="shared" si="1"/>
        <v>0.5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1160</v>
      </c>
      <c r="E27" s="61">
        <v>950</v>
      </c>
      <c r="F27" s="39">
        <v>1120</v>
      </c>
      <c r="G27" s="16">
        <f t="shared" si="0"/>
        <v>0.17894736842105263</v>
      </c>
      <c r="H27" s="10">
        <f t="shared" si="1"/>
        <v>-3.4482758620689655E-2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715</v>
      </c>
      <c r="E28" s="58">
        <v>740.71428571428567</v>
      </c>
      <c r="F28" s="38">
        <v>875</v>
      </c>
      <c r="G28" s="15">
        <f t="shared" si="0"/>
        <v>0.18129218900675032</v>
      </c>
      <c r="H28" s="4">
        <f t="shared" si="1"/>
        <v>0.22377622377622378</v>
      </c>
      <c r="J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610</v>
      </c>
      <c r="E29" s="61">
        <v>600</v>
      </c>
      <c r="F29" s="39">
        <v>668.75</v>
      </c>
      <c r="G29" s="16">
        <f t="shared" si="0"/>
        <v>0.11458333333333333</v>
      </c>
      <c r="H29" s="10">
        <f t="shared" si="1"/>
        <v>9.6311475409836061E-2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600</v>
      </c>
      <c r="E30" s="58">
        <v>700</v>
      </c>
      <c r="F30" s="38">
        <v>705</v>
      </c>
      <c r="G30" s="15">
        <f t="shared" si="0"/>
        <v>7.1428571428571426E-3</v>
      </c>
      <c r="H30" s="4">
        <f t="shared" si="1"/>
        <v>0.17499999999999999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800</v>
      </c>
      <c r="E31" s="61">
        <v>866.66666666666663</v>
      </c>
      <c r="F31" s="39">
        <v>1033.33</v>
      </c>
      <c r="G31" s="16">
        <f t="shared" si="0"/>
        <v>0.19230384615384613</v>
      </c>
      <c r="H31" s="10">
        <f t="shared" si="1"/>
        <v>0.29166249999999994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280</v>
      </c>
      <c r="E32" s="58">
        <v>252.85714285714286</v>
      </c>
      <c r="F32" s="38">
        <v>349</v>
      </c>
      <c r="G32" s="15">
        <f t="shared" si="0"/>
        <v>0.38022598870056495</v>
      </c>
      <c r="H32" s="4">
        <f t="shared" si="1"/>
        <v>0.24642857142857144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99</v>
      </c>
      <c r="C33" s="13" t="s">
        <v>81</v>
      </c>
      <c r="D33" s="56">
        <v>1583.33</v>
      </c>
      <c r="E33" s="61">
        <v>1750</v>
      </c>
      <c r="F33" s="39">
        <v>1648.3333333333335</v>
      </c>
      <c r="G33" s="16">
        <f t="shared" si="0"/>
        <v>-5.8095238095238005E-2</v>
      </c>
      <c r="H33" s="10">
        <f t="shared" si="1"/>
        <v>4.1054823273312301E-2</v>
      </c>
      <c r="M33" t="s">
        <v>64</v>
      </c>
      <c r="N33" t="s">
        <v>64</v>
      </c>
    </row>
    <row r="34" spans="1:16" ht="15.75">
      <c r="A34" s="1">
        <v>31</v>
      </c>
      <c r="B34" s="5" t="s">
        <v>82</v>
      </c>
      <c r="C34" s="3" t="s">
        <v>83</v>
      </c>
      <c r="D34" s="55">
        <v>2064.29</v>
      </c>
      <c r="E34" s="58">
        <v>2000</v>
      </c>
      <c r="F34" s="38">
        <v>2166.6666666666665</v>
      </c>
      <c r="G34" s="18">
        <f t="shared" si="0"/>
        <v>8.3333333333333259E-2</v>
      </c>
      <c r="H34" s="50">
        <f t="shared" si="1"/>
        <v>4.9594130023720776E-2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84</v>
      </c>
      <c r="D35" s="56"/>
      <c r="E35" s="61">
        <v>550</v>
      </c>
      <c r="F35" s="39"/>
      <c r="G35" s="16"/>
      <c r="H35" s="10"/>
      <c r="P35" t="s">
        <v>64</v>
      </c>
    </row>
    <row r="36" spans="1:16" ht="15.75">
      <c r="A36" s="7" t="s">
        <v>85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2"/>
  <sheetViews>
    <sheetView tabSelected="1" topLeftCell="A22" workbookViewId="0">
      <selection activeCell="M9" sqref="M9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8" ht="17.25" thickBot="1">
      <c r="A1" s="70" t="s">
        <v>0</v>
      </c>
      <c r="B1" s="71"/>
      <c r="C1" s="71"/>
      <c r="D1" s="71"/>
      <c r="E1" s="71"/>
      <c r="F1" s="71"/>
      <c r="G1" s="71"/>
      <c r="H1" s="71"/>
    </row>
    <row r="2" spans="1:18" ht="57" customHeight="1">
      <c r="A2" s="72" t="s">
        <v>1</v>
      </c>
      <c r="B2" s="73"/>
      <c r="C2" s="74"/>
      <c r="D2" s="51">
        <v>2024</v>
      </c>
      <c r="E2" s="78">
        <v>2025</v>
      </c>
      <c r="F2" s="78"/>
      <c r="G2" s="75" t="s">
        <v>98</v>
      </c>
      <c r="H2" s="75"/>
      <c r="I2" t="s">
        <v>64</v>
      </c>
    </row>
    <row r="3" spans="1:18" ht="32.25">
      <c r="A3" s="76" t="s">
        <v>2</v>
      </c>
      <c r="B3" s="77"/>
      <c r="C3" s="25" t="s">
        <v>3</v>
      </c>
      <c r="D3" s="57" t="s">
        <v>97</v>
      </c>
      <c r="E3" s="57" t="s">
        <v>96</v>
      </c>
      <c r="F3" s="57" t="s">
        <v>97</v>
      </c>
      <c r="G3" s="52" t="s">
        <v>4</v>
      </c>
      <c r="H3" s="52" t="s">
        <v>5</v>
      </c>
      <c r="J3" t="s">
        <v>64</v>
      </c>
      <c r="K3" t="s">
        <v>64</v>
      </c>
      <c r="P3" t="s">
        <v>64</v>
      </c>
      <c r="R3" t="s">
        <v>64</v>
      </c>
    </row>
    <row r="4" spans="1:18" ht="15.75">
      <c r="A4" s="22">
        <v>1</v>
      </c>
      <c r="B4" s="24" t="s">
        <v>6</v>
      </c>
      <c r="C4" s="23" t="s">
        <v>7</v>
      </c>
      <c r="D4" s="33">
        <v>3092</v>
      </c>
      <c r="E4" s="31">
        <v>3196</v>
      </c>
      <c r="F4" s="31">
        <v>3295</v>
      </c>
      <c r="G4" s="35">
        <f t="shared" ref="G4:G15" si="0">(F4-E4)/E4</f>
        <v>3.097622027534418E-2</v>
      </c>
      <c r="H4" s="35">
        <f t="shared" ref="H4:H16" si="1">+(F4-D4)/D4</f>
        <v>6.5653298835705046E-2</v>
      </c>
      <c r="J4" t="s">
        <v>64</v>
      </c>
      <c r="K4" t="s">
        <v>64</v>
      </c>
      <c r="M4" t="s">
        <v>64</v>
      </c>
    </row>
    <row r="5" spans="1:18" ht="15.75">
      <c r="A5" s="19">
        <v>2</v>
      </c>
      <c r="B5" s="20" t="s">
        <v>8</v>
      </c>
      <c r="C5" s="21" t="s">
        <v>9</v>
      </c>
      <c r="D5" s="34">
        <v>2193.33</v>
      </c>
      <c r="E5" s="36">
        <v>2093.33</v>
      </c>
      <c r="F5" s="36">
        <v>2200</v>
      </c>
      <c r="G5" s="37">
        <f t="shared" si="0"/>
        <v>5.095708751128588E-2</v>
      </c>
      <c r="H5" s="37">
        <f t="shared" si="1"/>
        <v>3.0410380562888727E-3</v>
      </c>
      <c r="I5" t="s">
        <v>64</v>
      </c>
      <c r="J5" t="s">
        <v>64</v>
      </c>
      <c r="K5" t="s">
        <v>64</v>
      </c>
      <c r="L5" t="s">
        <v>64</v>
      </c>
    </row>
    <row r="6" spans="1:18" ht="15.75">
      <c r="A6" s="22">
        <v>3</v>
      </c>
      <c r="B6" s="24" t="s">
        <v>10</v>
      </c>
      <c r="C6" s="23" t="s">
        <v>11</v>
      </c>
      <c r="D6" s="33">
        <v>2080</v>
      </c>
      <c r="E6" s="31">
        <v>2090</v>
      </c>
      <c r="F6" s="31">
        <v>2160</v>
      </c>
      <c r="G6" s="35">
        <f t="shared" si="0"/>
        <v>3.3492822966507178E-2</v>
      </c>
      <c r="H6" s="35">
        <f t="shared" si="1"/>
        <v>3.8461538461538464E-2</v>
      </c>
      <c r="J6" t="s">
        <v>64</v>
      </c>
    </row>
    <row r="7" spans="1:18" ht="15.75">
      <c r="A7" s="19">
        <v>4</v>
      </c>
      <c r="B7" s="20" t="s">
        <v>12</v>
      </c>
      <c r="C7" s="21" t="s">
        <v>13</v>
      </c>
      <c r="D7" s="34">
        <v>2495</v>
      </c>
      <c r="E7" s="36">
        <v>2470</v>
      </c>
      <c r="F7" s="36">
        <v>2696.67</v>
      </c>
      <c r="G7" s="37">
        <f t="shared" si="0"/>
        <v>9.1769230769230797E-2</v>
      </c>
      <c r="H7" s="37">
        <f t="shared" si="1"/>
        <v>8.0829659318637309E-2</v>
      </c>
      <c r="K7" t="s">
        <v>64</v>
      </c>
      <c r="M7" t="s">
        <v>64</v>
      </c>
    </row>
    <row r="8" spans="1:18" ht="15.75">
      <c r="A8" s="22">
        <v>5</v>
      </c>
      <c r="B8" s="24" t="s">
        <v>14</v>
      </c>
      <c r="C8" s="23" t="s">
        <v>15</v>
      </c>
      <c r="D8" s="33">
        <v>1226.67</v>
      </c>
      <c r="E8" s="31">
        <v>1313.33</v>
      </c>
      <c r="F8" s="31">
        <v>1510</v>
      </c>
      <c r="G8" s="35">
        <f t="shared" si="0"/>
        <v>0.14974911103835295</v>
      </c>
      <c r="H8" s="35">
        <f t="shared" si="1"/>
        <v>0.23097491582903301</v>
      </c>
      <c r="L8" t="s">
        <v>64</v>
      </c>
    </row>
    <row r="9" spans="1:18" ht="15.75">
      <c r="A9" s="19">
        <v>6</v>
      </c>
      <c r="B9" s="20" t="s">
        <v>16</v>
      </c>
      <c r="C9" s="21" t="s">
        <v>17</v>
      </c>
      <c r="D9" s="34">
        <v>2018</v>
      </c>
      <c r="E9" s="36">
        <v>2163.33</v>
      </c>
      <c r="F9" s="36">
        <v>2425</v>
      </c>
      <c r="G9" s="37">
        <f t="shared" si="0"/>
        <v>0.12095704307710801</v>
      </c>
      <c r="H9" s="37">
        <f t="shared" si="1"/>
        <v>0.20168483647175423</v>
      </c>
      <c r="K9" t="s">
        <v>64</v>
      </c>
      <c r="M9" t="s">
        <v>64</v>
      </c>
      <c r="O9" t="s">
        <v>64</v>
      </c>
    </row>
    <row r="10" spans="1:18" ht="15.75">
      <c r="A10" s="22">
        <v>7</v>
      </c>
      <c r="B10" s="24" t="s">
        <v>18</v>
      </c>
      <c r="C10" s="23" t="s">
        <v>19</v>
      </c>
      <c r="D10" s="33">
        <v>640</v>
      </c>
      <c r="E10" s="31">
        <v>562.5</v>
      </c>
      <c r="F10" s="31">
        <v>702</v>
      </c>
      <c r="G10" s="35">
        <f t="shared" si="0"/>
        <v>0.248</v>
      </c>
      <c r="H10" s="35">
        <f t="shared" si="1"/>
        <v>9.6875000000000003E-2</v>
      </c>
      <c r="K10" t="s">
        <v>64</v>
      </c>
      <c r="N10" t="s">
        <v>64</v>
      </c>
    </row>
    <row r="11" spans="1:18" ht="15.75">
      <c r="A11" s="19">
        <v>8</v>
      </c>
      <c r="B11" s="20" t="s">
        <v>20</v>
      </c>
      <c r="C11" s="21" t="s">
        <v>21</v>
      </c>
      <c r="D11" s="34">
        <v>1893.33</v>
      </c>
      <c r="E11" s="36">
        <v>1980</v>
      </c>
      <c r="F11" s="36">
        <v>2050</v>
      </c>
      <c r="G11" s="37">
        <f t="shared" si="0"/>
        <v>3.5353535353535352E-2</v>
      </c>
      <c r="H11" s="37">
        <f t="shared" si="1"/>
        <v>8.2748385120396381E-2</v>
      </c>
    </row>
    <row r="12" spans="1:18" ht="15.75">
      <c r="A12" s="22">
        <v>9</v>
      </c>
      <c r="B12" s="24" t="s">
        <v>22</v>
      </c>
      <c r="C12" s="23" t="s">
        <v>23</v>
      </c>
      <c r="D12" s="33">
        <v>886.67</v>
      </c>
      <c r="E12" s="31">
        <v>1104</v>
      </c>
      <c r="F12" s="31">
        <v>1206.67</v>
      </c>
      <c r="G12" s="35">
        <f t="shared" si="0"/>
        <v>9.2998188405797169E-2</v>
      </c>
      <c r="H12" s="35">
        <f t="shared" si="1"/>
        <v>0.36090089886880139</v>
      </c>
      <c r="J12" t="s">
        <v>64</v>
      </c>
    </row>
    <row r="13" spans="1:18" ht="15.75">
      <c r="A13" s="19">
        <v>10</v>
      </c>
      <c r="B13" s="20" t="s">
        <v>24</v>
      </c>
      <c r="C13" s="21" t="s">
        <v>25</v>
      </c>
      <c r="D13" s="34">
        <v>1066.67</v>
      </c>
      <c r="E13" s="36">
        <v>1088</v>
      </c>
      <c r="F13" s="36">
        <v>1206.67</v>
      </c>
      <c r="G13" s="37">
        <f t="shared" si="0"/>
        <v>0.10907169117647066</v>
      </c>
      <c r="H13" s="37">
        <f t="shared" si="1"/>
        <v>0.13124958984503174</v>
      </c>
    </row>
    <row r="14" spans="1:18" ht="15.75">
      <c r="A14" s="22">
        <v>11</v>
      </c>
      <c r="B14" s="24" t="s">
        <v>26</v>
      </c>
      <c r="C14" s="23" t="s">
        <v>27</v>
      </c>
      <c r="D14" s="33">
        <v>440</v>
      </c>
      <c r="E14" s="53"/>
      <c r="F14" s="53"/>
      <c r="G14" s="35"/>
      <c r="H14" s="35"/>
      <c r="K14" t="s">
        <v>64</v>
      </c>
    </row>
    <row r="15" spans="1:18" ht="15.75">
      <c r="A15" s="19">
        <v>12</v>
      </c>
      <c r="B15" s="20" t="s">
        <v>28</v>
      </c>
      <c r="C15" s="21" t="s">
        <v>29</v>
      </c>
      <c r="D15" s="34"/>
      <c r="E15" s="36">
        <v>553.33000000000004</v>
      </c>
      <c r="F15" s="36"/>
      <c r="G15" s="37"/>
      <c r="H15" s="37"/>
      <c r="J15" t="s">
        <v>64</v>
      </c>
    </row>
    <row r="16" spans="1:18" ht="15.75">
      <c r="A16" s="22">
        <v>13</v>
      </c>
      <c r="B16" s="24" t="s">
        <v>30</v>
      </c>
      <c r="C16" s="23" t="s">
        <v>31</v>
      </c>
      <c r="D16" s="33"/>
      <c r="E16" s="31">
        <v>480</v>
      </c>
      <c r="F16" s="31">
        <v>520</v>
      </c>
      <c r="G16" s="35">
        <f t="shared" ref="G16:G26" si="2">(F16-E16)/E16</f>
        <v>8.3333333333333329E-2</v>
      </c>
      <c r="H16" s="35" t="s">
        <v>64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2236</v>
      </c>
      <c r="E17" s="36">
        <v>2434</v>
      </c>
      <c r="F17" s="36">
        <v>2466.67</v>
      </c>
      <c r="G17" s="37">
        <f t="shared" si="2"/>
        <v>1.3422350041084665E-2</v>
      </c>
      <c r="H17" s="37">
        <f t="shared" ref="H17:H25" si="3">+(F17-D17)/D17</f>
        <v>0.10316189624329163</v>
      </c>
    </row>
    <row r="18" spans="1:14" ht="15.75">
      <c r="A18" s="22">
        <v>15</v>
      </c>
      <c r="B18" s="24" t="s">
        <v>34</v>
      </c>
      <c r="C18" s="23" t="s">
        <v>35</v>
      </c>
      <c r="D18" s="33">
        <v>3190</v>
      </c>
      <c r="E18" s="31">
        <v>2920</v>
      </c>
      <c r="F18" s="31">
        <v>3100</v>
      </c>
      <c r="G18" s="35">
        <f t="shared" si="2"/>
        <v>6.1643835616438353E-2</v>
      </c>
      <c r="H18" s="35">
        <f t="shared" si="3"/>
        <v>-2.8213166144200628E-2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1040</v>
      </c>
      <c r="E19" s="36">
        <v>990</v>
      </c>
      <c r="F19" s="36">
        <v>1120</v>
      </c>
      <c r="G19" s="37">
        <f t="shared" si="2"/>
        <v>0.13131313131313133</v>
      </c>
      <c r="H19" s="37">
        <f t="shared" si="3"/>
        <v>7.6923076923076927E-2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1096.67</v>
      </c>
      <c r="E20" s="31">
        <v>1070</v>
      </c>
      <c r="F20" s="31">
        <v>1203.33</v>
      </c>
      <c r="G20" s="35">
        <f t="shared" si="2"/>
        <v>0.12460747663551396</v>
      </c>
      <c r="H20" s="35">
        <f t="shared" si="3"/>
        <v>9.7258063045400939E-2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1780</v>
      </c>
      <c r="E21" s="36">
        <v>1760</v>
      </c>
      <c r="F21" s="36">
        <v>1853.33</v>
      </c>
      <c r="G21" s="37">
        <f t="shared" si="2"/>
        <v>5.302840909090905E-2</v>
      </c>
      <c r="H21" s="37">
        <f t="shared" si="3"/>
        <v>4.1196629213483105E-2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986.67</v>
      </c>
      <c r="E22" s="31">
        <v>1160</v>
      </c>
      <c r="F22" s="31">
        <v>1166.67</v>
      </c>
      <c r="G22" s="35">
        <f t="shared" si="2"/>
        <v>5.7500000000000624E-3</v>
      </c>
      <c r="H22" s="35">
        <f t="shared" si="3"/>
        <v>0.18243181610872949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1253.33</v>
      </c>
      <c r="E23" s="36">
        <v>1140</v>
      </c>
      <c r="F23" s="36"/>
      <c r="G23" s="37"/>
      <c r="H23" s="37" t="s">
        <v>64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1130</v>
      </c>
      <c r="E24" s="31">
        <v>1130</v>
      </c>
      <c r="F24" s="31">
        <v>1220</v>
      </c>
      <c r="G24" s="35">
        <f t="shared" si="2"/>
        <v>7.9646017699115043E-2</v>
      </c>
      <c r="H24" s="35">
        <f t="shared" si="3"/>
        <v>7.9646017699115043E-2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1630</v>
      </c>
      <c r="E25" s="36">
        <v>1990</v>
      </c>
      <c r="F25" s="36"/>
      <c r="G25" s="37"/>
      <c r="H25" s="37" t="s">
        <v>64</v>
      </c>
      <c r="J25" t="s">
        <v>91</v>
      </c>
    </row>
    <row r="26" spans="1:14" ht="15.75">
      <c r="A26" s="22">
        <v>23</v>
      </c>
      <c r="B26" s="24" t="s">
        <v>49</v>
      </c>
      <c r="C26" s="23" t="s">
        <v>76</v>
      </c>
      <c r="D26" s="33">
        <v>1993.33</v>
      </c>
      <c r="E26" s="31">
        <v>1880</v>
      </c>
      <c r="F26" s="31">
        <v>1960</v>
      </c>
      <c r="G26" s="35">
        <f t="shared" si="2"/>
        <v>4.2553191489361701E-2</v>
      </c>
      <c r="H26" s="35">
        <f t="shared" ref="H26:H33" si="4">+(F26-D26)/D26</f>
        <v>-1.672076374709653E-2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920</v>
      </c>
      <c r="E27" s="36">
        <v>891.67</v>
      </c>
      <c r="F27" s="36">
        <v>987.5</v>
      </c>
      <c r="G27" s="37">
        <f t="shared" ref="G27:G32" si="5">(F27-E27)/E27</f>
        <v>0.10747249542992368</v>
      </c>
      <c r="H27" s="37">
        <f t="shared" si="4"/>
        <v>7.3369565217391311E-2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1120</v>
      </c>
      <c r="E28" s="31">
        <v>976.67</v>
      </c>
      <c r="F28" s="31">
        <v>1020</v>
      </c>
      <c r="G28" s="35">
        <f t="shared" si="5"/>
        <v>4.4365036296804494E-2</v>
      </c>
      <c r="H28" s="35">
        <f t="shared" si="4"/>
        <v>-8.9285714285714288E-2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1130</v>
      </c>
      <c r="E29" s="36">
        <v>1013.33</v>
      </c>
      <c r="F29" s="36">
        <v>1180</v>
      </c>
      <c r="G29" s="37">
        <f t="shared" si="5"/>
        <v>0.16447751472866681</v>
      </c>
      <c r="H29" s="37">
        <f t="shared" si="4"/>
        <v>4.4247787610619468E-2</v>
      </c>
    </row>
    <row r="30" spans="1:14" ht="15.75">
      <c r="A30" s="22">
        <v>27</v>
      </c>
      <c r="B30" s="24" t="s">
        <v>56</v>
      </c>
      <c r="C30" s="23" t="s">
        <v>57</v>
      </c>
      <c r="D30" s="33">
        <v>440</v>
      </c>
      <c r="E30" s="31">
        <v>390</v>
      </c>
      <c r="F30" s="31">
        <v>490</v>
      </c>
      <c r="G30" s="35">
        <f t="shared" si="5"/>
        <v>0.25641025641025639</v>
      </c>
      <c r="H30" s="35">
        <f t="shared" si="4"/>
        <v>0.11363636363636363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1806.67</v>
      </c>
      <c r="E31" s="36">
        <v>2150</v>
      </c>
      <c r="F31" s="36">
        <v>2000</v>
      </c>
      <c r="G31" s="37">
        <f t="shared" si="5"/>
        <v>-6.9767441860465115E-2</v>
      </c>
      <c r="H31" s="37">
        <f t="shared" si="4"/>
        <v>0.10700902765862051</v>
      </c>
    </row>
    <row r="32" spans="1:14" ht="15.75">
      <c r="A32" s="22">
        <v>29</v>
      </c>
      <c r="B32" s="24" t="s">
        <v>60</v>
      </c>
      <c r="C32" s="23" t="s">
        <v>83</v>
      </c>
      <c r="D32" s="33">
        <v>2640</v>
      </c>
      <c r="E32" s="31">
        <v>2790</v>
      </c>
      <c r="F32" s="31">
        <v>2840</v>
      </c>
      <c r="G32" s="35">
        <f t="shared" si="5"/>
        <v>1.7921146953405017E-2</v>
      </c>
      <c r="H32" s="35">
        <f t="shared" si="4"/>
        <v>7.575757575757576E-2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6">
        <v>1020</v>
      </c>
      <c r="F33" s="36"/>
      <c r="G33" s="37"/>
      <c r="H33" s="37" t="s">
        <v>64</v>
      </c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2025-04-22T08:47:25Z</dcterms:modified>
</cp:coreProperties>
</file>