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3" i="2"/>
  <c r="H34" i="2"/>
  <c r="H33" i="96"/>
  <c r="H14" i="96" l="1"/>
  <c r="G9" i="96" l="1"/>
  <c r="G16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H29" i="96" l="1"/>
  <c r="G24" i="96"/>
  <c r="H22" i="96"/>
  <c r="H30" i="96" l="1"/>
  <c r="G29" i="96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<sst xmlns="http://schemas.openxmlformats.org/spreadsheetml/2006/main" count="298" uniqueCount="98">
  <si>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</si>
  <si>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</si>
  <si>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</si>
  <si>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</si>
  <si>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</si>
  <si>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</si>
  <si>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</si>
  <si>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</si>
  <si>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</si>
  <si>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</si>
  <si>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</si>
  <si>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</si>
  <si>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</si>
  <si>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</si>
  <si>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</si>
  <si>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</si>
  <si>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</si>
  <si>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</si>
  <si>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</si>
  <si>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</si>
  <si>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</si>
  <si>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</si>
  <si>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</si>
  <si>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</si>
  <si>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</si>
  <si>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</si>
  <si>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</si>
  <si>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</si>
  <si>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</si>
  <si>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</si>
  <si>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</si>
  <si>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</si>
  <si>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</si>
  <si>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</si>
  <si>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</si>
  <si>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</si>
  <si>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</si>
  <si>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</si>
  <si>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</si>
  <si>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</si>
  <si>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</si>
  <si>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</si>
  <si>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</si>
  <si>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</si>
  <si>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</si>
  <si>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</si>
  <si>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</si>
  <si>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</si>
  <si>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</si>
  <si>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</si>
  <si>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</si>
  <si>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</si>
  <si>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</si>
  <si>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</si>
  <si>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</si>
  <si>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</si>
  <si>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</si>
  <si>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</si>
  <si>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</si>
  <si>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</si>
  <si>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</si>
  <si>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</si>
  <si>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</si>
  <si>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</si>
  <si>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</si>
  <si>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</si>
  <si>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</si>
  <si>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</si>
  <si>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</si>
  <si>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</si>
  <si>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</si>
  <si>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</si>
  <si>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</si>
  <si>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</si>
  <si>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</si>
  <si>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</si>
  <si>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</si>
  <si>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</si>
  <si>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</si>
  <si>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</si>
  <si>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</si>
  <si>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</si>
  <si>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</si>
  <si>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</si>
  <si>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</si>
  <si>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</si>
  <si>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</si>
  <si>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</si>
  <si>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</si>
  <si>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</si>
  <si>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</si>
  <si>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2</t>
    </r>
    <r>
      <rPr>
        <b/>
        <vertAlign val="superscript"/>
        <sz val="11"/>
        <color indexed="8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 xml:space="preserve"> week of April</t>
    </r>
  </si>
  <si>
    <t>දැල්ලා(Peeli)</t>
  </si>
  <si>
    <r>
      <t>2</t>
    </r>
    <r>
      <rPr>
        <b/>
        <vertAlign val="superscript"/>
        <sz val="11"/>
        <color rgb="FF000000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>week of April</t>
    </r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</si>
  <si>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April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</si>
  <si>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 xml:space="preserve"> week of April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</si>
  <si>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3</t>
    </r>
    <r>
      <rPr>
        <b/>
        <vertAlign val="superscript"/>
        <sz val="11"/>
        <color indexed="8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 xml:space="preserve"> week of April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</si>
  <si>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 April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</si>
</sst>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0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2" fontId="0" fillId="0" borderId="2" xfId="0" applyNumberFormat="1" applyFont="1" applyBorder="1"/>
    <xf numFmtId="2" fontId="36" fillId="4" borderId="2" xfId="0" applyNumberFormat="1" applyFont="1" applyFill="1" applyBorder="1"/>
    <xf numFmtId="2" fontId="36" fillId="7" borderId="2" xfId="0" applyNumberFormat="1" applyFont="1" applyFill="1" applyBorder="1"/>
    <xf numFmtId="2" fontId="0" fillId="7" borderId="2" xfId="0" applyNumberFormat="1" applyFont="1" applyFill="1" applyBorder="1"/>
    <xf numFmtId="0" fontId="22" fillId="5" borderId="2" xfId="0" applyFont="1" applyFill="1" applyBorder="1" applyAlignment="1">
      <alignment wrapText="1"/>
    </xf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M40" sqref="M40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3" t="s">
        <v>63</v>
      </c>
      <c r="B1" s="64"/>
      <c r="C1" s="64"/>
      <c r="D1" s="64"/>
      <c r="E1" s="64"/>
      <c r="F1" s="64"/>
      <c r="G1" s="65"/>
      <c r="H1" s="65"/>
    </row>
    <row r="2" spans="1:17" ht="67.5" customHeight="1">
      <c r="A2" s="66" t="s">
        <v>1</v>
      </c>
      <c r="B2" s="66"/>
      <c r="C2" s="66"/>
      <c r="D2" s="45">
        <v>2024</v>
      </c>
      <c r="E2" s="69">
        <v>2025</v>
      </c>
      <c r="F2" s="70"/>
      <c r="G2" s="67" t="s">
        <v>97</v>
      </c>
      <c r="H2" s="67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8" t="s">
        <v>2</v>
      </c>
      <c r="B3" s="68"/>
      <c r="C3" s="17" t="s">
        <v>3</v>
      </c>
      <c r="D3" s="40" t="s">
        <v>96</v>
      </c>
      <c r="E3" s="40" t="s">
        <v>91</v>
      </c>
      <c r="F3" s="40" t="s">
        <v>96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89</v>
      </c>
      <c r="D4" s="55">
        <v>1966.67</v>
      </c>
      <c r="E4" s="57">
        <v>1660</v>
      </c>
      <c r="F4" s="38">
        <v>1800</v>
      </c>
      <c r="G4" s="15">
        <f t="shared" ref="G4:G34" si="0">+(F4-E4)/E4</f>
        <v>8.4337349397590355E-2</v>
      </c>
      <c r="H4" s="4">
        <f t="shared" ref="H4:H35" si="1">+((F4-D4)/D4)</f>
        <v>-8.4747313987603448E-2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1100</v>
      </c>
      <c r="E5" s="49">
        <v>1200</v>
      </c>
      <c r="F5" s="44">
        <v>1307.1428571428571</v>
      </c>
      <c r="G5" s="16">
        <f t="shared" si="0"/>
        <v>8.928571428571426E-2</v>
      </c>
      <c r="H5" s="10">
        <f t="shared" si="1"/>
        <v>0.18831168831168829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1287.5</v>
      </c>
      <c r="E6" s="58">
        <v>1333.3333333333333</v>
      </c>
      <c r="F6" s="47">
        <v>1242.8571428571429</v>
      </c>
      <c r="G6" s="18">
        <f t="shared" si="0"/>
        <v>-6.7857142857142783E-2</v>
      </c>
      <c r="H6" s="4">
        <f t="shared" si="1"/>
        <v>-3.467406380027737E-2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900</v>
      </c>
      <c r="E7" s="59">
        <v>862.5</v>
      </c>
      <c r="F7" s="48">
        <v>900</v>
      </c>
      <c r="G7" s="16">
        <f t="shared" si="0"/>
        <v>4.3478260869565216E-2</v>
      </c>
      <c r="H7" s="10">
        <f t="shared" si="1"/>
        <v>0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1533.33</v>
      </c>
      <c r="E8" s="57">
        <v>1800</v>
      </c>
      <c r="F8" s="38">
        <v>1807.1428571428571</v>
      </c>
      <c r="G8" s="15">
        <f t="shared" si="0"/>
        <v>3.9682539682539498E-3</v>
      </c>
      <c r="H8" s="4">
        <f t="shared" si="1"/>
        <v>0.17857399068879967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779.17</v>
      </c>
      <c r="E9" s="60">
        <v>1120</v>
      </c>
      <c r="F9" s="39">
        <v>1100</v>
      </c>
      <c r="G9" s="16">
        <f t="shared" si="0"/>
        <v>-1.7857142857142856E-2</v>
      </c>
      <c r="H9" s="10">
        <f t="shared" si="1"/>
        <v>0.41175866627308555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1258.33</v>
      </c>
      <c r="E10" s="57">
        <v>1620</v>
      </c>
      <c r="F10" s="38">
        <v>1616.6666666666667</v>
      </c>
      <c r="G10" s="15">
        <f t="shared" si="0"/>
        <v>-2.0576131687242332E-3</v>
      </c>
      <c r="H10" s="4">
        <f t="shared" si="1"/>
        <v>0.28477161528904726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485</v>
      </c>
      <c r="E11" s="54">
        <v>411.37</v>
      </c>
      <c r="F11" s="54">
        <v>431.25</v>
      </c>
      <c r="G11" s="16">
        <f t="shared" si="0"/>
        <v>4.8326324233658249E-2</v>
      </c>
      <c r="H11" s="10">
        <f t="shared" si="1"/>
        <v>-0.11082474226804123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925</v>
      </c>
      <c r="E12" s="57">
        <v>1100</v>
      </c>
      <c r="F12" s="38">
        <v>1100</v>
      </c>
      <c r="G12" s="18">
        <f t="shared" si="0"/>
        <v>0</v>
      </c>
      <c r="H12" s="4">
        <f t="shared" si="1"/>
        <v>0.1891891891891892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710.71</v>
      </c>
      <c r="E13" s="54">
        <v>950</v>
      </c>
      <c r="F13" s="54">
        <v>800</v>
      </c>
      <c r="G13" s="16">
        <f t="shared" si="0"/>
        <v>-0.15789473684210525</v>
      </c>
      <c r="H13" s="10">
        <f t="shared" si="1"/>
        <v>0.1256349284518298</v>
      </c>
    </row>
    <row r="14" spans="1:17" ht="15.75">
      <c r="A14" s="1">
        <v>11</v>
      </c>
      <c r="B14" s="2" t="s">
        <v>24</v>
      </c>
      <c r="C14" s="3" t="s">
        <v>69</v>
      </c>
      <c r="D14" s="55">
        <v>892.86</v>
      </c>
      <c r="E14" s="57">
        <v>980</v>
      </c>
      <c r="F14" s="38">
        <v>1091.67</v>
      </c>
      <c r="G14" s="15">
        <f t="shared" si="0"/>
        <v>0.11394897959183681</v>
      </c>
      <c r="H14" s="4">
        <f t="shared" si="1"/>
        <v>0.22266648746724016</v>
      </c>
    </row>
    <row r="15" spans="1:17" ht="15.75">
      <c r="A15" s="1">
        <v>12</v>
      </c>
      <c r="B15" s="12" t="s">
        <v>26</v>
      </c>
      <c r="C15" s="13" t="s">
        <v>27</v>
      </c>
      <c r="D15" s="56">
        <v>250</v>
      </c>
      <c r="E15" s="60">
        <v>300</v>
      </c>
      <c r="F15" s="39">
        <v>216.66666666666666</v>
      </c>
      <c r="G15" s="16">
        <f t="shared" si="0"/>
        <v>-0.27777777777777779</v>
      </c>
      <c r="H15" s="10">
        <f t="shared" si="1"/>
        <v>-0.13333333333333336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487.5</v>
      </c>
      <c r="E16" s="57">
        <v>500</v>
      </c>
      <c r="F16" s="38">
        <v>525</v>
      </c>
      <c r="G16" s="15">
        <f t="shared" si="0"/>
        <v>0.05</v>
      </c>
      <c r="H16" s="4">
        <f t="shared" si="1"/>
        <v>7.6923076923076927E-2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450</v>
      </c>
      <c r="E17" s="60">
        <v>304.08</v>
      </c>
      <c r="F17" s="39">
        <v>420</v>
      </c>
      <c r="G17" s="16">
        <f t="shared" si="0"/>
        <v>0.38121546961325975</v>
      </c>
      <c r="H17" s="10">
        <f t="shared" si="1"/>
        <v>-6.6666666666666666E-2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1735.71</v>
      </c>
      <c r="E18" s="57">
        <v>2050</v>
      </c>
      <c r="F18" s="38">
        <v>2079.1666666666665</v>
      </c>
      <c r="G18" s="15">
        <f t="shared" si="0"/>
        <v>1.4227642276422691E-2</v>
      </c>
      <c r="H18" s="4">
        <f t="shared" si="1"/>
        <v>0.19787675744604022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1707.14</v>
      </c>
      <c r="E19" s="60">
        <v>2008.3333333333333</v>
      </c>
      <c r="F19" s="39">
        <v>2120</v>
      </c>
      <c r="G19" s="16">
        <f t="shared" si="0"/>
        <v>5.5601659751037383E-2</v>
      </c>
      <c r="H19" s="10">
        <f t="shared" si="1"/>
        <v>0.24184308258256493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766.67</v>
      </c>
      <c r="E20" s="57">
        <v>862.5</v>
      </c>
      <c r="F20" s="38">
        <v>1066.6666666666667</v>
      </c>
      <c r="G20" s="15">
        <f t="shared" si="0"/>
        <v>0.23671497584541071</v>
      </c>
      <c r="H20" s="4">
        <f t="shared" si="1"/>
        <v>0.39129829870304927</v>
      </c>
    </row>
    <row r="21" spans="1:17" ht="15.75">
      <c r="A21" s="11">
        <v>18</v>
      </c>
      <c r="B21" s="12" t="s">
        <v>38</v>
      </c>
      <c r="C21" s="13" t="s">
        <v>39</v>
      </c>
      <c r="D21" s="56">
        <v>1033.33</v>
      </c>
      <c r="E21" s="60">
        <v>1150</v>
      </c>
      <c r="F21" s="39">
        <v>1150</v>
      </c>
      <c r="G21" s="16">
        <f t="shared" si="0"/>
        <v>0</v>
      </c>
      <c r="H21" s="10">
        <f t="shared" si="1"/>
        <v>0.11290681582843823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1400</v>
      </c>
      <c r="E22" s="57">
        <v>1400</v>
      </c>
      <c r="F22" s="38">
        <v>1304.1666666666667</v>
      </c>
      <c r="G22" s="15">
        <f t="shared" si="0"/>
        <v>-6.8452380952380903E-2</v>
      </c>
      <c r="H22" s="4">
        <f t="shared" si="1"/>
        <v>-6.8452380952380903E-2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925</v>
      </c>
      <c r="E23" s="60">
        <v>962.5</v>
      </c>
      <c r="F23" s="39">
        <v>937.5</v>
      </c>
      <c r="G23" s="16">
        <f t="shared" si="0"/>
        <v>-2.5974025974025976E-2</v>
      </c>
      <c r="H23" s="10">
        <f t="shared" si="1"/>
        <v>1.3513513513513514E-2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1400</v>
      </c>
      <c r="E24" s="57">
        <v>1200</v>
      </c>
      <c r="F24" s="38">
        <v>1100</v>
      </c>
      <c r="G24" s="15">
        <f t="shared" si="0"/>
        <v>-8.3333333333333329E-2</v>
      </c>
      <c r="H24" s="4">
        <f t="shared" si="1"/>
        <v>-0.21428571428571427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1012.5</v>
      </c>
      <c r="E25" s="60">
        <v>1060</v>
      </c>
      <c r="F25" s="39">
        <v>906.25</v>
      </c>
      <c r="G25" s="16">
        <f t="shared" si="0"/>
        <v>-0.14504716981132076</v>
      </c>
      <c r="H25" s="10">
        <f t="shared" si="1"/>
        <v>-0.10493827160493827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980</v>
      </c>
      <c r="E26" s="57">
        <v>1800</v>
      </c>
      <c r="F26" s="38">
        <v>1750</v>
      </c>
      <c r="G26" s="18">
        <f t="shared" si="0"/>
        <v>-2.7777777777777776E-2</v>
      </c>
      <c r="H26" s="50">
        <f t="shared" si="1"/>
        <v>0.7857142857142857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1216.67</v>
      </c>
      <c r="E27" s="60">
        <v>1120</v>
      </c>
      <c r="F27" s="39">
        <v>1125</v>
      </c>
      <c r="G27" s="16">
        <f t="shared" si="0"/>
        <v>4.464285714285714E-3</v>
      </c>
      <c r="H27" s="10">
        <f t="shared" si="1"/>
        <v>-7.5344999054797163E-2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837.5</v>
      </c>
      <c r="E28" s="57">
        <v>875</v>
      </c>
      <c r="F28" s="38">
        <v>980</v>
      </c>
      <c r="G28" s="15">
        <f t="shared" si="0"/>
        <v>0.12</v>
      </c>
      <c r="H28" s="4">
        <f t="shared" si="1"/>
        <v>0.17014925373134329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625</v>
      </c>
      <c r="E29" s="60">
        <v>668.75</v>
      </c>
      <c r="F29" s="39">
        <v>650</v>
      </c>
      <c r="G29" s="16">
        <f t="shared" si="0"/>
        <v>-2.8037383177570093E-2</v>
      </c>
      <c r="H29" s="10">
        <f t="shared" si="1"/>
        <v>0.04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755</v>
      </c>
      <c r="E30" s="57">
        <v>705</v>
      </c>
      <c r="F30" s="38">
        <v>737.5</v>
      </c>
      <c r="G30" s="15">
        <f t="shared" si="0"/>
        <v>4.6099290780141841E-2</v>
      </c>
      <c r="H30" s="4">
        <f t="shared" si="1"/>
        <v>-2.3178807947019868E-2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1079.17</v>
      </c>
      <c r="E31" s="60">
        <v>1033.33</v>
      </c>
      <c r="F31" s="39">
        <v>1075</v>
      </c>
      <c r="G31" s="16">
        <f t="shared" si="0"/>
        <v>4.0325936535279217E-2</v>
      </c>
      <c r="H31" s="10">
        <f t="shared" si="1"/>
        <v>-3.8640807287082411E-3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400</v>
      </c>
      <c r="E32" s="57">
        <v>349</v>
      </c>
      <c r="F32" s="38">
        <v>320.83333333333331</v>
      </c>
      <c r="G32" s="15">
        <f t="shared" si="0"/>
        <v>-8.0706781279847234E-2</v>
      </c>
      <c r="H32" s="4">
        <f t="shared" si="1"/>
        <v>-0.19791666666666671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92</v>
      </c>
      <c r="C33" s="13" t="s">
        <v>81</v>
      </c>
      <c r="D33" s="56">
        <v>1564.29</v>
      </c>
      <c r="E33" s="60">
        <v>1648.3333333333335</v>
      </c>
      <c r="F33" s="39">
        <v>1716.6666666666667</v>
      </c>
      <c r="G33" s="16">
        <f t="shared" si="0"/>
        <v>4.145601617795748E-2</v>
      </c>
      <c r="H33" s="10">
        <f t="shared" si="1"/>
        <v>9.7409474372825239E-2</v>
      </c>
      <c r="M33" t="s">
        <v>64</v>
      </c>
      <c r="N33" t="s">
        <v>64</v>
      </c>
    </row>
    <row r="34" spans="1:16" ht="15.75">
      <c r="A34" s="1">
        <v>31</v>
      </c>
      <c r="B34" s="5" t="s">
        <v>82</v>
      </c>
      <c r="C34" s="3" t="s">
        <v>83</v>
      </c>
      <c r="D34" s="55">
        <v>2100</v>
      </c>
      <c r="E34" s="57">
        <v>2166.6666666666665</v>
      </c>
      <c r="F34" s="38">
        <v>1942.86</v>
      </c>
      <c r="G34" s="18">
        <f t="shared" si="0"/>
        <v>-0.10329538461538459</v>
      </c>
      <c r="H34" s="50">
        <f t="shared" si="1"/>
        <v>-7.482857142857148E-2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84</v>
      </c>
      <c r="D35" s="56">
        <v>450</v>
      </c>
      <c r="E35" s="60"/>
      <c r="F35" s="39">
        <v>500</v>
      </c>
      <c r="G35" s="16"/>
      <c r="H35" s="10">
        <f t="shared" si="1"/>
        <v>0.1111111111111111</v>
      </c>
      <c r="P35" t="s">
        <v>64</v>
      </c>
    </row>
    <row r="36" spans="1:16" ht="15.75">
      <c r="A36" s="7" t="s">
        <v>85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M3" sqref="M3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8" ht="17.25" thickBot="1">
      <c r="A1" s="71" t="s">
        <v>0</v>
      </c>
      <c r="B1" s="72"/>
      <c r="C1" s="72"/>
      <c r="D1" s="72"/>
      <c r="E1" s="72"/>
      <c r="F1" s="72"/>
      <c r="G1" s="72"/>
      <c r="H1" s="72"/>
    </row>
    <row r="2" spans="1:18" ht="57" customHeight="1">
      <c r="A2" s="73" t="s">
        <v>1</v>
      </c>
      <c r="B2" s="74"/>
      <c r="C2" s="75"/>
      <c r="D2" s="51">
        <v>2024</v>
      </c>
      <c r="E2" s="79">
        <v>2025</v>
      </c>
      <c r="F2" s="79"/>
      <c r="G2" s="76" t="s">
        <v>95</v>
      </c>
      <c r="H2" s="76"/>
      <c r="I2" t="s">
        <v>64</v>
      </c>
    </row>
    <row r="3" spans="1:18" ht="32.25">
      <c r="A3" s="77" t="s">
        <v>2</v>
      </c>
      <c r="B3" s="78"/>
      <c r="C3" s="25" t="s">
        <v>3</v>
      </c>
      <c r="D3" s="61" t="s">
        <v>94</v>
      </c>
      <c r="E3" s="61" t="s">
        <v>93</v>
      </c>
      <c r="F3" s="61" t="s">
        <v>94</v>
      </c>
      <c r="G3" s="52" t="s">
        <v>4</v>
      </c>
      <c r="H3" s="52" t="s">
        <v>5</v>
      </c>
      <c r="J3" t="s">
        <v>64</v>
      </c>
      <c r="K3" t="s">
        <v>64</v>
      </c>
      <c r="P3" t="s">
        <v>64</v>
      </c>
      <c r="R3" t="s">
        <v>64</v>
      </c>
    </row>
    <row r="4" spans="1:18" ht="15.75">
      <c r="A4" s="22">
        <v>1</v>
      </c>
      <c r="B4" s="24" t="s">
        <v>6</v>
      </c>
      <c r="C4" s="23" t="s">
        <v>7</v>
      </c>
      <c r="D4" s="33">
        <v>3266.67</v>
      </c>
      <c r="E4" s="33">
        <v>3295</v>
      </c>
      <c r="F4" s="31">
        <v>3793.33</v>
      </c>
      <c r="G4" s="35">
        <f t="shared" ref="G4:G13" si="0">(F4-E4)/E4</f>
        <v>0.15123823975720788</v>
      </c>
      <c r="H4" s="35">
        <f t="shared" ref="H4:H14" si="1">+(F4-D4)/D4</f>
        <v>0.16122228446705661</v>
      </c>
      <c r="J4" t="s">
        <v>64</v>
      </c>
      <c r="K4" t="s">
        <v>64</v>
      </c>
      <c r="M4" t="s">
        <v>64</v>
      </c>
    </row>
    <row r="5" spans="1:18" ht="15.75">
      <c r="A5" s="19">
        <v>2</v>
      </c>
      <c r="B5" s="20" t="s">
        <v>8</v>
      </c>
      <c r="C5" s="21" t="s">
        <v>9</v>
      </c>
      <c r="D5" s="34">
        <v>2220</v>
      </c>
      <c r="E5" s="34">
        <v>2200</v>
      </c>
      <c r="F5" s="36">
        <v>2510</v>
      </c>
      <c r="G5" s="37">
        <f t="shared" si="0"/>
        <v>0.1409090909090909</v>
      </c>
      <c r="H5" s="37">
        <f t="shared" si="1"/>
        <v>0.13063063063063063</v>
      </c>
      <c r="I5" t="s">
        <v>64</v>
      </c>
      <c r="J5" t="s">
        <v>64</v>
      </c>
      <c r="K5" t="s">
        <v>64</v>
      </c>
      <c r="L5" t="s">
        <v>64</v>
      </c>
    </row>
    <row r="6" spans="1:18" ht="15.75">
      <c r="A6" s="22">
        <v>3</v>
      </c>
      <c r="B6" s="24" t="s">
        <v>10</v>
      </c>
      <c r="C6" s="23" t="s">
        <v>11</v>
      </c>
      <c r="D6" s="33">
        <v>2120</v>
      </c>
      <c r="E6" s="33">
        <v>2160</v>
      </c>
      <c r="F6" s="31">
        <v>2280</v>
      </c>
      <c r="G6" s="35">
        <f t="shared" si="0"/>
        <v>5.5555555555555552E-2</v>
      </c>
      <c r="H6" s="35">
        <f t="shared" si="1"/>
        <v>7.5471698113207544E-2</v>
      </c>
      <c r="J6" t="s">
        <v>64</v>
      </c>
    </row>
    <row r="7" spans="1:18" ht="15.75">
      <c r="A7" s="19">
        <v>4</v>
      </c>
      <c r="B7" s="20" t="s">
        <v>12</v>
      </c>
      <c r="C7" s="21" t="s">
        <v>13</v>
      </c>
      <c r="D7" s="34">
        <v>2548</v>
      </c>
      <c r="E7" s="34">
        <v>2696.67</v>
      </c>
      <c r="F7" s="36">
        <v>2965</v>
      </c>
      <c r="G7" s="37">
        <f t="shared" si="0"/>
        <v>9.9504203332257901E-2</v>
      </c>
      <c r="H7" s="37">
        <f t="shared" si="1"/>
        <v>0.16365777080062793</v>
      </c>
      <c r="K7" t="s">
        <v>64</v>
      </c>
      <c r="M7" t="s">
        <v>64</v>
      </c>
    </row>
    <row r="8" spans="1:18" ht="15.75">
      <c r="A8" s="22">
        <v>5</v>
      </c>
      <c r="B8" s="24" t="s">
        <v>14</v>
      </c>
      <c r="C8" s="23" t="s">
        <v>15</v>
      </c>
      <c r="D8" s="33">
        <v>1280</v>
      </c>
      <c r="E8" s="33">
        <v>1510</v>
      </c>
      <c r="F8" s="31">
        <v>1980</v>
      </c>
      <c r="G8" s="35">
        <f t="shared" si="0"/>
        <v>0.31125827814569534</v>
      </c>
      <c r="H8" s="35">
        <f t="shared" si="1"/>
        <v>0.546875</v>
      </c>
      <c r="L8" t="s">
        <v>64</v>
      </c>
    </row>
    <row r="9" spans="1:18" ht="15.75">
      <c r="A9" s="19">
        <v>6</v>
      </c>
      <c r="B9" s="20" t="s">
        <v>16</v>
      </c>
      <c r="C9" s="21" t="s">
        <v>17</v>
      </c>
      <c r="D9" s="34">
        <v>2060</v>
      </c>
      <c r="E9" s="34">
        <v>2425</v>
      </c>
      <c r="F9" s="36">
        <v>2620</v>
      </c>
      <c r="G9" s="37">
        <f t="shared" si="0"/>
        <v>8.0412371134020624E-2</v>
      </c>
      <c r="H9" s="37">
        <f t="shared" si="1"/>
        <v>0.27184466019417475</v>
      </c>
      <c r="K9" t="s">
        <v>64</v>
      </c>
      <c r="M9" t="s">
        <v>64</v>
      </c>
      <c r="O9" t="s">
        <v>64</v>
      </c>
    </row>
    <row r="10" spans="1:18" ht="15.75">
      <c r="A10" s="22">
        <v>7</v>
      </c>
      <c r="B10" s="24" t="s">
        <v>18</v>
      </c>
      <c r="C10" s="23" t="s">
        <v>19</v>
      </c>
      <c r="D10" s="33">
        <v>655</v>
      </c>
      <c r="E10" s="33">
        <v>702</v>
      </c>
      <c r="F10" s="31">
        <v>715</v>
      </c>
      <c r="G10" s="35">
        <f t="shared" si="0"/>
        <v>1.8518518518518517E-2</v>
      </c>
      <c r="H10" s="35">
        <f t="shared" si="1"/>
        <v>9.1603053435114504E-2</v>
      </c>
      <c r="K10" t="s">
        <v>64</v>
      </c>
      <c r="N10" t="s">
        <v>64</v>
      </c>
    </row>
    <row r="11" spans="1:18" ht="15.75">
      <c r="A11" s="19">
        <v>8</v>
      </c>
      <c r="B11" s="20" t="s">
        <v>20</v>
      </c>
      <c r="C11" s="21" t="s">
        <v>21</v>
      </c>
      <c r="D11" s="34">
        <v>1910</v>
      </c>
      <c r="E11" s="34">
        <v>2050</v>
      </c>
      <c r="F11" s="36">
        <v>2090</v>
      </c>
      <c r="G11" s="37">
        <f t="shared" si="0"/>
        <v>1.9512195121951219E-2</v>
      </c>
      <c r="H11" s="37">
        <f t="shared" si="1"/>
        <v>9.4240837696335081E-2</v>
      </c>
    </row>
    <row r="12" spans="1:18" ht="15.75">
      <c r="A12" s="22">
        <v>9</v>
      </c>
      <c r="B12" s="24" t="s">
        <v>22</v>
      </c>
      <c r="C12" s="23" t="s">
        <v>23</v>
      </c>
      <c r="D12" s="33">
        <v>936.67</v>
      </c>
      <c r="E12" s="33">
        <v>1206.67</v>
      </c>
      <c r="F12" s="31">
        <v>1310</v>
      </c>
      <c r="G12" s="35">
        <f t="shared" si="0"/>
        <v>8.5632360131601776E-2</v>
      </c>
      <c r="H12" s="35">
        <f t="shared" si="1"/>
        <v>0.39857153533261452</v>
      </c>
      <c r="J12" t="s">
        <v>64</v>
      </c>
    </row>
    <row r="13" spans="1:18" ht="15.75">
      <c r="A13" s="19">
        <v>10</v>
      </c>
      <c r="B13" s="20" t="s">
        <v>24</v>
      </c>
      <c r="C13" s="21" t="s">
        <v>25</v>
      </c>
      <c r="D13" s="34">
        <v>1093.33</v>
      </c>
      <c r="E13" s="34">
        <v>1206.67</v>
      </c>
      <c r="F13" s="36">
        <v>1303.33</v>
      </c>
      <c r="G13" s="37">
        <f t="shared" si="0"/>
        <v>8.0104751091847684E-2</v>
      </c>
      <c r="H13" s="37">
        <f t="shared" si="1"/>
        <v>0.19207375632242782</v>
      </c>
    </row>
    <row r="14" spans="1:18" ht="15.75">
      <c r="A14" s="22">
        <v>11</v>
      </c>
      <c r="B14" s="24" t="s">
        <v>26</v>
      </c>
      <c r="C14" s="23" t="s">
        <v>27</v>
      </c>
      <c r="D14" s="33">
        <v>420</v>
      </c>
      <c r="E14" s="62"/>
      <c r="F14" s="53">
        <v>480</v>
      </c>
      <c r="G14" s="35"/>
      <c r="H14" s="35">
        <f t="shared" si="1"/>
        <v>0.14285714285714285</v>
      </c>
      <c r="K14" t="s">
        <v>64</v>
      </c>
    </row>
    <row r="15" spans="1:18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8" ht="15.75">
      <c r="A16" s="22">
        <v>13</v>
      </c>
      <c r="B16" s="24" t="s">
        <v>30</v>
      </c>
      <c r="C16" s="23" t="s">
        <v>31</v>
      </c>
      <c r="D16" s="33">
        <v>910</v>
      </c>
      <c r="E16" s="33">
        <v>520</v>
      </c>
      <c r="F16" s="31">
        <v>590</v>
      </c>
      <c r="G16" s="35">
        <f t="shared" ref="G16:G26" si="2">(F16-E16)/E16</f>
        <v>0.13461538461538461</v>
      </c>
      <c r="H16" s="35" t="s">
        <v>64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2235</v>
      </c>
      <c r="E17" s="34">
        <v>2466.67</v>
      </c>
      <c r="F17" s="36">
        <v>2487.5</v>
      </c>
      <c r="G17" s="37">
        <f t="shared" si="2"/>
        <v>8.4445831829956693E-3</v>
      </c>
      <c r="H17" s="37">
        <f t="shared" ref="H17:H24" si="3">+(F17-D17)/D17</f>
        <v>0.11297539149888143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3160</v>
      </c>
      <c r="E18" s="33">
        <v>3100</v>
      </c>
      <c r="F18" s="31">
        <v>3260</v>
      </c>
      <c r="G18" s="35">
        <f t="shared" si="2"/>
        <v>5.1612903225806452E-2</v>
      </c>
      <c r="H18" s="35">
        <f t="shared" si="3"/>
        <v>3.1645569620253167E-2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1205</v>
      </c>
      <c r="E19" s="34">
        <v>1120</v>
      </c>
      <c r="F19" s="36">
        <v>1240</v>
      </c>
      <c r="G19" s="37">
        <f t="shared" si="2"/>
        <v>0.10714285714285714</v>
      </c>
      <c r="H19" s="37">
        <f t="shared" si="3"/>
        <v>2.9045643153526972E-2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1240</v>
      </c>
      <c r="E20" s="33">
        <v>1203.33</v>
      </c>
      <c r="F20" s="31">
        <v>1355</v>
      </c>
      <c r="G20" s="35">
        <f t="shared" si="2"/>
        <v>0.12604190039307595</v>
      </c>
      <c r="H20" s="35">
        <f t="shared" si="3"/>
        <v>9.2741935483870969E-2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1860</v>
      </c>
      <c r="E21" s="34">
        <v>1853.33</v>
      </c>
      <c r="F21" s="36"/>
      <c r="G21" s="37" t="s">
        <v>64</v>
      </c>
      <c r="H21" s="37" t="s">
        <v>64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1160</v>
      </c>
      <c r="E22" s="33">
        <v>1166.67</v>
      </c>
      <c r="F22" s="31">
        <v>1210</v>
      </c>
      <c r="G22" s="35">
        <f t="shared" si="2"/>
        <v>3.7139893886017405E-2</v>
      </c>
      <c r="H22" s="35">
        <f t="shared" si="3"/>
        <v>4.3103448275862072E-2</v>
      </c>
    </row>
    <row r="23" spans="1:14" ht="15.75">
      <c r="A23" s="19">
        <v>20</v>
      </c>
      <c r="B23" s="20" t="s">
        <v>43</v>
      </c>
      <c r="C23" s="21" t="s">
        <v>44</v>
      </c>
      <c r="D23" s="34"/>
      <c r="E23" s="34"/>
      <c r="F23" s="36"/>
      <c r="G23" s="37"/>
      <c r="H23" s="37" t="s">
        <v>64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1320</v>
      </c>
      <c r="E24" s="33">
        <v>1220</v>
      </c>
      <c r="F24" s="31">
        <v>1210</v>
      </c>
      <c r="G24" s="35">
        <f t="shared" si="2"/>
        <v>-8.1967213114754103E-3</v>
      </c>
      <c r="H24" s="35">
        <f t="shared" si="3"/>
        <v>-8.3333333333333329E-2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1360</v>
      </c>
      <c r="E25" s="34"/>
      <c r="F25" s="36">
        <v>2100</v>
      </c>
      <c r="G25" s="37"/>
      <c r="H25" s="37" t="s">
        <v>64</v>
      </c>
      <c r="J25" t="s">
        <v>90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2030</v>
      </c>
      <c r="E26" s="33">
        <v>1960</v>
      </c>
      <c r="F26" s="31"/>
      <c r="G26" s="35" t="s">
        <v>64</v>
      </c>
      <c r="H26" s="35" t="s">
        <v>64</v>
      </c>
    </row>
    <row r="27" spans="1:14" ht="15.75">
      <c r="A27" s="19">
        <v>24</v>
      </c>
      <c r="B27" s="20" t="s">
        <v>50</v>
      </c>
      <c r="C27" s="21" t="s">
        <v>51</v>
      </c>
      <c r="D27" s="34">
        <v>994</v>
      </c>
      <c r="E27" s="34">
        <v>987.5</v>
      </c>
      <c r="F27" s="36">
        <v>1106.67</v>
      </c>
      <c r="G27" s="37">
        <f t="shared" ref="G27:G32" si="4">(F27-E27)/E27</f>
        <v>0.1206784810126583</v>
      </c>
      <c r="H27" s="37">
        <f t="shared" ref="H26:H33" si="5">+(F27-D27)/D27</f>
        <v>0.1133501006036218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1205</v>
      </c>
      <c r="E28" s="33">
        <v>1020</v>
      </c>
      <c r="F28" s="31">
        <v>1273.33</v>
      </c>
      <c r="G28" s="35">
        <f t="shared" si="4"/>
        <v>0.24836274509803916</v>
      </c>
      <c r="H28" s="35">
        <f t="shared" si="5"/>
        <v>5.6705394190871311E-2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1245</v>
      </c>
      <c r="E29" s="34">
        <v>1180</v>
      </c>
      <c r="F29" s="36">
        <v>1220</v>
      </c>
      <c r="G29" s="37">
        <f t="shared" si="4"/>
        <v>3.3898305084745763E-2</v>
      </c>
      <c r="H29" s="37">
        <f t="shared" si="5"/>
        <v>-2.0080321285140562E-2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473.33</v>
      </c>
      <c r="E30" s="33">
        <v>490</v>
      </c>
      <c r="F30" s="31">
        <v>495</v>
      </c>
      <c r="G30" s="35">
        <f t="shared" si="4"/>
        <v>1.020408163265306E-2</v>
      </c>
      <c r="H30" s="35">
        <f t="shared" si="5"/>
        <v>4.5782012549384188E-2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1813.33</v>
      </c>
      <c r="E31" s="34">
        <v>2000</v>
      </c>
      <c r="F31" s="36">
        <v>2120</v>
      </c>
      <c r="G31" s="37">
        <f t="shared" si="4"/>
        <v>0.06</v>
      </c>
      <c r="H31" s="37">
        <f t="shared" si="5"/>
        <v>0.16911979617609596</v>
      </c>
    </row>
    <row r="32" spans="1:14" ht="15.75">
      <c r="A32" s="22">
        <v>29</v>
      </c>
      <c r="B32" s="24" t="s">
        <v>60</v>
      </c>
      <c r="C32" s="23" t="s">
        <v>83</v>
      </c>
      <c r="D32" s="33">
        <v>2670</v>
      </c>
      <c r="E32" s="33">
        <v>2840</v>
      </c>
      <c r="F32" s="31"/>
      <c r="G32" s="35" t="s">
        <v>64</v>
      </c>
      <c r="H32" s="35" t="s">
        <v>64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1020</v>
      </c>
      <c r="E33" s="34"/>
      <c r="F33" s="36">
        <v>1050</v>
      </c>
      <c r="G33" s="37"/>
      <c r="H33" s="37">
        <f t="shared" si="5"/>
        <v>2.9411764705882353E-2</v>
      </c>
    </row>
    <row r="34" spans="1:13">
      <c r="A34" s="41" t="s">
        <v>88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2025-04-29T08:45:24Z</dcterms:modified>
</cp:coreProperties>
</file>