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April\"/>
    </mc:Choice>
  </mc:AlternateContent>
  <xr:revisionPtr revIDLastSave="0" documentId="13_ncr:1_{A4A581EE-7FEE-44CA-9F4D-E4BBAF996A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96" l="1"/>
  <c r="H26" i="96"/>
  <c r="H21" i="96"/>
  <c r="H16" i="96"/>
  <c r="H33" i="2" l="1"/>
  <c r="H34" i="2"/>
  <c r="G9" i="96" l="1"/>
  <c r="G16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H29" i="96" l="1"/>
  <c r="G24" i="96"/>
  <c r="H22" i="96"/>
  <c r="H30" i="96" l="1"/>
  <c r="G29" i="96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<sst xmlns="http://schemas.openxmlformats.org/spreadsheetml/2006/main" count="299" uniqueCount="97">
  <si>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</si>
  <si>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</si>
  <si>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</si>
  <si>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</si>
  <si>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</si>
  <si>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</si>
  <si>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</si>
  <si>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</si>
  <si>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</si>
  <si>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</si>
  <si>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</si>
  <si>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</si>
  <si>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</si>
  <si>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</si>
  <si>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</si>
  <si>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</si>
  <si>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</si>
  <si>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</si>
  <si>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</si>
  <si>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</si>
  <si>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</si>
  <si>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</si>
  <si>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</si>
  <si>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</si>
  <si>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</si>
  <si>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</si>
  <si>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</si>
  <si>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</si>
  <si>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</si>
  <si>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</si>
  <si>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</si>
  <si>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</si>
  <si>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</si>
  <si>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</si>
  <si>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</si>
  <si>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</si>
  <si>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</si>
  <si>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</si>
  <si>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</si>
  <si>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</si>
  <si>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</si>
  <si>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</si>
  <si>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</si>
  <si>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</si>
  <si>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</si>
  <si>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</si>
  <si>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</si>
  <si>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</si>
  <si>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</si>
  <si>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</si>
  <si>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</si>
  <si>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</si>
  <si>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</si>
  <si>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</si>
  <si>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</si>
  <si>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</si>
  <si>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</si>
  <si>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</si>
  <si>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</si>
  <si>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</si>
  <si>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</si>
  <si>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</si>
  <si>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</si>
  <si>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</si>
  <si>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</si>
  <si>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</si>
  <si>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</si>
  <si>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</si>
  <si>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</si>
  <si>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</si>
  <si>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</si>
  <si>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</si>
  <si>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</si>
  <si>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</si>
  <si>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</si>
  <si>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</si>
  <si>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</si>
  <si>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</si>
  <si>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</si>
  <si>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</si>
  <si>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</si>
  <si>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</si>
  <si>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</si>
  <si>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</si>
  <si>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</si>
  <si>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</si>
  <si>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</si>
  <si>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</si>
  <si>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</si>
  <si>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</si>
  <si>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April</t>
    </r>
  </si>
  <si>
    <r>
      <t>3</t>
    </r>
    <r>
      <rPr>
        <b/>
        <vertAlign val="superscript"/>
        <sz val="11"/>
        <color indexed="8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 xml:space="preserve"> week of April</t>
    </r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</si>
  <si>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April</t>
    </r>
  </si>
  <si>
    <r>
      <t>4</t>
    </r>
    <r>
      <rPr>
        <b/>
        <vertAlign val="superscript"/>
        <sz val="11"/>
        <color indexed="8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 xml:space="preserve"> week of April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</si>
  <si>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 April 2025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</si>
  <si>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 xml:space="preserve"> week of April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</si>
  <si>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t>Squids /Cuttle fish(Peeli)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</si>
</sst>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20" fillId="2" borderId="15" xfId="0" applyNumberFormat="1" applyFont="1" applyFill="1" applyBorder="1"/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0" fontId="0" fillId="0" borderId="0" xfId="0" applyFont="1"/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5">
        <v>2024</v>
      </c>
      <c r="E2" s="65">
        <v>2025</v>
      </c>
      <c r="F2" s="66"/>
      <c r="G2" s="63" t="s">
        <v>94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40" t="s">
        <v>93</v>
      </c>
      <c r="E3" s="40" t="s">
        <v>91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1833.33</v>
      </c>
      <c r="E4" s="77">
        <v>1800</v>
      </c>
      <c r="F4" s="38">
        <v>2033.3333333333333</v>
      </c>
      <c r="G4" s="15">
        <f t="shared" ref="G4:G34" si="0">+(F4-E4)/E4</f>
        <v>0.12962962962962959</v>
      </c>
      <c r="H4" s="4">
        <f t="shared" ref="H4:H35" si="1">+((F4-D4)/D4)</f>
        <v>0.10909292562350113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1050</v>
      </c>
      <c r="E5" s="49">
        <v>1307.1428571428571</v>
      </c>
      <c r="F5" s="44">
        <v>1312.5</v>
      </c>
      <c r="G5" s="16">
        <f t="shared" si="0"/>
        <v>4.0983606557377303E-3</v>
      </c>
      <c r="H5" s="10">
        <f t="shared" si="1"/>
        <v>0.25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1180</v>
      </c>
      <c r="E6" s="78">
        <v>1242.8571428571429</v>
      </c>
      <c r="F6" s="47">
        <v>1283.3333333333333</v>
      </c>
      <c r="G6" s="18">
        <f t="shared" si="0"/>
        <v>3.2567049808429033E-2</v>
      </c>
      <c r="H6" s="4">
        <f t="shared" si="1"/>
        <v>8.7570621468926496E-2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950</v>
      </c>
      <c r="E7" s="79">
        <v>900</v>
      </c>
      <c r="F7" s="48">
        <v>1000</v>
      </c>
      <c r="G7" s="16">
        <f t="shared" si="0"/>
        <v>0.1111111111111111</v>
      </c>
      <c r="H7" s="10">
        <f t="shared" si="1"/>
        <v>5.2631578947368418E-2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1583.33</v>
      </c>
      <c r="E8" s="77">
        <v>1807.1428571428571</v>
      </c>
      <c r="F8" s="38">
        <v>1742.8571428571429</v>
      </c>
      <c r="G8" s="15">
        <f t="shared" si="0"/>
        <v>-3.5573122529644237E-2</v>
      </c>
      <c r="H8" s="4">
        <f t="shared" si="1"/>
        <v>0.10075419707650519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695</v>
      </c>
      <c r="E9" s="80">
        <v>1100</v>
      </c>
      <c r="F9" s="39">
        <v>1046.4285714285713</v>
      </c>
      <c r="G9" s="16">
        <f t="shared" si="0"/>
        <v>-4.8701298701298787E-2</v>
      </c>
      <c r="H9" s="10">
        <f t="shared" si="1"/>
        <v>0.5056526207605343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1075</v>
      </c>
      <c r="E10" s="77">
        <v>1616.6666666666667</v>
      </c>
      <c r="F10" s="38">
        <v>1414.2857142857142</v>
      </c>
      <c r="G10" s="15">
        <f t="shared" si="0"/>
        <v>-0.12518409425625929</v>
      </c>
      <c r="H10" s="4">
        <f t="shared" si="1"/>
        <v>0.31561461794019929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491.67</v>
      </c>
      <c r="E11" s="54">
        <v>431.25</v>
      </c>
      <c r="F11" s="54">
        <v>525</v>
      </c>
      <c r="G11" s="16">
        <f t="shared" si="0"/>
        <v>0.21739130434782608</v>
      </c>
      <c r="H11" s="10">
        <f t="shared" si="1"/>
        <v>6.7789370919519157E-2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1366.67</v>
      </c>
      <c r="E12" s="77">
        <v>1100</v>
      </c>
      <c r="F12" s="38">
        <v>1066.67</v>
      </c>
      <c r="G12" s="18">
        <f t="shared" si="0"/>
        <v>-3.0299999999999935E-2</v>
      </c>
      <c r="H12" s="4">
        <f t="shared" si="1"/>
        <v>-0.21951165972765918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656.67</v>
      </c>
      <c r="E13" s="54">
        <v>800</v>
      </c>
      <c r="F13" s="54">
        <v>1020</v>
      </c>
      <c r="G13" s="16">
        <f t="shared" si="0"/>
        <v>0.27500000000000002</v>
      </c>
      <c r="H13" s="10">
        <f t="shared" si="1"/>
        <v>0.55329160765681407</v>
      </c>
    </row>
    <row r="14" spans="1:17" ht="15.75">
      <c r="A14" s="1">
        <v>11</v>
      </c>
      <c r="B14" s="2" t="s">
        <v>24</v>
      </c>
      <c r="C14" s="3" t="s">
        <v>69</v>
      </c>
      <c r="D14" s="55">
        <v>966.67</v>
      </c>
      <c r="E14" s="77">
        <v>1091.67</v>
      </c>
      <c r="F14" s="38">
        <v>1108.3333333333333</v>
      </c>
      <c r="G14" s="15">
        <f t="shared" si="0"/>
        <v>1.5264075529540231E-2</v>
      </c>
      <c r="H14" s="4">
        <f t="shared" si="1"/>
        <v>0.14654777052492921</v>
      </c>
    </row>
    <row r="15" spans="1:17" ht="15.75">
      <c r="A15" s="1">
        <v>12</v>
      </c>
      <c r="B15" s="12" t="s">
        <v>26</v>
      </c>
      <c r="C15" s="13" t="s">
        <v>27</v>
      </c>
      <c r="D15" s="56">
        <v>370</v>
      </c>
      <c r="E15" s="80">
        <v>216.66666666666666</v>
      </c>
      <c r="F15" s="58">
        <v>325</v>
      </c>
      <c r="G15" s="16">
        <f t="shared" si="0"/>
        <v>0.50000000000000011</v>
      </c>
      <c r="H15" s="10">
        <f t="shared" si="1"/>
        <v>-0.12162162162162163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475</v>
      </c>
      <c r="E16" s="77">
        <v>525</v>
      </c>
      <c r="F16" s="38">
        <v>608.33333333333337</v>
      </c>
      <c r="G16" s="15">
        <f t="shared" si="0"/>
        <v>0.1587301587301588</v>
      </c>
      <c r="H16" s="4">
        <f t="shared" si="1"/>
        <v>0.28070175438596501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416.67</v>
      </c>
      <c r="E17" s="80">
        <v>420</v>
      </c>
      <c r="F17" s="39">
        <v>550</v>
      </c>
      <c r="G17" s="16">
        <f t="shared" si="0"/>
        <v>0.30952380952380953</v>
      </c>
      <c r="H17" s="10">
        <f t="shared" si="1"/>
        <v>0.31998944008447927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1683.33</v>
      </c>
      <c r="E18" s="77">
        <v>2079.1666666666665</v>
      </c>
      <c r="F18" s="38">
        <v>1832.14</v>
      </c>
      <c r="G18" s="15">
        <f t="shared" si="0"/>
        <v>-0.11881042084168325</v>
      </c>
      <c r="H18" s="4">
        <f t="shared" si="1"/>
        <v>8.840215525179268E-2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1825</v>
      </c>
      <c r="E19" s="80">
        <v>2120</v>
      </c>
      <c r="F19" s="39">
        <v>2116.6666666666665</v>
      </c>
      <c r="G19" s="16">
        <f t="shared" si="0"/>
        <v>-1.5723270440252287E-3</v>
      </c>
      <c r="H19" s="10">
        <f t="shared" si="1"/>
        <v>0.15981735159817342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810</v>
      </c>
      <c r="E20" s="77">
        <v>1066.6666666666667</v>
      </c>
      <c r="F20" s="38">
        <v>1000</v>
      </c>
      <c r="G20" s="15">
        <f t="shared" si="0"/>
        <v>-6.2500000000000069E-2</v>
      </c>
      <c r="H20" s="4">
        <f t="shared" si="1"/>
        <v>0.23456790123456789</v>
      </c>
    </row>
    <row r="21" spans="1:17" ht="15.75">
      <c r="A21" s="11">
        <v>18</v>
      </c>
      <c r="B21" s="12" t="s">
        <v>38</v>
      </c>
      <c r="C21" s="13" t="s">
        <v>39</v>
      </c>
      <c r="D21" s="56">
        <v>1060</v>
      </c>
      <c r="E21" s="80">
        <v>1150</v>
      </c>
      <c r="F21" s="39">
        <v>1125</v>
      </c>
      <c r="G21" s="16">
        <f t="shared" si="0"/>
        <v>-2.1739130434782608E-2</v>
      </c>
      <c r="H21" s="10">
        <f t="shared" si="1"/>
        <v>6.1320754716981132E-2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1362.5</v>
      </c>
      <c r="E22" s="77">
        <v>1304.1666666666667</v>
      </c>
      <c r="F22" s="38">
        <v>1375</v>
      </c>
      <c r="G22" s="15">
        <f t="shared" si="0"/>
        <v>5.4313099041533482E-2</v>
      </c>
      <c r="H22" s="4">
        <f t="shared" si="1"/>
        <v>9.1743119266055051E-3</v>
      </c>
    </row>
    <row r="23" spans="1:17" ht="15.75">
      <c r="A23" s="11">
        <v>20</v>
      </c>
      <c r="B23" s="12" t="s">
        <v>41</v>
      </c>
      <c r="C23" s="14" t="s">
        <v>42</v>
      </c>
      <c r="D23" s="56">
        <v>920</v>
      </c>
      <c r="E23" s="80">
        <v>937.5</v>
      </c>
      <c r="F23" s="39">
        <v>916.67</v>
      </c>
      <c r="G23" s="16">
        <f t="shared" si="0"/>
        <v>-2.2218666666666709E-2</v>
      </c>
      <c r="H23" s="10">
        <f t="shared" si="1"/>
        <v>-3.6195652173913488E-3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1200</v>
      </c>
      <c r="E24" s="77">
        <v>1100</v>
      </c>
      <c r="F24" s="38">
        <v>1200</v>
      </c>
      <c r="G24" s="15">
        <f t="shared" si="0"/>
        <v>9.0909090909090912E-2</v>
      </c>
      <c r="H24" s="4">
        <f t="shared" si="1"/>
        <v>0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1083.33</v>
      </c>
      <c r="E25" s="80">
        <v>906.25</v>
      </c>
      <c r="F25" s="39">
        <v>1010</v>
      </c>
      <c r="G25" s="16">
        <f t="shared" si="0"/>
        <v>0.11448275862068966</v>
      </c>
      <c r="H25" s="10">
        <f t="shared" si="1"/>
        <v>-6.7689439044427771E-2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1160</v>
      </c>
      <c r="E26" s="77">
        <v>1750</v>
      </c>
      <c r="F26" s="38">
        <v>2150</v>
      </c>
      <c r="G26" s="18">
        <f t="shared" si="0"/>
        <v>0.22857142857142856</v>
      </c>
      <c r="H26" s="50">
        <f t="shared" si="1"/>
        <v>0.85344827586206895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1250</v>
      </c>
      <c r="E27" s="80">
        <v>1125</v>
      </c>
      <c r="F27" s="39">
        <v>1290</v>
      </c>
      <c r="G27" s="16">
        <f t="shared" si="0"/>
        <v>0.14666666666666667</v>
      </c>
      <c r="H27" s="10">
        <f t="shared" si="1"/>
        <v>3.2000000000000001E-2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858.33</v>
      </c>
      <c r="E28" s="77">
        <v>980</v>
      </c>
      <c r="F28" s="38">
        <v>953.57142857142856</v>
      </c>
      <c r="G28" s="15">
        <f t="shared" si="0"/>
        <v>-2.6967930029154534E-2</v>
      </c>
      <c r="H28" s="4">
        <f t="shared" si="1"/>
        <v>0.11096131857377525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675</v>
      </c>
      <c r="E29" s="80">
        <v>650</v>
      </c>
      <c r="F29" s="39">
        <v>808.33333333333337</v>
      </c>
      <c r="G29" s="16">
        <f t="shared" si="0"/>
        <v>0.24358974358974364</v>
      </c>
      <c r="H29" s="10">
        <f t="shared" si="1"/>
        <v>0.19753086419753091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775</v>
      </c>
      <c r="E30" s="77">
        <v>737.5</v>
      </c>
      <c r="F30" s="38">
        <v>885</v>
      </c>
      <c r="G30" s="15">
        <f t="shared" si="0"/>
        <v>0.2</v>
      </c>
      <c r="H30" s="4">
        <f t="shared" si="1"/>
        <v>0.14193548387096774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1040</v>
      </c>
      <c r="E31" s="80">
        <v>1075</v>
      </c>
      <c r="F31" s="39">
        <v>1108.3333333333333</v>
      </c>
      <c r="G31" s="16">
        <f t="shared" si="0"/>
        <v>3.1007751937984426E-2</v>
      </c>
      <c r="H31" s="10">
        <f t="shared" si="1"/>
        <v>6.5705128205128138E-2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370</v>
      </c>
      <c r="E32" s="77">
        <v>320.83333333333331</v>
      </c>
      <c r="F32" s="38">
        <v>418.75</v>
      </c>
      <c r="G32" s="15">
        <f t="shared" si="0"/>
        <v>0.3051948051948053</v>
      </c>
      <c r="H32" s="4">
        <f t="shared" si="1"/>
        <v>0.13175675675675674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96</v>
      </c>
      <c r="D33" s="56">
        <v>1591.67</v>
      </c>
      <c r="E33" s="80">
        <v>1716.6666666666667</v>
      </c>
      <c r="F33" s="39">
        <v>1883.33</v>
      </c>
      <c r="G33" s="16">
        <f t="shared" si="0"/>
        <v>9.7085436893203786E-2</v>
      </c>
      <c r="H33" s="10">
        <f t="shared" si="1"/>
        <v>0.18324150106491913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2083.33</v>
      </c>
      <c r="E34" s="77">
        <v>1942.86</v>
      </c>
      <c r="F34" s="38">
        <v>1816.6666666666667</v>
      </c>
      <c r="G34" s="18">
        <f t="shared" si="0"/>
        <v>-6.4952355462222278E-2</v>
      </c>
      <c r="H34" s="50">
        <f t="shared" si="1"/>
        <v>-0.12799860479776762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>
        <v>500</v>
      </c>
      <c r="E35" s="80">
        <v>500</v>
      </c>
      <c r="F35" s="39"/>
      <c r="G35" s="16"/>
      <c r="H35" s="10"/>
      <c r="P35" t="s">
        <v>64</v>
      </c>
    </row>
    <row r="36" spans="1:16" ht="15.75">
      <c r="A36" s="7" t="s">
        <v>84</v>
      </c>
      <c r="B36" s="7"/>
      <c r="C36" s="7"/>
      <c r="D36" s="7"/>
      <c r="E36" s="81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H33" sqref="H33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8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8" ht="57" customHeight="1">
      <c r="A2" s="69" t="s">
        <v>1</v>
      </c>
      <c r="B2" s="70"/>
      <c r="C2" s="71"/>
      <c r="D2" s="51">
        <v>2024</v>
      </c>
      <c r="E2" s="75">
        <v>2025</v>
      </c>
      <c r="F2" s="75"/>
      <c r="G2" s="72" t="s">
        <v>95</v>
      </c>
      <c r="H2" s="72"/>
      <c r="I2" t="s">
        <v>64</v>
      </c>
    </row>
    <row r="3" spans="1:18" ht="32.25">
      <c r="A3" s="73" t="s">
        <v>2</v>
      </c>
      <c r="B3" s="74"/>
      <c r="C3" s="25" t="s">
        <v>3</v>
      </c>
      <c r="D3" s="57" t="s">
        <v>92</v>
      </c>
      <c r="E3" s="57" t="s">
        <v>90</v>
      </c>
      <c r="F3" s="57" t="s">
        <v>92</v>
      </c>
      <c r="G3" s="52" t="s">
        <v>4</v>
      </c>
      <c r="H3" s="52" t="s">
        <v>5</v>
      </c>
      <c r="J3" t="s">
        <v>64</v>
      </c>
      <c r="K3" t="s">
        <v>64</v>
      </c>
      <c r="P3" t="s">
        <v>64</v>
      </c>
      <c r="R3" t="s">
        <v>64</v>
      </c>
    </row>
    <row r="4" spans="1:18" ht="15.75">
      <c r="A4" s="22">
        <v>1</v>
      </c>
      <c r="B4" s="24" t="s">
        <v>6</v>
      </c>
      <c r="C4" s="23" t="s">
        <v>7</v>
      </c>
      <c r="D4" s="33">
        <v>3363.33</v>
      </c>
      <c r="E4" s="33">
        <v>3793.33</v>
      </c>
      <c r="F4" s="31">
        <v>3805</v>
      </c>
      <c r="G4" s="35">
        <f t="shared" ref="G4:G13" si="0">(F4-E4)/E4</f>
        <v>3.0764526155119837E-3</v>
      </c>
      <c r="H4" s="35">
        <f t="shared" ref="H4:H16" si="1">+(F4-D4)/D4</f>
        <v>0.13131925799728247</v>
      </c>
      <c r="J4" t="s">
        <v>64</v>
      </c>
      <c r="K4" t="s">
        <v>64</v>
      </c>
      <c r="M4" t="s">
        <v>64</v>
      </c>
    </row>
    <row r="5" spans="1:18" ht="15.75">
      <c r="A5" s="19">
        <v>2</v>
      </c>
      <c r="B5" s="20" t="s">
        <v>8</v>
      </c>
      <c r="C5" s="21" t="s">
        <v>9</v>
      </c>
      <c r="D5" s="34">
        <v>2313.33</v>
      </c>
      <c r="E5" s="34">
        <v>2510</v>
      </c>
      <c r="F5" s="36">
        <v>2580</v>
      </c>
      <c r="G5" s="37">
        <f t="shared" si="0"/>
        <v>2.7888446215139442E-2</v>
      </c>
      <c r="H5" s="37">
        <f t="shared" si="1"/>
        <v>0.11527538224118482</v>
      </c>
      <c r="I5" t="s">
        <v>64</v>
      </c>
      <c r="J5" t="s">
        <v>64</v>
      </c>
      <c r="K5" t="s">
        <v>64</v>
      </c>
      <c r="L5" t="s">
        <v>64</v>
      </c>
    </row>
    <row r="6" spans="1:18" ht="15.75">
      <c r="A6" s="22">
        <v>3</v>
      </c>
      <c r="B6" s="24" t="s">
        <v>10</v>
      </c>
      <c r="C6" s="23" t="s">
        <v>11</v>
      </c>
      <c r="D6" s="33">
        <v>2126.67</v>
      </c>
      <c r="E6" s="33">
        <v>2280</v>
      </c>
      <c r="F6" s="31">
        <v>2320</v>
      </c>
      <c r="G6" s="35">
        <f t="shared" si="0"/>
        <v>1.7543859649122806E-2</v>
      </c>
      <c r="H6" s="35">
        <f t="shared" si="1"/>
        <v>9.0907381022913722E-2</v>
      </c>
      <c r="J6" t="s">
        <v>64</v>
      </c>
    </row>
    <row r="7" spans="1:18" ht="15.75">
      <c r="A7" s="19">
        <v>4</v>
      </c>
      <c r="B7" s="20" t="s">
        <v>12</v>
      </c>
      <c r="C7" s="21" t="s">
        <v>13</v>
      </c>
      <c r="D7" s="34">
        <v>2563.33</v>
      </c>
      <c r="E7" s="34">
        <v>2965</v>
      </c>
      <c r="F7" s="36">
        <v>2906</v>
      </c>
      <c r="G7" s="37">
        <f t="shared" si="0"/>
        <v>-1.9898819561551432E-2</v>
      </c>
      <c r="H7" s="37">
        <f t="shared" si="1"/>
        <v>0.13368157825952962</v>
      </c>
      <c r="K7" t="s">
        <v>64</v>
      </c>
      <c r="M7" t="s">
        <v>64</v>
      </c>
    </row>
    <row r="8" spans="1:18" ht="15.75">
      <c r="A8" s="22">
        <v>5</v>
      </c>
      <c r="B8" s="24" t="s">
        <v>14</v>
      </c>
      <c r="C8" s="23" t="s">
        <v>15</v>
      </c>
      <c r="D8" s="33">
        <v>1210</v>
      </c>
      <c r="E8" s="33">
        <v>1980</v>
      </c>
      <c r="F8" s="31">
        <v>1870</v>
      </c>
      <c r="G8" s="35">
        <f t="shared" si="0"/>
        <v>-5.5555555555555552E-2</v>
      </c>
      <c r="H8" s="35">
        <f t="shared" si="1"/>
        <v>0.54545454545454541</v>
      </c>
      <c r="L8" t="s">
        <v>64</v>
      </c>
    </row>
    <row r="9" spans="1:18" ht="15.75">
      <c r="A9" s="19">
        <v>6</v>
      </c>
      <c r="B9" s="20" t="s">
        <v>16</v>
      </c>
      <c r="C9" s="21" t="s">
        <v>17</v>
      </c>
      <c r="D9" s="34">
        <v>1996</v>
      </c>
      <c r="E9" s="34">
        <v>2620</v>
      </c>
      <c r="F9" s="36">
        <v>2688.33</v>
      </c>
      <c r="G9" s="37">
        <f t="shared" si="0"/>
        <v>2.6080152671755698E-2</v>
      </c>
      <c r="H9" s="37">
        <f t="shared" si="1"/>
        <v>0.34685871743486968</v>
      </c>
      <c r="K9" t="s">
        <v>64</v>
      </c>
      <c r="M9" t="s">
        <v>64</v>
      </c>
      <c r="O9" t="s">
        <v>64</v>
      </c>
    </row>
    <row r="10" spans="1:18" ht="15.75">
      <c r="A10" s="22">
        <v>7</v>
      </c>
      <c r="B10" s="24" t="s">
        <v>18</v>
      </c>
      <c r="C10" s="23" t="s">
        <v>19</v>
      </c>
      <c r="D10" s="33">
        <v>696.67</v>
      </c>
      <c r="E10" s="33">
        <v>715</v>
      </c>
      <c r="F10" s="31">
        <v>780</v>
      </c>
      <c r="G10" s="35">
        <f t="shared" si="0"/>
        <v>9.0909090909090912E-2</v>
      </c>
      <c r="H10" s="35">
        <f t="shared" si="1"/>
        <v>0.11961186788579965</v>
      </c>
      <c r="K10" t="s">
        <v>64</v>
      </c>
      <c r="L10" t="s">
        <v>64</v>
      </c>
      <c r="N10" t="s">
        <v>64</v>
      </c>
    </row>
    <row r="11" spans="1:18" ht="15.75">
      <c r="A11" s="19">
        <v>8</v>
      </c>
      <c r="B11" s="20" t="s">
        <v>20</v>
      </c>
      <c r="C11" s="21" t="s">
        <v>21</v>
      </c>
      <c r="D11" s="34">
        <v>2120</v>
      </c>
      <c r="E11" s="34">
        <v>2090</v>
      </c>
      <c r="F11" s="36">
        <v>1980</v>
      </c>
      <c r="G11" s="37">
        <f t="shared" si="0"/>
        <v>-5.2631578947368418E-2</v>
      </c>
      <c r="H11" s="37">
        <f t="shared" si="1"/>
        <v>-6.6037735849056603E-2</v>
      </c>
    </row>
    <row r="12" spans="1:18" ht="15.75">
      <c r="A12" s="22">
        <v>9</v>
      </c>
      <c r="B12" s="24" t="s">
        <v>22</v>
      </c>
      <c r="C12" s="23" t="s">
        <v>23</v>
      </c>
      <c r="D12" s="33">
        <v>960</v>
      </c>
      <c r="E12" s="33">
        <v>1310</v>
      </c>
      <c r="F12" s="31">
        <v>1360</v>
      </c>
      <c r="G12" s="35">
        <f t="shared" si="0"/>
        <v>3.8167938931297711E-2</v>
      </c>
      <c r="H12" s="35">
        <f t="shared" si="1"/>
        <v>0.41666666666666669</v>
      </c>
      <c r="J12" t="s">
        <v>64</v>
      </c>
    </row>
    <row r="13" spans="1:18" ht="15.75">
      <c r="A13" s="19">
        <v>10</v>
      </c>
      <c r="B13" s="20" t="s">
        <v>24</v>
      </c>
      <c r="C13" s="21" t="s">
        <v>25</v>
      </c>
      <c r="D13" s="34">
        <v>1203.33</v>
      </c>
      <c r="E13" s="34">
        <v>1303.33</v>
      </c>
      <c r="F13" s="36">
        <v>1304</v>
      </c>
      <c r="G13" s="37">
        <f t="shared" si="0"/>
        <v>5.1406781091517333E-4</v>
      </c>
      <c r="H13" s="37">
        <f t="shared" si="1"/>
        <v>8.3659511522192642E-2</v>
      </c>
    </row>
    <row r="14" spans="1:18" ht="15.75">
      <c r="A14" s="22">
        <v>11</v>
      </c>
      <c r="B14" s="24" t="s">
        <v>26</v>
      </c>
      <c r="C14" s="23" t="s">
        <v>27</v>
      </c>
      <c r="D14" s="33"/>
      <c r="E14" s="76">
        <v>480</v>
      </c>
      <c r="F14" s="53"/>
      <c r="G14" s="35"/>
      <c r="H14" s="35"/>
      <c r="K14" t="s">
        <v>64</v>
      </c>
    </row>
    <row r="15" spans="1:18" ht="15.75">
      <c r="A15" s="19">
        <v>12</v>
      </c>
      <c r="B15" s="20" t="s">
        <v>28</v>
      </c>
      <c r="C15" s="21" t="s">
        <v>29</v>
      </c>
      <c r="D15" s="34">
        <v>735</v>
      </c>
      <c r="E15" s="34"/>
      <c r="F15" s="36"/>
      <c r="G15" s="37"/>
      <c r="H15" s="37"/>
      <c r="J15" t="s">
        <v>64</v>
      </c>
    </row>
    <row r="16" spans="1:18" ht="15.75">
      <c r="A16" s="22">
        <v>13</v>
      </c>
      <c r="B16" s="24" t="s">
        <v>30</v>
      </c>
      <c r="C16" s="23" t="s">
        <v>31</v>
      </c>
      <c r="D16" s="33">
        <v>880</v>
      </c>
      <c r="E16" s="33">
        <v>590</v>
      </c>
      <c r="F16" s="31">
        <v>620</v>
      </c>
      <c r="G16" s="35">
        <f t="shared" ref="G16:G24" si="2">(F16-E16)/E16</f>
        <v>5.0847457627118647E-2</v>
      </c>
      <c r="H16" s="35">
        <f t="shared" si="1"/>
        <v>-0.29545454545454547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2236</v>
      </c>
      <c r="E17" s="34">
        <v>2487.5</v>
      </c>
      <c r="F17" s="36">
        <v>2488</v>
      </c>
      <c r="G17" s="37">
        <f t="shared" si="2"/>
        <v>2.0100502512562814E-4</v>
      </c>
      <c r="H17" s="37">
        <f t="shared" ref="H17:H26" si="3">+(F17-D17)/D17</f>
        <v>0.11270125223613596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3170</v>
      </c>
      <c r="E18" s="33">
        <v>3260</v>
      </c>
      <c r="F18" s="31">
        <v>3240</v>
      </c>
      <c r="G18" s="35">
        <f t="shared" si="2"/>
        <v>-6.1349693251533744E-3</v>
      </c>
      <c r="H18" s="35">
        <f t="shared" si="3"/>
        <v>2.2082018927444796E-2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1220</v>
      </c>
      <c r="E19" s="34">
        <v>1240</v>
      </c>
      <c r="F19" s="36">
        <v>1253.33</v>
      </c>
      <c r="G19" s="37">
        <f t="shared" si="2"/>
        <v>1.0749999999999942E-2</v>
      </c>
      <c r="H19" s="37">
        <f t="shared" si="3"/>
        <v>2.7319672131147481E-2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1240</v>
      </c>
      <c r="E20" s="33">
        <v>1355</v>
      </c>
      <c r="F20" s="31">
        <v>1295</v>
      </c>
      <c r="G20" s="35">
        <f t="shared" si="2"/>
        <v>-4.4280442804428041E-2</v>
      </c>
      <c r="H20" s="35">
        <f t="shared" si="3"/>
        <v>4.4354838709677422E-2</v>
      </c>
      <c r="J20" s="46"/>
      <c r="K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1710</v>
      </c>
      <c r="E21" s="34"/>
      <c r="F21" s="36">
        <v>1820</v>
      </c>
      <c r="G21" s="37" t="s">
        <v>64</v>
      </c>
      <c r="H21" s="37">
        <f t="shared" si="3"/>
        <v>6.4327485380116955E-2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1170</v>
      </c>
      <c r="E22" s="33">
        <v>1210</v>
      </c>
      <c r="F22" s="31">
        <v>1293.33</v>
      </c>
      <c r="G22" s="35">
        <f t="shared" si="2"/>
        <v>6.8867768595041262E-2</v>
      </c>
      <c r="H22" s="35">
        <f t="shared" si="3"/>
        <v>0.10541025641025635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1626.67</v>
      </c>
      <c r="E23" s="34"/>
      <c r="F23" s="36">
        <v>1740</v>
      </c>
      <c r="G23" s="37"/>
      <c r="H23" s="37" t="s">
        <v>64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1360</v>
      </c>
      <c r="E24" s="33">
        <v>1210</v>
      </c>
      <c r="F24" s="31">
        <v>1260</v>
      </c>
      <c r="G24" s="35">
        <f t="shared" si="2"/>
        <v>4.1322314049586778E-2</v>
      </c>
      <c r="H24" s="35">
        <f t="shared" si="3"/>
        <v>-7.3529411764705885E-2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1440</v>
      </c>
      <c r="E25" s="34">
        <v>2100</v>
      </c>
      <c r="F25" s="36"/>
      <c r="G25" s="37"/>
      <c r="H25" s="37" t="s">
        <v>64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2040</v>
      </c>
      <c r="E26" s="33"/>
      <c r="F26" s="31">
        <v>2490</v>
      </c>
      <c r="G26" s="35" t="s">
        <v>64</v>
      </c>
      <c r="H26" s="35">
        <f t="shared" si="3"/>
        <v>0.22058823529411764</v>
      </c>
    </row>
    <row r="27" spans="1:14" ht="15.75">
      <c r="A27" s="19">
        <v>24</v>
      </c>
      <c r="B27" s="20" t="s">
        <v>50</v>
      </c>
      <c r="C27" s="21" t="s">
        <v>51</v>
      </c>
      <c r="D27" s="34">
        <v>1016.67</v>
      </c>
      <c r="E27" s="34">
        <v>1106.67</v>
      </c>
      <c r="F27" s="36">
        <v>1196.67</v>
      </c>
      <c r="G27" s="37">
        <f t="shared" ref="G27:G31" si="4">(F27-E27)/E27</f>
        <v>8.1325056249830566E-2</v>
      </c>
      <c r="H27" s="37">
        <f t="shared" ref="H27:H33" si="5">+(F27-D27)/D27</f>
        <v>0.17704859984065638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1190</v>
      </c>
      <c r="E28" s="33">
        <v>1273.33</v>
      </c>
      <c r="F28" s="31">
        <v>1310</v>
      </c>
      <c r="G28" s="35">
        <f t="shared" si="4"/>
        <v>2.8798504708127566E-2</v>
      </c>
      <c r="H28" s="35">
        <f t="shared" si="5"/>
        <v>0.10084033613445378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1296</v>
      </c>
      <c r="E29" s="34">
        <v>1220</v>
      </c>
      <c r="F29" s="36">
        <v>1346.67</v>
      </c>
      <c r="G29" s="37">
        <f t="shared" si="4"/>
        <v>0.10382786885245908</v>
      </c>
      <c r="H29" s="37">
        <f t="shared" si="5"/>
        <v>3.9097222222222276E-2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460</v>
      </c>
      <c r="E30" s="33">
        <v>495</v>
      </c>
      <c r="F30" s="31">
        <v>510</v>
      </c>
      <c r="G30" s="35">
        <f t="shared" si="4"/>
        <v>3.0303030303030304E-2</v>
      </c>
      <c r="H30" s="35">
        <f t="shared" si="5"/>
        <v>0.10869565217391304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1850</v>
      </c>
      <c r="E31" s="34">
        <v>2120</v>
      </c>
      <c r="F31" s="36">
        <v>2200</v>
      </c>
      <c r="G31" s="37">
        <f t="shared" si="4"/>
        <v>3.7735849056603772E-2</v>
      </c>
      <c r="H31" s="37">
        <f t="shared" si="5"/>
        <v>0.1891891891891892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2673.33</v>
      </c>
      <c r="E32" s="33"/>
      <c r="F32" s="31">
        <v>2580</v>
      </c>
      <c r="G32" s="35" t="s">
        <v>64</v>
      </c>
      <c r="H32" s="35">
        <f t="shared" si="5"/>
        <v>-3.4911514852262883E-2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1050</v>
      </c>
      <c r="E33" s="34">
        <v>1050</v>
      </c>
      <c r="F33" s="36"/>
      <c r="G33" s="37"/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2025-05-04T16:48:01Z</dcterms:modified>
</cp:coreProperties>
</file>