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5\May\"/>
    </mc:Choice>
  </mc:AlternateContent>
  <xr:revisionPtr revIDLastSave="0" documentId="13_ncr:1_{9B974319-EB54-4CA2-8E25-8B6A5D6117E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Wholesale" sheetId="2" r:id="rId1"/>
    <sheet name="Retail" sheetId="9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96" l="1"/>
  <c r="G16" i="96"/>
  <c r="H24" i="96" l="1"/>
  <c r="H21" i="96"/>
  <c r="H12" i="96"/>
  <c r="G25" i="96" l="1"/>
  <c r="H25" i="96" l="1"/>
  <c r="H23" i="96"/>
  <c r="G32" i="96"/>
  <c r="G26" i="96"/>
  <c r="G23" i="96"/>
  <c r="H32" i="96" l="1"/>
  <c r="H26" i="96"/>
  <c r="H33" i="2" l="1"/>
  <c r="H34" i="2"/>
  <c r="G9" i="96" l="1"/>
  <c r="G23" i="2" l="1"/>
  <c r="G20" i="96" l="1"/>
  <c r="H23" i="2" l="1"/>
  <c r="G20" i="2" l="1"/>
  <c r="H18" i="96" l="1"/>
  <c r="G18" i="96"/>
  <c r="H16" i="2" l="1"/>
  <c r="G16" i="2" l="1"/>
  <c r="H15" i="2" l="1"/>
  <c r="G21" i="2" l="1"/>
  <c r="H11" i="96" l="1"/>
  <c r="H7" i="2" l="1"/>
  <c r="G7" i="2"/>
  <c r="G24" i="96" l="1"/>
  <c r="H30" i="96" l="1"/>
  <c r="H28" i="96" l="1"/>
  <c r="H12" i="2" l="1"/>
  <c r="H31" i="96" l="1"/>
  <c r="H13" i="96" l="1"/>
  <c r="G30" i="96" l="1"/>
  <c r="G28" i="96"/>
  <c r="H27" i="96"/>
  <c r="H20" i="96"/>
  <c r="H19" i="96"/>
  <c r="G19" i="96"/>
  <c r="H17" i="96"/>
  <c r="G17" i="96"/>
  <c r="G13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31" i="96"/>
  <c r="H31" i="2" l="1"/>
  <c r="H9" i="2" l="1"/>
  <c r="G15" i="2" l="1"/>
  <c r="H17" i="2" l="1"/>
  <c r="H29" i="2" l="1"/>
  <c r="H10" i="2"/>
  <c r="H6" i="2"/>
  <c r="H32" i="2" l="1"/>
  <c r="H25" i="2"/>
  <c r="H21" i="2" l="1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1" i="2"/>
  <c r="G13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<sst xmlns="http://schemas.openxmlformats.org/spreadsheetml/2006/main" count="293" uniqueCount="97">
  <si>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</si>
  <si>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</si>
  <si>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</si>
  <si>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</si>
  <si>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</si>
  <si>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</si>
  <si>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</si>
  <si>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</si>
  <si>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</si>
  <si>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</si>
  <si>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</si>
  <si>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</si>
  <si>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</si>
  <si>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</si>
  <si>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</si>
  <si>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</si>
  <si>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</si>
  <si>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</si>
  <si>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</si>
  <si>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</si>
  <si>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</si>
  <si>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</si>
  <si>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</si>
  <si>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</si>
  <si>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</si>
  <si>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</si>
  <si>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</si>
  <si>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</si>
  <si>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</si>
  <si>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</si>
  <si>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</si>
  <si>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</si>
  <si>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</si>
  <si>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</si>
  <si>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</si>
  <si>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</si>
  <si>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</si>
  <si>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</si>
  <si>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</si>
  <si>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</si>
  <si>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</si>
  <si>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</si>
  <si>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</si>
  <si>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</si>
  <si>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</si>
  <si>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</si>
  <si>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</si>
  <si>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</si>
  <si>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</si>
  <si>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</si>
  <si>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</si>
  <si>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</si>
  <si>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</si>
  <si>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</si>
  <si>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</si>
  <si>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</si>
  <si>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</si>
  <si>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</si>
  <si>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</si>
  <si>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</si>
  <si>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</si>
  <si>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</si>
  <si>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</si>
  <si>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</si>
  <si>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</si>
  <si>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</si>
  <si>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</si>
  <si>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</si>
  <si>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</si>
  <si>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</si>
  <si>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</si>
  <si>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</si>
  <si>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</si>
  <si>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</si>
  <si>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</si>
  <si>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</si>
  <si>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</si>
  <si>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</si>
  <si>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</si>
  <si>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</si>
  <si>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</si>
  <si>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</si>
  <si>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</si>
  <si>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</si>
  <si>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</si>
  <si>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</si>
  <si>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</si>
  <si>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</si>
  <si>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</si>
  <si>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</si>
  <si>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Squids /Cuttle fish(Peeli)</t>
  </si>
  <si>
    <r>
      <t>2</t>
    </r>
    <r>
      <rPr>
        <b/>
        <vertAlign val="superscript"/>
        <sz val="11"/>
        <color indexed="8"/>
        <rFont val="Calibri"/>
        <family val="2"/>
      </rPr>
      <t xml:space="preserve">nd </t>
    </r>
    <r>
      <rPr>
        <b/>
        <sz val="11"/>
        <color indexed="8"/>
        <rFont val="Calibri"/>
        <family val="2"/>
      </rPr>
      <t xml:space="preserve"> week of May</t>
    </r>
  </si>
  <si>
    <r>
      <t>2</t>
    </r>
    <r>
      <rPr>
        <b/>
        <vertAlign val="superscript"/>
        <sz val="11"/>
        <color rgb="FF000000"/>
        <rFont val="Calibri"/>
        <family val="2"/>
      </rPr>
      <t xml:space="preserve">nd </t>
    </r>
    <r>
      <rPr>
        <b/>
        <sz val="11"/>
        <color indexed="8"/>
        <rFont val="Calibri"/>
        <family val="2"/>
      </rPr>
      <t>week of May</t>
    </r>
  </si>
  <si>
    <r>
      <t>3</t>
    </r>
    <r>
      <rPr>
        <b/>
        <vertAlign val="superscript"/>
        <sz val="11"/>
        <color indexed="8"/>
        <rFont val="Calibri"/>
        <family val="2"/>
      </rPr>
      <t xml:space="preserve">rd </t>
    </r>
    <r>
      <rPr>
        <b/>
        <sz val="11"/>
        <color indexed="8"/>
        <rFont val="Calibri"/>
        <family val="2"/>
      </rPr>
      <t xml:space="preserve"> week of May</t>
    </r>
  </si>
  <si>
    <r>
      <t>% Change   compared to:3</t>
    </r>
    <r>
      <rPr>
        <b/>
        <vertAlign val="superscript"/>
        <sz val="11"/>
        <color indexed="8"/>
        <rFont val="Times New Roman"/>
        <family val="1"/>
      </rPr>
      <t xml:space="preserve">rd </t>
    </r>
    <r>
      <rPr>
        <b/>
        <sz val="11"/>
        <color indexed="8"/>
        <rFont val="Times New Roman"/>
        <family val="1"/>
        <charset val="134"/>
      </rPr>
      <t>week of  MAY 2025</t>
    </r>
  </si>
  <si>
    <r>
      <t>% Change   compared to:3</t>
    </r>
    <r>
      <rPr>
        <b/>
        <vertAlign val="superscript"/>
        <sz val="11"/>
        <color indexed="8"/>
        <rFont val="Times New Roman"/>
        <family val="1"/>
      </rPr>
      <t>rd</t>
    </r>
    <r>
      <rPr>
        <b/>
        <sz val="11"/>
        <color indexed="8"/>
        <rFont val="Times New Roman"/>
        <family val="1"/>
        <charset val="134"/>
      </rPr>
      <t>week of May</t>
    </r>
    <r>
      <rPr>
        <b/>
        <vertAlign val="superscript"/>
        <sz val="11"/>
        <color rgb="FF000000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2025</t>
    </r>
  </si>
  <si>
    <r>
      <t>3</t>
    </r>
    <r>
      <rPr>
        <b/>
        <vertAlign val="superscript"/>
        <sz val="11"/>
        <color rgb="FF000000"/>
        <rFont val="Calibri"/>
        <family val="2"/>
      </rPr>
      <t xml:space="preserve">rd </t>
    </r>
    <r>
      <rPr>
        <b/>
        <sz val="11"/>
        <color indexed="8"/>
        <rFont val="Calibri"/>
        <family val="2"/>
      </rPr>
      <t>week of May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</si>
</sst>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b/>
      <vertAlign val="superscript"/>
      <sz val="11"/>
      <color indexed="8"/>
      <name val="Calibri"/>
      <family val="2"/>
    </font>
    <font>
      <b/>
      <vertAlign val="superscript"/>
      <sz val="11"/>
      <color rgb="FF000000"/>
      <name val="Calibri"/>
      <family val="2"/>
    </font>
    <font>
      <b/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77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2" fillId="4" borderId="2" xfId="0" applyFont="1" applyFill="1" applyBorder="1" applyAlignment="1">
      <alignment wrapText="1"/>
    </xf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34" fillId="7" borderId="2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0" fontId="22" fillId="5" borderId="2" xfId="0" applyFont="1" applyFill="1" applyBorder="1" applyAlignment="1">
      <alignment wrapText="1"/>
    </xf>
    <xf numFmtId="2" fontId="37" fillId="7" borderId="2" xfId="0" applyNumberFormat="1" applyFont="1" applyFill="1" applyBorder="1"/>
    <xf numFmtId="2" fontId="20" fillId="2" borderId="15" xfId="0" applyNumberFormat="1" applyFon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6">
    <cellStyle name="Normal" xfId="0" builtinId="0"/>
    <cellStyle name="Normal 2" xfId="2" xr:uid="{00000000-0005-0000-0000-000001000000}"/>
    <cellStyle name="Normal 2 2" xfId="5" xr:uid="{00000000-0005-0000-0000-000002000000}"/>
    <cellStyle name="Normal 2 3" xfId="4" xr:uid="{00000000-0005-0000-0000-000003000000}"/>
    <cellStyle name="Normal 3" xfId="3" xr:uid="{00000000-0005-0000-0000-000004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zoomScaleNormal="100" workbookViewId="0">
      <selection activeCell="J2" sqref="J2"/>
    </sheetView>
  </sheetViews>
  <sheetFormatPr defaultColWidth="9.140625" defaultRowHeight="15"/>
  <cols>
    <col min="1" max="1" width="4.28515625" customWidth="1"/>
    <col min="2" max="2" width="18.28515625" customWidth="1"/>
    <col min="3" max="3" width="15.570312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60" t="s">
        <v>63</v>
      </c>
      <c r="B1" s="61"/>
      <c r="C1" s="61"/>
      <c r="D1" s="61"/>
      <c r="E1" s="61"/>
      <c r="F1" s="61"/>
      <c r="G1" s="62"/>
      <c r="H1" s="62"/>
    </row>
    <row r="2" spans="1:17" ht="67.5" customHeight="1">
      <c r="A2" s="63" t="s">
        <v>1</v>
      </c>
      <c r="B2" s="63"/>
      <c r="C2" s="63"/>
      <c r="D2" s="45">
        <v>2024</v>
      </c>
      <c r="E2" s="66">
        <v>2025</v>
      </c>
      <c r="F2" s="67"/>
      <c r="G2" s="64" t="s">
        <v>94</v>
      </c>
      <c r="H2" s="64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65" t="s">
        <v>2</v>
      </c>
      <c r="B3" s="65"/>
      <c r="C3" s="17" t="s">
        <v>3</v>
      </c>
      <c r="D3" s="40" t="s">
        <v>93</v>
      </c>
      <c r="E3" s="40" t="s">
        <v>91</v>
      </c>
      <c r="F3" s="40" t="s">
        <v>93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88</v>
      </c>
      <c r="D4" s="55">
        <v>2085.71</v>
      </c>
      <c r="E4" s="38">
        <v>1900</v>
      </c>
      <c r="F4" s="38">
        <v>2500</v>
      </c>
      <c r="G4" s="15">
        <f t="shared" ref="G4:G34" si="0">+(F4-E4)/E4</f>
        <v>0.31578947368421051</v>
      </c>
      <c r="H4" s="4">
        <f t="shared" ref="H4:H34" si="1">+((F4-D4)/D4)</f>
        <v>0.19863259992999985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9">
        <v>1175</v>
      </c>
      <c r="E5" s="44">
        <v>1225</v>
      </c>
      <c r="F5" s="44">
        <v>1414.2857142857142</v>
      </c>
      <c r="G5" s="16">
        <f t="shared" si="0"/>
        <v>0.15451895043731773</v>
      </c>
      <c r="H5" s="10">
        <f t="shared" si="1"/>
        <v>0.20364741641337381</v>
      </c>
      <c r="I5" t="s">
        <v>85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5">
        <v>1350</v>
      </c>
      <c r="E6" s="47">
        <v>1237.5</v>
      </c>
      <c r="F6" s="47">
        <v>1430</v>
      </c>
      <c r="G6" s="18">
        <f t="shared" si="0"/>
        <v>0.15555555555555556</v>
      </c>
      <c r="H6" s="4">
        <f t="shared" si="1"/>
        <v>5.9259259259259262E-2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6">
        <v>1125</v>
      </c>
      <c r="E7" s="48">
        <v>1025</v>
      </c>
      <c r="F7" s="48">
        <v>1170</v>
      </c>
      <c r="G7" s="16">
        <f t="shared" si="0"/>
        <v>0.14146341463414633</v>
      </c>
      <c r="H7" s="10">
        <f t="shared" si="1"/>
        <v>0.04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5">
        <v>1841.67</v>
      </c>
      <c r="E8" s="38">
        <v>1875</v>
      </c>
      <c r="F8" s="38">
        <v>1862.5</v>
      </c>
      <c r="G8" s="15">
        <f t="shared" si="0"/>
        <v>-6.6666666666666671E-3</v>
      </c>
      <c r="H8" s="4">
        <f t="shared" si="1"/>
        <v>1.1310386768530696E-2</v>
      </c>
      <c r="J8" t="s">
        <v>64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6">
        <v>960.71</v>
      </c>
      <c r="E9" s="39">
        <v>1125</v>
      </c>
      <c r="F9" s="39">
        <v>1216.6666666666667</v>
      </c>
      <c r="G9" s="16">
        <f t="shared" si="0"/>
        <v>8.1481481481481544E-2</v>
      </c>
      <c r="H9" s="10">
        <f t="shared" si="1"/>
        <v>0.26642448466932445</v>
      </c>
      <c r="I9" t="s">
        <v>64</v>
      </c>
      <c r="K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5">
        <v>1364.29</v>
      </c>
      <c r="E10" s="38">
        <v>1537.5</v>
      </c>
      <c r="F10" s="38">
        <v>1639.2857142857142</v>
      </c>
      <c r="G10" s="15">
        <f t="shared" si="0"/>
        <v>6.620209059233445E-2</v>
      </c>
      <c r="H10" s="4">
        <f t="shared" si="1"/>
        <v>0.20156690607254635</v>
      </c>
      <c r="I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6">
        <v>542.86</v>
      </c>
      <c r="E11" s="54">
        <v>450</v>
      </c>
      <c r="F11" s="54">
        <v>439.28571428571428</v>
      </c>
      <c r="G11" s="16">
        <f t="shared" si="0"/>
        <v>-2.3809523809523829E-2</v>
      </c>
      <c r="H11" s="10">
        <f t="shared" si="1"/>
        <v>-0.19079373266456495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5">
        <v>1162.5</v>
      </c>
      <c r="E12" s="38">
        <v>1000</v>
      </c>
      <c r="F12" s="38">
        <v>1100</v>
      </c>
      <c r="G12" s="18">
        <f t="shared" si="0"/>
        <v>0.1</v>
      </c>
      <c r="H12" s="4">
        <f t="shared" si="1"/>
        <v>-5.3763440860215055E-2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6">
        <v>792.86</v>
      </c>
      <c r="E13" s="54">
        <v>1150</v>
      </c>
      <c r="F13" s="54">
        <v>1350</v>
      </c>
      <c r="G13" s="16">
        <f t="shared" si="0"/>
        <v>0.17391304347826086</v>
      </c>
      <c r="H13" s="10">
        <f t="shared" si="1"/>
        <v>0.70269656685921844</v>
      </c>
    </row>
    <row r="14" spans="1:17" ht="15.75">
      <c r="A14" s="1">
        <v>11</v>
      </c>
      <c r="B14" s="2" t="s">
        <v>24</v>
      </c>
      <c r="C14" s="3" t="s">
        <v>69</v>
      </c>
      <c r="D14" s="55">
        <v>940</v>
      </c>
      <c r="E14" s="38">
        <v>1075</v>
      </c>
      <c r="F14" s="38">
        <v>1183.33</v>
      </c>
      <c r="G14" s="15">
        <f t="shared" si="0"/>
        <v>0.10077209302325575</v>
      </c>
      <c r="H14" s="4">
        <f t="shared" si="1"/>
        <v>0.25886170212765952</v>
      </c>
    </row>
    <row r="15" spans="1:17" ht="15.75">
      <c r="A15" s="1">
        <v>12</v>
      </c>
      <c r="B15" s="12" t="s">
        <v>26</v>
      </c>
      <c r="C15" s="13" t="s">
        <v>27</v>
      </c>
      <c r="D15" s="56">
        <v>350</v>
      </c>
      <c r="E15" s="58">
        <v>350</v>
      </c>
      <c r="F15" s="58">
        <v>275</v>
      </c>
      <c r="G15" s="16">
        <f t="shared" si="0"/>
        <v>-0.21428571428571427</v>
      </c>
      <c r="H15" s="10">
        <f t="shared" si="1"/>
        <v>-0.21428571428571427</v>
      </c>
      <c r="J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5">
        <v>600</v>
      </c>
      <c r="E16" s="38">
        <v>600</v>
      </c>
      <c r="F16" s="38">
        <v>683.33</v>
      </c>
      <c r="G16" s="15">
        <f t="shared" si="0"/>
        <v>0.13888333333333341</v>
      </c>
      <c r="H16" s="4">
        <f t="shared" si="1"/>
        <v>0.13888333333333341</v>
      </c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6">
        <v>540</v>
      </c>
      <c r="E17" s="39">
        <v>400</v>
      </c>
      <c r="F17" s="39">
        <v>400</v>
      </c>
      <c r="G17" s="16">
        <f t="shared" si="0"/>
        <v>0</v>
      </c>
      <c r="H17" s="10">
        <f t="shared" si="1"/>
        <v>-0.25925925925925924</v>
      </c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5">
        <v>1507.14</v>
      </c>
      <c r="E18" s="38">
        <v>1750</v>
      </c>
      <c r="F18" s="38">
        <v>1850</v>
      </c>
      <c r="G18" s="15">
        <f t="shared" si="0"/>
        <v>5.7142857142857141E-2</v>
      </c>
      <c r="H18" s="4">
        <f t="shared" si="1"/>
        <v>0.22749047865493577</v>
      </c>
      <c r="J18" t="s">
        <v>64</v>
      </c>
      <c r="K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6">
        <v>2278.5700000000002</v>
      </c>
      <c r="E19" s="39">
        <v>2162.5</v>
      </c>
      <c r="F19" s="39">
        <v>2080</v>
      </c>
      <c r="G19" s="16">
        <f t="shared" si="0"/>
        <v>-3.8150289017341042E-2</v>
      </c>
      <c r="H19" s="10">
        <f t="shared" si="1"/>
        <v>-8.7146763101418945E-2</v>
      </c>
      <c r="J19" t="s">
        <v>64</v>
      </c>
      <c r="K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5">
        <v>712.5</v>
      </c>
      <c r="E20" s="38">
        <v>800</v>
      </c>
      <c r="F20" s="38">
        <v>1050</v>
      </c>
      <c r="G20" s="15">
        <f t="shared" si="0"/>
        <v>0.3125</v>
      </c>
      <c r="H20" s="4">
        <f t="shared" si="1"/>
        <v>0.47368421052631576</v>
      </c>
    </row>
    <row r="21" spans="1:17" ht="15.75">
      <c r="A21" s="11">
        <v>18</v>
      </c>
      <c r="B21" s="12" t="s">
        <v>38</v>
      </c>
      <c r="C21" s="13" t="s">
        <v>39</v>
      </c>
      <c r="D21" s="56">
        <v>1041.67</v>
      </c>
      <c r="E21" s="39">
        <v>1100</v>
      </c>
      <c r="F21" s="39">
        <v>1187.5</v>
      </c>
      <c r="G21" s="16">
        <f t="shared" si="0"/>
        <v>7.9545454545454544E-2</v>
      </c>
      <c r="H21" s="10">
        <f t="shared" si="1"/>
        <v>0.13999635201167349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5">
        <v>1450</v>
      </c>
      <c r="E22" s="38">
        <v>1362.5</v>
      </c>
      <c r="F22" s="38">
        <v>1504.1666666666667</v>
      </c>
      <c r="G22" s="15">
        <f t="shared" si="0"/>
        <v>0.10397553516819577</v>
      </c>
      <c r="H22" s="4">
        <f t="shared" si="1"/>
        <v>3.7356321839080511E-2</v>
      </c>
    </row>
    <row r="23" spans="1:17" ht="15.75">
      <c r="A23" s="11">
        <v>20</v>
      </c>
      <c r="B23" s="12" t="s">
        <v>41</v>
      </c>
      <c r="C23" s="14" t="s">
        <v>42</v>
      </c>
      <c r="D23" s="56">
        <v>925</v>
      </c>
      <c r="E23" s="39">
        <v>900</v>
      </c>
      <c r="F23" s="39">
        <v>1120</v>
      </c>
      <c r="G23" s="16">
        <f t="shared" si="0"/>
        <v>0.24444444444444444</v>
      </c>
      <c r="H23" s="10">
        <f t="shared" si="1"/>
        <v>0.21081081081081082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5">
        <v>1233.33</v>
      </c>
      <c r="E24" s="38">
        <v>1200</v>
      </c>
      <c r="F24" s="38">
        <v>1240</v>
      </c>
      <c r="G24" s="15">
        <f t="shared" si="0"/>
        <v>3.3333333333333333E-2</v>
      </c>
      <c r="H24" s="4">
        <f t="shared" si="1"/>
        <v>5.4081227246560717E-3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6">
        <v>1035.21</v>
      </c>
      <c r="E25" s="39">
        <v>1075</v>
      </c>
      <c r="F25" s="39">
        <v>1180</v>
      </c>
      <c r="G25" s="16">
        <f t="shared" si="0"/>
        <v>9.7674418604651161E-2</v>
      </c>
      <c r="H25" s="10">
        <f t="shared" si="1"/>
        <v>0.13986534133171044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5">
        <v>1316.67</v>
      </c>
      <c r="E26" s="38">
        <v>1516.6666666666667</v>
      </c>
      <c r="F26" s="38">
        <v>1850</v>
      </c>
      <c r="G26" s="18">
        <f t="shared" si="0"/>
        <v>0.21978021978021972</v>
      </c>
      <c r="H26" s="50">
        <f t="shared" si="1"/>
        <v>0.40505973402598972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6">
        <v>1425</v>
      </c>
      <c r="E27" s="39">
        <v>1266.6666666666667</v>
      </c>
      <c r="F27" s="39">
        <v>1600</v>
      </c>
      <c r="G27" s="16">
        <f t="shared" si="0"/>
        <v>0.26315789473684204</v>
      </c>
      <c r="H27" s="10">
        <f t="shared" si="1"/>
        <v>0.12280701754385964</v>
      </c>
      <c r="L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5">
        <v>721.43</v>
      </c>
      <c r="E28" s="38">
        <v>793.75</v>
      </c>
      <c r="F28" s="38">
        <v>925</v>
      </c>
      <c r="G28" s="15">
        <f t="shared" si="0"/>
        <v>0.16535433070866143</v>
      </c>
      <c r="H28" s="4">
        <f t="shared" si="1"/>
        <v>0.28217567886004197</v>
      </c>
      <c r="J28" t="s">
        <v>64</v>
      </c>
      <c r="K28" t="s">
        <v>64</v>
      </c>
    </row>
    <row r="29" spans="1:17" ht="15.75">
      <c r="A29" s="11">
        <v>26</v>
      </c>
      <c r="B29" s="12" t="s">
        <v>50</v>
      </c>
      <c r="C29" s="13" t="s">
        <v>78</v>
      </c>
      <c r="D29" s="56">
        <v>579.16999999999996</v>
      </c>
      <c r="E29" s="39">
        <v>650</v>
      </c>
      <c r="F29" s="39">
        <v>850</v>
      </c>
      <c r="G29" s="16">
        <f t="shared" si="0"/>
        <v>0.30769230769230771</v>
      </c>
      <c r="H29" s="10">
        <f t="shared" si="1"/>
        <v>0.46761745256142423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5">
        <v>675</v>
      </c>
      <c r="E30" s="38">
        <v>787.5</v>
      </c>
      <c r="F30" s="38">
        <v>920</v>
      </c>
      <c r="G30" s="15">
        <f t="shared" si="0"/>
        <v>0.16825396825396827</v>
      </c>
      <c r="H30" s="4">
        <f t="shared" si="1"/>
        <v>0.36296296296296299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6">
        <v>1142.8599999999999</v>
      </c>
      <c r="E31" s="39">
        <v>1166.6666666666667</v>
      </c>
      <c r="F31" s="39">
        <v>1333.33</v>
      </c>
      <c r="G31" s="16">
        <f t="shared" si="0"/>
        <v>0.14285428571428557</v>
      </c>
      <c r="H31" s="10">
        <f t="shared" si="1"/>
        <v>0.16666083334791668</v>
      </c>
      <c r="K31" t="s">
        <v>64</v>
      </c>
      <c r="M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5">
        <v>376.43</v>
      </c>
      <c r="E32" s="38">
        <v>293.75</v>
      </c>
      <c r="F32" s="38">
        <v>287.5</v>
      </c>
      <c r="G32" s="15">
        <f t="shared" si="0"/>
        <v>-2.1276595744680851E-2</v>
      </c>
      <c r="H32" s="4">
        <f t="shared" si="1"/>
        <v>-0.23624578274845259</v>
      </c>
      <c r="I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58</v>
      </c>
      <c r="C33" s="13" t="s">
        <v>90</v>
      </c>
      <c r="D33" s="56">
        <v>1585.71</v>
      </c>
      <c r="E33" s="39">
        <v>1800</v>
      </c>
      <c r="F33" s="39">
        <v>1757.1428571428571</v>
      </c>
      <c r="G33" s="16">
        <f t="shared" si="0"/>
        <v>-2.3809523809523829E-2</v>
      </c>
      <c r="H33" s="10">
        <f t="shared" si="1"/>
        <v>0.10811110300298105</v>
      </c>
      <c r="M33" t="s">
        <v>64</v>
      </c>
      <c r="N33" t="s">
        <v>64</v>
      </c>
    </row>
    <row r="34" spans="1:16" ht="15.75">
      <c r="A34" s="1">
        <v>31</v>
      </c>
      <c r="B34" s="5" t="s">
        <v>81</v>
      </c>
      <c r="C34" s="3" t="s">
        <v>82</v>
      </c>
      <c r="D34" s="55">
        <v>2312.5</v>
      </c>
      <c r="E34" s="38">
        <v>1950</v>
      </c>
      <c r="F34" s="38">
        <v>1914.2857142857142</v>
      </c>
      <c r="G34" s="18">
        <f t="shared" si="0"/>
        <v>-1.8315018315018347E-2</v>
      </c>
      <c r="H34" s="50">
        <f t="shared" si="1"/>
        <v>-0.17220077220077223</v>
      </c>
      <c r="L34" t="s">
        <v>64</v>
      </c>
    </row>
    <row r="35" spans="1:16" ht="15.75">
      <c r="A35" s="11">
        <v>32</v>
      </c>
      <c r="B35" s="12" t="s">
        <v>61</v>
      </c>
      <c r="C35" s="13" t="s">
        <v>83</v>
      </c>
      <c r="D35" s="56">
        <v>618.75</v>
      </c>
      <c r="E35" s="39"/>
      <c r="F35" s="39"/>
      <c r="G35" s="16"/>
      <c r="H35" s="10"/>
      <c r="P35" t="s">
        <v>64</v>
      </c>
    </row>
    <row r="36" spans="1:16" ht="15.75">
      <c r="A36" s="7" t="s">
        <v>84</v>
      </c>
      <c r="B36" s="7"/>
      <c r="C36" s="7"/>
      <c r="D36" s="7"/>
      <c r="F36" s="43"/>
      <c r="G36" s="8"/>
      <c r="H36" s="8"/>
    </row>
    <row r="38" spans="1:16">
      <c r="J38" t="s">
        <v>64</v>
      </c>
    </row>
    <row r="39" spans="1:16">
      <c r="L39" t="s">
        <v>64</v>
      </c>
    </row>
    <row r="41" spans="1:16">
      <c r="M41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7"/>
  <sheetViews>
    <sheetView tabSelected="1" workbookViewId="0">
      <selection activeCell="M8" sqref="M8"/>
    </sheetView>
  </sheetViews>
  <sheetFormatPr defaultRowHeight="15"/>
  <cols>
    <col min="1" max="1" width="3.7109375" customWidth="1"/>
    <col min="2" max="2" width="15.28515625" customWidth="1"/>
    <col min="3" max="3" width="16.5703125" customWidth="1"/>
    <col min="4" max="4" width="12.140625" customWidth="1"/>
    <col min="5" max="5" width="12" customWidth="1"/>
    <col min="6" max="6" width="11.140625" customWidth="1"/>
    <col min="7" max="7" width="8.85546875" customWidth="1"/>
    <col min="8" max="8" width="9" customWidth="1"/>
  </cols>
  <sheetData>
    <row r="1" spans="1:15" ht="17.25" thickBot="1">
      <c r="A1" s="68" t="s">
        <v>0</v>
      </c>
      <c r="B1" s="69"/>
      <c r="C1" s="69"/>
      <c r="D1" s="69"/>
      <c r="E1" s="69"/>
      <c r="F1" s="69"/>
      <c r="G1" s="69"/>
      <c r="H1" s="69"/>
    </row>
    <row r="2" spans="1:15" ht="57" customHeight="1">
      <c r="A2" s="70" t="s">
        <v>1</v>
      </c>
      <c r="B2" s="71"/>
      <c r="C2" s="72"/>
      <c r="D2" s="51">
        <v>2024</v>
      </c>
      <c r="E2" s="76">
        <v>2025</v>
      </c>
      <c r="F2" s="76"/>
      <c r="G2" s="73" t="s">
        <v>95</v>
      </c>
      <c r="H2" s="73"/>
      <c r="I2" t="s">
        <v>64</v>
      </c>
    </row>
    <row r="3" spans="1:15" ht="32.25">
      <c r="A3" s="74" t="s">
        <v>2</v>
      </c>
      <c r="B3" s="75"/>
      <c r="C3" s="25" t="s">
        <v>3</v>
      </c>
      <c r="D3" s="57" t="s">
        <v>96</v>
      </c>
      <c r="E3" s="57" t="s">
        <v>92</v>
      </c>
      <c r="F3" s="57" t="s">
        <v>96</v>
      </c>
      <c r="G3" s="52" t="s">
        <v>4</v>
      </c>
      <c r="H3" s="52" t="s">
        <v>5</v>
      </c>
      <c r="J3" t="s">
        <v>64</v>
      </c>
      <c r="K3" t="s">
        <v>64</v>
      </c>
    </row>
    <row r="4" spans="1:15" ht="15.75">
      <c r="A4" s="22">
        <v>1</v>
      </c>
      <c r="B4" s="24" t="s">
        <v>6</v>
      </c>
      <c r="C4" s="23" t="s">
        <v>7</v>
      </c>
      <c r="D4" s="33">
        <v>3945</v>
      </c>
      <c r="E4" s="33">
        <v>3512.5</v>
      </c>
      <c r="F4" s="31">
        <v>3832.5</v>
      </c>
      <c r="G4" s="35">
        <f t="shared" ref="G4:G13" si="0">(F4-E4)/E4</f>
        <v>9.1103202846975095E-2</v>
      </c>
      <c r="H4" s="35">
        <f t="shared" ref="H4:H16" si="1">+(F4-D4)/D4</f>
        <v>-2.8517110266159697E-2</v>
      </c>
      <c r="J4" t="s">
        <v>64</v>
      </c>
      <c r="K4" t="s">
        <v>64</v>
      </c>
      <c r="M4" t="s">
        <v>64</v>
      </c>
    </row>
    <row r="5" spans="1:15" ht="15.75">
      <c r="A5" s="19">
        <v>2</v>
      </c>
      <c r="B5" s="20" t="s">
        <v>8</v>
      </c>
      <c r="C5" s="21" t="s">
        <v>9</v>
      </c>
      <c r="D5" s="34">
        <v>2596.67</v>
      </c>
      <c r="E5" s="34">
        <v>2510</v>
      </c>
      <c r="F5" s="36">
        <v>2876.67</v>
      </c>
      <c r="G5" s="37">
        <f t="shared" si="0"/>
        <v>0.14608366533864545</v>
      </c>
      <c r="H5" s="37">
        <f t="shared" si="1"/>
        <v>0.10783041356814689</v>
      </c>
      <c r="I5" t="s">
        <v>64</v>
      </c>
      <c r="J5" t="s">
        <v>64</v>
      </c>
      <c r="K5" t="s">
        <v>64</v>
      </c>
      <c r="L5" t="s">
        <v>64</v>
      </c>
    </row>
    <row r="6" spans="1:15" ht="15.75">
      <c r="A6" s="22">
        <v>3</v>
      </c>
      <c r="B6" s="24" t="s">
        <v>10</v>
      </c>
      <c r="C6" s="23" t="s">
        <v>11</v>
      </c>
      <c r="D6" s="33">
        <v>2210</v>
      </c>
      <c r="E6" s="33">
        <v>2350</v>
      </c>
      <c r="F6" s="31">
        <v>2393.33</v>
      </c>
      <c r="G6" s="35">
        <f t="shared" si="0"/>
        <v>1.8438297872340394E-2</v>
      </c>
      <c r="H6" s="35">
        <f t="shared" si="1"/>
        <v>8.2954751131221693E-2</v>
      </c>
      <c r="J6" t="s">
        <v>64</v>
      </c>
      <c r="M6" t="s">
        <v>64</v>
      </c>
    </row>
    <row r="7" spans="1:15" ht="15.75">
      <c r="A7" s="19">
        <v>4</v>
      </c>
      <c r="B7" s="20" t="s">
        <v>12</v>
      </c>
      <c r="C7" s="21" t="s">
        <v>13</v>
      </c>
      <c r="D7" s="34">
        <v>2846.67</v>
      </c>
      <c r="E7" s="34">
        <v>2925</v>
      </c>
      <c r="F7" s="36">
        <v>2980</v>
      </c>
      <c r="G7" s="37">
        <f t="shared" si="0"/>
        <v>1.8803418803418803E-2</v>
      </c>
      <c r="H7" s="37">
        <f t="shared" si="1"/>
        <v>4.6837181689482775E-2</v>
      </c>
      <c r="K7" t="s">
        <v>64</v>
      </c>
      <c r="M7" t="s">
        <v>64</v>
      </c>
    </row>
    <row r="8" spans="1:15" ht="15.75">
      <c r="A8" s="22">
        <v>5</v>
      </c>
      <c r="B8" s="24" t="s">
        <v>14</v>
      </c>
      <c r="C8" s="23" t="s">
        <v>15</v>
      </c>
      <c r="D8" s="33">
        <v>1533.33</v>
      </c>
      <c r="E8" s="33">
        <v>1733.33</v>
      </c>
      <c r="F8" s="31">
        <v>1850</v>
      </c>
      <c r="G8" s="35">
        <f t="shared" si="0"/>
        <v>6.7309744826432399E-2</v>
      </c>
      <c r="H8" s="35">
        <f t="shared" si="1"/>
        <v>0.20652436200948268</v>
      </c>
      <c r="L8" t="s">
        <v>64</v>
      </c>
    </row>
    <row r="9" spans="1:15" ht="15.75">
      <c r="A9" s="19">
        <v>6</v>
      </c>
      <c r="B9" s="20" t="s">
        <v>16</v>
      </c>
      <c r="C9" s="21" t="s">
        <v>17</v>
      </c>
      <c r="D9" s="34">
        <v>2376</v>
      </c>
      <c r="E9" s="34">
        <v>2645</v>
      </c>
      <c r="F9" s="36">
        <v>2826.67</v>
      </c>
      <c r="G9" s="37">
        <f t="shared" si="0"/>
        <v>6.8684310018903613E-2</v>
      </c>
      <c r="H9" s="37">
        <f t="shared" si="1"/>
        <v>0.18967592592592597</v>
      </c>
      <c r="K9" t="s">
        <v>64</v>
      </c>
      <c r="M9" t="s">
        <v>64</v>
      </c>
      <c r="O9" t="s">
        <v>64</v>
      </c>
    </row>
    <row r="10" spans="1:15" ht="15.75">
      <c r="A10" s="22">
        <v>7</v>
      </c>
      <c r="B10" s="24" t="s">
        <v>18</v>
      </c>
      <c r="C10" s="23" t="s">
        <v>19</v>
      </c>
      <c r="D10" s="33">
        <v>745</v>
      </c>
      <c r="E10" s="33">
        <v>696.67</v>
      </c>
      <c r="F10" s="31">
        <v>733.33</v>
      </c>
      <c r="G10" s="35">
        <f t="shared" si="0"/>
        <v>5.2621757790632703E-2</v>
      </c>
      <c r="H10" s="35">
        <f t="shared" si="1"/>
        <v>-1.5664429530201286E-2</v>
      </c>
      <c r="K10" t="s">
        <v>64</v>
      </c>
      <c r="L10" t="s">
        <v>64</v>
      </c>
      <c r="N10" t="s">
        <v>64</v>
      </c>
    </row>
    <row r="11" spans="1:15" ht="15.75">
      <c r="A11" s="19">
        <v>8</v>
      </c>
      <c r="B11" s="20" t="s">
        <v>20</v>
      </c>
      <c r="C11" s="21" t="s">
        <v>21</v>
      </c>
      <c r="D11" s="34">
        <v>2060</v>
      </c>
      <c r="E11" s="34">
        <v>1893.33</v>
      </c>
      <c r="F11" s="36">
        <v>1920</v>
      </c>
      <c r="G11" s="37">
        <f t="shared" si="0"/>
        <v>1.4086292405444414E-2</v>
      </c>
      <c r="H11" s="37">
        <f t="shared" si="1"/>
        <v>-6.7961165048543687E-2</v>
      </c>
    </row>
    <row r="12" spans="1:15" ht="15.75">
      <c r="A12" s="22">
        <v>9</v>
      </c>
      <c r="B12" s="24" t="s">
        <v>22</v>
      </c>
      <c r="C12" s="23" t="s">
        <v>23</v>
      </c>
      <c r="D12" s="33">
        <v>1105</v>
      </c>
      <c r="E12" s="33"/>
      <c r="F12" s="31">
        <v>1560</v>
      </c>
      <c r="G12" s="35"/>
      <c r="H12" s="35">
        <f t="shared" si="1"/>
        <v>0.41176470588235292</v>
      </c>
      <c r="J12" t="s">
        <v>64</v>
      </c>
    </row>
    <row r="13" spans="1:15" ht="15.75">
      <c r="A13" s="19">
        <v>10</v>
      </c>
      <c r="B13" s="20" t="s">
        <v>24</v>
      </c>
      <c r="C13" s="21" t="s">
        <v>25</v>
      </c>
      <c r="D13" s="34">
        <v>1200</v>
      </c>
      <c r="E13" s="34">
        <v>1330</v>
      </c>
      <c r="F13" s="36">
        <v>1410</v>
      </c>
      <c r="G13" s="37">
        <f t="shared" si="0"/>
        <v>6.0150375939849621E-2</v>
      </c>
      <c r="H13" s="37">
        <f t="shared" si="1"/>
        <v>0.17499999999999999</v>
      </c>
    </row>
    <row r="14" spans="1:15" ht="15.75">
      <c r="A14" s="22">
        <v>11</v>
      </c>
      <c r="B14" s="24" t="s">
        <v>26</v>
      </c>
      <c r="C14" s="23" t="s">
        <v>27</v>
      </c>
      <c r="D14" s="33"/>
      <c r="E14" s="59">
        <v>465</v>
      </c>
      <c r="F14" s="53"/>
      <c r="G14" s="35"/>
      <c r="H14" s="35"/>
      <c r="K14" t="s">
        <v>64</v>
      </c>
    </row>
    <row r="15" spans="1:15" ht="15.75">
      <c r="A15" s="19">
        <v>12</v>
      </c>
      <c r="B15" s="20" t="s">
        <v>28</v>
      </c>
      <c r="C15" s="21" t="s">
        <v>29</v>
      </c>
      <c r="D15" s="34">
        <v>880</v>
      </c>
      <c r="E15" s="34"/>
      <c r="F15" s="36"/>
      <c r="G15" s="37"/>
      <c r="H15" s="37"/>
      <c r="J15" t="s">
        <v>64</v>
      </c>
    </row>
    <row r="16" spans="1:15" ht="15.75">
      <c r="A16" s="22">
        <v>13</v>
      </c>
      <c r="B16" s="24" t="s">
        <v>30</v>
      </c>
      <c r="C16" s="23" t="s">
        <v>31</v>
      </c>
      <c r="D16" s="33">
        <v>910</v>
      </c>
      <c r="E16" s="33">
        <v>700</v>
      </c>
      <c r="F16" s="31">
        <v>750</v>
      </c>
      <c r="G16" s="35">
        <f t="shared" ref="G16" si="2">(F16-E16)/E16</f>
        <v>7.1428571428571425E-2</v>
      </c>
      <c r="H16" s="35">
        <f>+(F16-D16)/D16</f>
        <v>-0.17582417582417584</v>
      </c>
      <c r="L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2095</v>
      </c>
      <c r="E17" s="34">
        <v>2405</v>
      </c>
      <c r="F17" s="36">
        <v>2437.5</v>
      </c>
      <c r="G17" s="37">
        <f t="shared" ref="G17:G26" si="3">(F17-E17)/E17</f>
        <v>1.3513513513513514E-2</v>
      </c>
      <c r="H17" s="37">
        <f t="shared" ref="H17:H26" si="4">+(F17-D17)/D17</f>
        <v>0.16348448687350836</v>
      </c>
      <c r="J17" t="s">
        <v>64</v>
      </c>
      <c r="K17" t="s">
        <v>64</v>
      </c>
    </row>
    <row r="18" spans="1:14" ht="15.75">
      <c r="A18" s="22">
        <v>15</v>
      </c>
      <c r="B18" s="24" t="s">
        <v>34</v>
      </c>
      <c r="C18" s="23" t="s">
        <v>35</v>
      </c>
      <c r="D18" s="33">
        <v>3530</v>
      </c>
      <c r="E18" s="33">
        <v>3250</v>
      </c>
      <c r="F18" s="31">
        <v>3240</v>
      </c>
      <c r="G18" s="35">
        <f t="shared" si="3"/>
        <v>-3.0769230769230769E-3</v>
      </c>
      <c r="H18" s="35">
        <f t="shared" si="4"/>
        <v>-8.2152974504249299E-2</v>
      </c>
    </row>
    <row r="19" spans="1:14" ht="15.75">
      <c r="A19" s="19">
        <v>16</v>
      </c>
      <c r="B19" s="20" t="s">
        <v>36</v>
      </c>
      <c r="C19" s="21" t="s">
        <v>37</v>
      </c>
      <c r="D19" s="34">
        <v>995</v>
      </c>
      <c r="E19" s="34">
        <v>1160</v>
      </c>
      <c r="F19" s="36">
        <v>1293.33</v>
      </c>
      <c r="G19" s="37">
        <f t="shared" si="3"/>
        <v>0.11493965517241372</v>
      </c>
      <c r="H19" s="37">
        <f t="shared" si="4"/>
        <v>0.29982914572864316</v>
      </c>
      <c r="K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1350</v>
      </c>
      <c r="E20" s="33">
        <v>1290</v>
      </c>
      <c r="F20" s="31">
        <v>1380</v>
      </c>
      <c r="G20" s="35">
        <f t="shared" si="3"/>
        <v>6.9767441860465115E-2</v>
      </c>
      <c r="H20" s="35">
        <f t="shared" si="4"/>
        <v>2.2222222222222223E-2</v>
      </c>
      <c r="J20" s="46"/>
      <c r="K20" t="s">
        <v>64</v>
      </c>
    </row>
    <row r="21" spans="1:14" ht="15.75">
      <c r="A21" s="19">
        <v>18</v>
      </c>
      <c r="B21" s="20" t="s">
        <v>40</v>
      </c>
      <c r="C21" s="27" t="s">
        <v>73</v>
      </c>
      <c r="D21" s="34">
        <v>1780</v>
      </c>
      <c r="E21" s="34"/>
      <c r="F21" s="36">
        <v>1890</v>
      </c>
      <c r="G21" s="37"/>
      <c r="H21" s="37">
        <f t="shared" si="4"/>
        <v>6.1797752808988762E-2</v>
      </c>
      <c r="M21" t="s">
        <v>64</v>
      </c>
    </row>
    <row r="22" spans="1:14" ht="15.75">
      <c r="A22" s="22">
        <v>19</v>
      </c>
      <c r="B22" s="24" t="s">
        <v>41</v>
      </c>
      <c r="C22" s="23" t="s">
        <v>42</v>
      </c>
      <c r="D22" s="33">
        <v>1213.33</v>
      </c>
      <c r="E22" s="33"/>
      <c r="F22" s="31"/>
      <c r="G22" s="35"/>
      <c r="H22" s="35"/>
      <c r="M22" t="s">
        <v>64</v>
      </c>
    </row>
    <row r="23" spans="1:14" ht="15.75">
      <c r="A23" s="19">
        <v>20</v>
      </c>
      <c r="B23" s="20" t="s">
        <v>43</v>
      </c>
      <c r="C23" s="21" t="s">
        <v>44</v>
      </c>
      <c r="D23" s="34">
        <v>1626.67</v>
      </c>
      <c r="E23" s="34">
        <v>1700</v>
      </c>
      <c r="F23" s="36">
        <v>1693.33</v>
      </c>
      <c r="G23" s="37">
        <f t="shared" si="3"/>
        <v>-3.9235294117647484E-3</v>
      </c>
      <c r="H23" s="37">
        <f t="shared" si="4"/>
        <v>4.0979424222491255E-2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1320</v>
      </c>
      <c r="E24" s="33">
        <v>1280</v>
      </c>
      <c r="F24" s="31">
        <v>1390</v>
      </c>
      <c r="G24" s="35">
        <f t="shared" si="3"/>
        <v>8.59375E-2</v>
      </c>
      <c r="H24" s="35">
        <f t="shared" si="4"/>
        <v>5.3030303030303032E-2</v>
      </c>
      <c r="K24" t="s">
        <v>64</v>
      </c>
    </row>
    <row r="25" spans="1:14" ht="15.75">
      <c r="A25" s="19">
        <v>22</v>
      </c>
      <c r="B25" s="20" t="s">
        <v>47</v>
      </c>
      <c r="C25" s="21" t="s">
        <v>48</v>
      </c>
      <c r="D25" s="34">
        <v>1620</v>
      </c>
      <c r="E25" s="34">
        <v>2020</v>
      </c>
      <c r="F25" s="36">
        <v>2060</v>
      </c>
      <c r="G25" s="37">
        <f t="shared" si="3"/>
        <v>1.9801980198019802E-2</v>
      </c>
      <c r="H25" s="37">
        <f t="shared" si="4"/>
        <v>0.27160493827160492</v>
      </c>
      <c r="J25" t="s">
        <v>89</v>
      </c>
    </row>
    <row r="26" spans="1:14" ht="15.75">
      <c r="A26" s="22">
        <v>23</v>
      </c>
      <c r="B26" s="24" t="s">
        <v>49</v>
      </c>
      <c r="C26" s="23" t="s">
        <v>76</v>
      </c>
      <c r="D26" s="33">
        <v>2113.33</v>
      </c>
      <c r="E26" s="33">
        <v>2470</v>
      </c>
      <c r="F26" s="31">
        <v>2510</v>
      </c>
      <c r="G26" s="35">
        <f t="shared" si="3"/>
        <v>1.6194331983805668E-2</v>
      </c>
      <c r="H26" s="35">
        <f t="shared" si="4"/>
        <v>0.18769903422560608</v>
      </c>
    </row>
    <row r="27" spans="1:14" ht="15.75">
      <c r="A27" s="19">
        <v>24</v>
      </c>
      <c r="B27" s="20" t="s">
        <v>50</v>
      </c>
      <c r="C27" s="21" t="s">
        <v>51</v>
      </c>
      <c r="D27" s="34">
        <v>945</v>
      </c>
      <c r="E27" s="34">
        <v>1076.67</v>
      </c>
      <c r="F27" s="36">
        <v>1216</v>
      </c>
      <c r="G27" s="37">
        <f t="shared" ref="G27:G32" si="5">(F27-E27)/E27</f>
        <v>0.12940826808585723</v>
      </c>
      <c r="H27" s="37">
        <f t="shared" ref="H27:H32" si="6">+(F27-D27)/D27</f>
        <v>0.28677248677248679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1180</v>
      </c>
      <c r="E28" s="33">
        <v>1095</v>
      </c>
      <c r="F28" s="31">
        <v>1113.33</v>
      </c>
      <c r="G28" s="35">
        <f t="shared" si="5"/>
        <v>1.6739726027397196E-2</v>
      </c>
      <c r="H28" s="35">
        <f t="shared" si="6"/>
        <v>-5.6500000000000064E-2</v>
      </c>
    </row>
    <row r="29" spans="1:14" ht="15.75">
      <c r="A29" s="19">
        <v>26</v>
      </c>
      <c r="B29" s="20" t="s">
        <v>54</v>
      </c>
      <c r="C29" s="21" t="s">
        <v>55</v>
      </c>
      <c r="D29" s="34">
        <v>1365</v>
      </c>
      <c r="E29" s="34"/>
      <c r="F29" s="36"/>
      <c r="G29" s="37"/>
      <c r="H29" s="37"/>
    </row>
    <row r="30" spans="1:14" ht="15.75">
      <c r="A30" s="22">
        <v>27</v>
      </c>
      <c r="B30" s="24" t="s">
        <v>56</v>
      </c>
      <c r="C30" s="23" t="s">
        <v>57</v>
      </c>
      <c r="D30" s="33">
        <v>510</v>
      </c>
      <c r="E30" s="33">
        <v>466.67</v>
      </c>
      <c r="F30" s="31">
        <v>470</v>
      </c>
      <c r="G30" s="35">
        <f t="shared" si="5"/>
        <v>7.1356633166905605E-3</v>
      </c>
      <c r="H30" s="35">
        <f t="shared" si="6"/>
        <v>-7.8431372549019607E-2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1993.33</v>
      </c>
      <c r="E31" s="34">
        <v>2180</v>
      </c>
      <c r="F31" s="36">
        <v>2190</v>
      </c>
      <c r="G31" s="37">
        <f t="shared" si="5"/>
        <v>4.5871559633027525E-3</v>
      </c>
      <c r="H31" s="37">
        <f t="shared" si="6"/>
        <v>9.866404458870337E-2</v>
      </c>
    </row>
    <row r="32" spans="1:14" ht="15.75">
      <c r="A32" s="22">
        <v>29</v>
      </c>
      <c r="B32" s="24" t="s">
        <v>60</v>
      </c>
      <c r="C32" s="23" t="s">
        <v>82</v>
      </c>
      <c r="D32" s="33">
        <v>2790</v>
      </c>
      <c r="E32" s="33">
        <v>2660</v>
      </c>
      <c r="F32" s="31">
        <v>2715</v>
      </c>
      <c r="G32" s="35">
        <f t="shared" si="5"/>
        <v>2.0676691729323307E-2</v>
      </c>
      <c r="H32" s="35">
        <f t="shared" si="6"/>
        <v>-2.6881720430107527E-2</v>
      </c>
    </row>
    <row r="33" spans="1:13" ht="16.5" thickBot="1">
      <c r="A33" s="28">
        <v>30</v>
      </c>
      <c r="B33" s="29" t="s">
        <v>61</v>
      </c>
      <c r="C33" s="30" t="s">
        <v>62</v>
      </c>
      <c r="D33" s="34">
        <v>1120</v>
      </c>
      <c r="E33" s="34"/>
      <c r="F33" s="36"/>
      <c r="G33" s="37"/>
      <c r="H33" s="37"/>
    </row>
    <row r="34" spans="1:13">
      <c r="A34" s="41" t="s">
        <v>87</v>
      </c>
      <c r="B34" s="41"/>
      <c r="C34" s="41"/>
      <c r="D34" s="41"/>
      <c r="E34" s="41"/>
      <c r="F34" s="41"/>
      <c r="G34" s="41"/>
      <c r="H34" s="32"/>
      <c r="L34" t="s">
        <v>64</v>
      </c>
    </row>
    <row r="35" spans="1:13">
      <c r="A35" s="41" t="s">
        <v>86</v>
      </c>
      <c r="B35" s="41"/>
      <c r="C35" s="41"/>
      <c r="D35" s="42"/>
      <c r="E35" s="41"/>
      <c r="F35" s="41"/>
      <c r="G35" s="41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2025-02-05T10:27:43Z</cp:lastPrinted>
  <dcterms:created xsi:type="dcterms:W3CDTF">2021-06-15T08:30:18Z</dcterms:created>
  <dcterms:modified xsi:type="dcterms:W3CDTF">2025-05-25T11:00:31Z</dcterms:modified>
</cp:coreProperties>
</file>