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7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96" l="1"/>
  <c r="G21" i="96"/>
  <c r="G12" i="96" l="1"/>
  <c r="H24" i="96" l="1"/>
  <c r="H21" i="96"/>
  <c r="H12" i="96"/>
  <c r="G25" i="96" l="1"/>
  <c r="H25" i="96" l="1"/>
  <c r="H23" i="96"/>
  <c r="G32" i="96"/>
  <c r="G26" i="96"/>
  <c r="G23" i="96"/>
  <c r="H33" i="2" l="1"/>
  <c r="H34" i="2"/>
  <c r="G9" i="96" l="1"/>
  <c r="G23" i="2" l="1"/>
  <c r="G20" i="96" l="1"/>
  <c r="H23" i="2" l="1"/>
  <c r="G20" i="2" l="1"/>
  <c r="H18" i="96" l="1"/>
  <c r="G18" i="96"/>
  <c r="H16" i="2" l="1"/>
  <c r="G16" i="2" l="1"/>
  <c r="H15" i="2" l="1"/>
  <c r="G21" i="2" l="1"/>
  <c r="H11" i="96" l="1"/>
  <c r="H7" i="2" l="1"/>
  <c r="G7" i="2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<sst xmlns="http://schemas.openxmlformats.org/spreadsheetml/2006/main" count="294" uniqueCount="97">
  <si>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</si>
  <si>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</si>
  <si>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</si>
  <si>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</si>
  <si>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</si>
  <si>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</si>
  <si>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</si>
  <si>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</si>
  <si>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</si>
  <si>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</si>
  <si>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</si>
  <si>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</si>
  <si>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</si>
  <si>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</si>
  <si>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</si>
  <si>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</si>
  <si>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</si>
  <si>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</si>
  <si>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</si>
  <si>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</si>
  <si>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</si>
  <si>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</si>
  <si>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</si>
  <si>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</si>
  <si>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</si>
  <si>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</si>
  <si>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</si>
  <si>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</si>
  <si>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</si>
  <si>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</si>
  <si>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</si>
  <si>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</si>
  <si>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</si>
  <si>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</si>
  <si>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</si>
  <si>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</si>
  <si>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</si>
  <si>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</si>
  <si>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</si>
  <si>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</si>
  <si>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</si>
  <si>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</si>
  <si>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</si>
  <si>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</si>
  <si>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</si>
  <si>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</si>
  <si>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</si>
  <si>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</si>
  <si>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</si>
  <si>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</si>
  <si>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</si>
  <si>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</si>
  <si>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</si>
  <si>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</si>
  <si>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</si>
  <si>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</si>
  <si>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</si>
  <si>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</si>
  <si>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</si>
  <si>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</si>
  <si>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</si>
  <si>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</si>
  <si>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</si>
  <si>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</si>
  <si>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</si>
  <si>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</si>
  <si>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</si>
  <si>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</si>
  <si>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</si>
  <si>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</si>
  <si>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</si>
  <si>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</si>
  <si>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</si>
  <si>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</si>
  <si>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</si>
  <si>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</si>
  <si>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</si>
  <si>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</si>
  <si>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</si>
  <si>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</si>
  <si>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</si>
  <si>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</si>
  <si>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</si>
  <si>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</si>
  <si>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</si>
  <si>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</si>
  <si>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</si>
  <si>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</si>
  <si>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</si>
  <si>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</si>
  <si>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</si>
  <si>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3</t>
    </r>
    <r>
      <rPr>
        <b/>
        <vertAlign val="superscript"/>
        <sz val="11"/>
        <color indexed="8"/>
        <rFont val="Calibri"/>
        <family val="2"/>
      </rPr>
      <t xml:space="preserve">rd </t>
    </r>
    <r>
      <rPr>
        <b/>
        <sz val="11"/>
        <color indexed="8"/>
        <rFont val="Calibri"/>
        <family val="2"/>
      </rPr>
      <t xml:space="preserve"> week of May</t>
    </r>
  </si>
  <si>
    <r>
      <t>3</t>
    </r>
    <r>
      <rPr>
        <b/>
        <vertAlign val="superscript"/>
        <sz val="11"/>
        <color rgb="FF000000"/>
        <rFont val="Calibri"/>
        <family val="2"/>
      </rPr>
      <t xml:space="preserve">rd </t>
    </r>
    <r>
      <rPr>
        <b/>
        <sz val="11"/>
        <color indexed="8"/>
        <rFont val="Calibri"/>
        <family val="2"/>
      </rPr>
      <t>week of May</t>
    </r>
  </si>
  <si>
    <r>
      <t>4</t>
    </r>
    <r>
      <rPr>
        <b/>
        <vertAlign val="superscript"/>
        <sz val="11"/>
        <color indexed="8"/>
        <rFont val="Calibri"/>
        <family val="2"/>
      </rPr>
      <t xml:space="preserve">th </t>
    </r>
    <r>
      <rPr>
        <b/>
        <sz val="11"/>
        <color indexed="8"/>
        <rFont val="Calibri"/>
        <family val="2"/>
      </rPr>
      <t xml:space="preserve"> week of May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</si>
  <si>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 xml:space="preserve">th </t>
    </r>
    <r>
      <rPr>
        <b/>
        <sz val="11"/>
        <color indexed="8"/>
        <rFont val="Times New Roman"/>
        <family val="1"/>
        <charset val="134"/>
      </rPr>
      <t>week of  MAY 2025</t>
    </r>
  </si>
  <si>
    <r>
      <t>4</t>
    </r>
    <r>
      <rPr>
        <b/>
        <vertAlign val="superscript"/>
        <sz val="11"/>
        <color rgb="FF000000"/>
        <rFont val="Calibri"/>
        <family val="2"/>
      </rPr>
      <t xml:space="preserve">th </t>
    </r>
    <r>
      <rPr>
        <b/>
        <sz val="11"/>
        <color indexed="8"/>
        <rFont val="Calibri"/>
        <family val="2"/>
      </rPr>
      <t>week of May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</si>
  <si>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 xml:space="preserve">th </t>
    </r>
    <r>
      <rPr>
        <b/>
        <sz val="11"/>
        <color indexed="8"/>
        <rFont val="Times New Roman"/>
        <family val="1"/>
        <charset val="134"/>
      </rPr>
      <t>week of May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</si>
</sst>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77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7" fillId="7" borderId="2" xfId="0" applyNumberFormat="1" applyFont="1" applyFill="1" applyBorder="1"/>
    <xf numFmtId="2" fontId="20" fillId="2" borderId="15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Normal="100" workbookViewId="0">
      <selection activeCell="J27" sqref="J27"/>
    </sheetView>
  </sheetViews>
  <sheetFormatPr defaultColWidth="9.140625" defaultRowHeight="15"/>
  <cols>
    <col min="1" max="1" width="4.28515625" customWidth="1"/>
    <col min="2" max="2" width="18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0" t="s">
        <v>63</v>
      </c>
      <c r="B1" s="61"/>
      <c r="C1" s="61"/>
      <c r="D1" s="61"/>
      <c r="E1" s="61"/>
      <c r="F1" s="61"/>
      <c r="G1" s="62"/>
      <c r="H1" s="62"/>
    </row>
    <row r="2" spans="1:17" ht="67.5" customHeight="1">
      <c r="A2" s="63" t="s">
        <v>1</v>
      </c>
      <c r="B2" s="63"/>
      <c r="C2" s="63"/>
      <c r="D2" s="45">
        <v>2024</v>
      </c>
      <c r="E2" s="66">
        <v>2025</v>
      </c>
      <c r="F2" s="67"/>
      <c r="G2" s="64" t="s">
        <v>94</v>
      </c>
      <c r="H2" s="64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5" t="s">
        <v>2</v>
      </c>
      <c r="B3" s="65"/>
      <c r="C3" s="17" t="s">
        <v>3</v>
      </c>
      <c r="D3" s="40" t="s">
        <v>93</v>
      </c>
      <c r="E3" s="40" t="s">
        <v>91</v>
      </c>
      <c r="F3" s="40" t="s">
        <v>93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5">
        <v>2050</v>
      </c>
      <c r="E4" s="38">
        <v>2500</v>
      </c>
      <c r="F4" s="38">
        <v>2637.5</v>
      </c>
      <c r="G4" s="15">
        <f t="shared" ref="G4:G34" si="0">+(F4-E4)/E4</f>
        <v>5.5E-2</v>
      </c>
      <c r="H4" s="4">
        <f t="shared" ref="H4:H34" si="1">+((F4-D4)/D4)</f>
        <v>0.28658536585365851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1250</v>
      </c>
      <c r="E5" s="44">
        <v>1414.2857142857142</v>
      </c>
      <c r="F5" s="44">
        <v>1492.8571428571429</v>
      </c>
      <c r="G5" s="16">
        <f t="shared" si="0"/>
        <v>5.5555555555555629E-2</v>
      </c>
      <c r="H5" s="10">
        <f t="shared" si="1"/>
        <v>0.19428571428571431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1200</v>
      </c>
      <c r="E6" s="47">
        <v>1430</v>
      </c>
      <c r="F6" s="47">
        <v>1450</v>
      </c>
      <c r="G6" s="18">
        <f t="shared" si="0"/>
        <v>1.3986013986013986E-2</v>
      </c>
      <c r="H6" s="4">
        <f t="shared" si="1"/>
        <v>0.20833333333333334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>
        <v>950</v>
      </c>
      <c r="E7" s="48">
        <v>1170</v>
      </c>
      <c r="F7" s="48">
        <v>1266.6666666666667</v>
      </c>
      <c r="G7" s="16">
        <f t="shared" si="0"/>
        <v>8.2621082621082684E-2</v>
      </c>
      <c r="H7" s="10">
        <f t="shared" si="1"/>
        <v>0.33333333333333343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1850</v>
      </c>
      <c r="E8" s="38">
        <v>1862.5</v>
      </c>
      <c r="F8" s="38">
        <v>1942.8571428571429</v>
      </c>
      <c r="G8" s="15">
        <f t="shared" si="0"/>
        <v>4.3144774688398869E-2</v>
      </c>
      <c r="H8" s="4">
        <f t="shared" si="1"/>
        <v>5.0193050193050211E-2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1025</v>
      </c>
      <c r="E9" s="39">
        <v>1216.6666666666667</v>
      </c>
      <c r="F9" s="48">
        <v>1235.7142857142858</v>
      </c>
      <c r="G9" s="16">
        <f t="shared" si="0"/>
        <v>1.5655577299412905E-2</v>
      </c>
      <c r="H9" s="10">
        <f t="shared" si="1"/>
        <v>0.20557491289198612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1350</v>
      </c>
      <c r="E10" s="38">
        <v>1639.2857142857142</v>
      </c>
      <c r="F10" s="38">
        <v>1783.3333333333333</v>
      </c>
      <c r="G10" s="15">
        <f t="shared" si="0"/>
        <v>8.7872185911401599E-2</v>
      </c>
      <c r="H10" s="4">
        <f t="shared" si="1"/>
        <v>0.32098765432098758</v>
      </c>
      <c r="I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531.25</v>
      </c>
      <c r="E11" s="54">
        <v>439.28571428571428</v>
      </c>
      <c r="F11" s="54">
        <v>532.14285714285711</v>
      </c>
      <c r="G11" s="16">
        <f t="shared" si="0"/>
        <v>0.21138211382113817</v>
      </c>
      <c r="H11" s="10">
        <f t="shared" si="1"/>
        <v>1.680672268907502E-3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1100</v>
      </c>
      <c r="E12" s="38">
        <v>1100</v>
      </c>
      <c r="F12" s="38">
        <v>1200</v>
      </c>
      <c r="G12" s="18">
        <f t="shared" si="0"/>
        <v>9.0909090909090912E-2</v>
      </c>
      <c r="H12" s="4">
        <f t="shared" si="1"/>
        <v>9.0909090909090912E-2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750</v>
      </c>
      <c r="E13" s="54">
        <v>1350</v>
      </c>
      <c r="F13" s="54">
        <v>1250</v>
      </c>
      <c r="G13" s="16">
        <f t="shared" si="0"/>
        <v>-7.407407407407407E-2</v>
      </c>
      <c r="H13" s="10">
        <f t="shared" si="1"/>
        <v>0.66666666666666663</v>
      </c>
    </row>
    <row r="14" spans="1:17" ht="15.75">
      <c r="A14" s="1">
        <v>11</v>
      </c>
      <c r="B14" s="2" t="s">
        <v>24</v>
      </c>
      <c r="C14" s="3" t="s">
        <v>69</v>
      </c>
      <c r="D14" s="55">
        <v>887.5</v>
      </c>
      <c r="E14" s="38">
        <v>1183.33</v>
      </c>
      <c r="F14" s="38">
        <v>1400</v>
      </c>
      <c r="G14" s="15">
        <f t="shared" si="0"/>
        <v>0.18310192423077257</v>
      </c>
      <c r="H14" s="4">
        <f t="shared" si="1"/>
        <v>0.57746478873239437</v>
      </c>
    </row>
    <row r="15" spans="1:17" ht="15.75">
      <c r="A15" s="1">
        <v>12</v>
      </c>
      <c r="B15" s="12" t="s">
        <v>26</v>
      </c>
      <c r="C15" s="13" t="s">
        <v>27</v>
      </c>
      <c r="D15" s="56">
        <v>350</v>
      </c>
      <c r="E15" s="58">
        <v>275</v>
      </c>
      <c r="F15" s="58">
        <v>250</v>
      </c>
      <c r="G15" s="16">
        <f t="shared" si="0"/>
        <v>-9.0909090909090912E-2</v>
      </c>
      <c r="H15" s="10">
        <f t="shared" si="1"/>
        <v>-0.2857142857142857</v>
      </c>
      <c r="J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700</v>
      </c>
      <c r="E16" s="38">
        <v>683.33</v>
      </c>
      <c r="F16" s="38">
        <v>633.33000000000004</v>
      </c>
      <c r="G16" s="15">
        <f t="shared" si="0"/>
        <v>-7.3171088639456774E-2</v>
      </c>
      <c r="H16" s="4">
        <f t="shared" si="1"/>
        <v>-9.5242857142857087E-2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500</v>
      </c>
      <c r="E17" s="39">
        <v>400</v>
      </c>
      <c r="F17" s="39">
        <v>500</v>
      </c>
      <c r="G17" s="16">
        <f t="shared" si="0"/>
        <v>0.25</v>
      </c>
      <c r="H17" s="10">
        <f t="shared" si="1"/>
        <v>0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1550</v>
      </c>
      <c r="E18" s="38">
        <v>1850</v>
      </c>
      <c r="F18" s="38">
        <v>1766.67</v>
      </c>
      <c r="G18" s="15">
        <f t="shared" si="0"/>
        <v>-4.5043243243243207E-2</v>
      </c>
      <c r="H18" s="4">
        <f t="shared" si="1"/>
        <v>0.1397870967741936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2350</v>
      </c>
      <c r="E19" s="39">
        <v>2080</v>
      </c>
      <c r="F19" s="39">
        <v>2242.8571428571427</v>
      </c>
      <c r="G19" s="16">
        <f t="shared" si="0"/>
        <v>7.8296703296703199E-2</v>
      </c>
      <c r="H19" s="10">
        <f t="shared" si="1"/>
        <v>-4.5592705167173335E-2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812.5</v>
      </c>
      <c r="E20" s="38">
        <v>1050</v>
      </c>
      <c r="F20" s="38">
        <v>1110</v>
      </c>
      <c r="G20" s="15">
        <f t="shared" si="0"/>
        <v>5.7142857142857141E-2</v>
      </c>
      <c r="H20" s="4">
        <f t="shared" si="1"/>
        <v>0.36615384615384616</v>
      </c>
    </row>
    <row r="21" spans="1:17" ht="15.75">
      <c r="A21" s="11">
        <v>18</v>
      </c>
      <c r="B21" s="12" t="s">
        <v>38</v>
      </c>
      <c r="C21" s="13" t="s">
        <v>39</v>
      </c>
      <c r="D21" s="56">
        <v>1016.67</v>
      </c>
      <c r="E21" s="39">
        <v>1187.5</v>
      </c>
      <c r="F21" s="39">
        <v>1283.3333333333333</v>
      </c>
      <c r="G21" s="16">
        <f t="shared" si="0"/>
        <v>8.0701754385964844E-2</v>
      </c>
      <c r="H21" s="10">
        <f t="shared" si="1"/>
        <v>0.2622909433083826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1275</v>
      </c>
      <c r="E22" s="38">
        <v>1504.1666666666667</v>
      </c>
      <c r="F22" s="38">
        <v>1483.3333333333333</v>
      </c>
      <c r="G22" s="15">
        <f t="shared" si="0"/>
        <v>-1.3850415512465474E-2</v>
      </c>
      <c r="H22" s="4">
        <f t="shared" si="1"/>
        <v>0.16339869281045746</v>
      </c>
    </row>
    <row r="23" spans="1:17" ht="15.75">
      <c r="A23" s="11">
        <v>20</v>
      </c>
      <c r="B23" s="12" t="s">
        <v>41</v>
      </c>
      <c r="C23" s="14" t="s">
        <v>42</v>
      </c>
      <c r="D23" s="56">
        <v>733.33</v>
      </c>
      <c r="E23" s="39">
        <v>1120</v>
      </c>
      <c r="F23" s="39">
        <v>1275</v>
      </c>
      <c r="G23" s="16">
        <f t="shared" si="0"/>
        <v>0.13839285714285715</v>
      </c>
      <c r="H23" s="10">
        <f t="shared" si="1"/>
        <v>0.73864426656484794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1125</v>
      </c>
      <c r="E24" s="38">
        <v>1240</v>
      </c>
      <c r="F24" s="38">
        <v>1375</v>
      </c>
      <c r="G24" s="15">
        <f t="shared" si="0"/>
        <v>0.10887096774193548</v>
      </c>
      <c r="H24" s="4">
        <f t="shared" si="1"/>
        <v>0.22222222222222221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900</v>
      </c>
      <c r="E25" s="39">
        <v>1180</v>
      </c>
      <c r="F25" s="39">
        <v>1150</v>
      </c>
      <c r="G25" s="16">
        <f t="shared" si="0"/>
        <v>-2.5423728813559324E-2</v>
      </c>
      <c r="H25" s="10">
        <f t="shared" si="1"/>
        <v>0.27777777777777779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1287.5</v>
      </c>
      <c r="E26" s="38">
        <v>1850</v>
      </c>
      <c r="F26" s="38">
        <v>1800</v>
      </c>
      <c r="G26" s="18">
        <f t="shared" si="0"/>
        <v>-2.7027027027027029E-2</v>
      </c>
      <c r="H26" s="50">
        <f t="shared" si="1"/>
        <v>0.39805825242718446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1412.5</v>
      </c>
      <c r="E27" s="39">
        <v>1600</v>
      </c>
      <c r="F27" s="39">
        <v>1550</v>
      </c>
      <c r="G27" s="16">
        <f t="shared" si="0"/>
        <v>-3.125E-2</v>
      </c>
      <c r="H27" s="10">
        <f t="shared" si="1"/>
        <v>9.7345132743362831E-2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818.75</v>
      </c>
      <c r="E28" s="38">
        <v>925</v>
      </c>
      <c r="F28" s="38">
        <v>1117.8571428571429</v>
      </c>
      <c r="G28" s="15">
        <f t="shared" si="0"/>
        <v>0.20849420849420852</v>
      </c>
      <c r="H28" s="4">
        <f t="shared" si="1"/>
        <v>0.36532170119956381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6">
        <v>675</v>
      </c>
      <c r="E29" s="39">
        <v>850</v>
      </c>
      <c r="F29" s="39">
        <v>900</v>
      </c>
      <c r="G29" s="16">
        <f t="shared" si="0"/>
        <v>5.8823529411764705E-2</v>
      </c>
      <c r="H29" s="10">
        <f t="shared" si="1"/>
        <v>0.33333333333333331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667.75</v>
      </c>
      <c r="E30" s="38">
        <v>920</v>
      </c>
      <c r="F30" s="38">
        <v>875</v>
      </c>
      <c r="G30" s="15">
        <f t="shared" si="0"/>
        <v>-4.8913043478260872E-2</v>
      </c>
      <c r="H30" s="4">
        <f t="shared" si="1"/>
        <v>0.31037064769749156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1125</v>
      </c>
      <c r="E31" s="39">
        <v>1333.33</v>
      </c>
      <c r="F31" s="39">
        <v>1000</v>
      </c>
      <c r="G31" s="16">
        <f t="shared" si="0"/>
        <v>-0.24999812499531246</v>
      </c>
      <c r="H31" s="10">
        <f t="shared" si="1"/>
        <v>-0.1111111111111111</v>
      </c>
      <c r="K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308.75</v>
      </c>
      <c r="E32" s="38">
        <v>287.5</v>
      </c>
      <c r="F32" s="38">
        <v>393.5</v>
      </c>
      <c r="G32" s="15">
        <f t="shared" si="0"/>
        <v>0.36869565217391304</v>
      </c>
      <c r="H32" s="4">
        <f t="shared" si="1"/>
        <v>0.27449392712550608</v>
      </c>
      <c r="I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6">
        <v>1500</v>
      </c>
      <c r="E33" s="39">
        <v>1757.1428571428571</v>
      </c>
      <c r="F33" s="39">
        <v>1741.67</v>
      </c>
      <c r="G33" s="16">
        <f t="shared" si="0"/>
        <v>-8.8056910569105102E-3</v>
      </c>
      <c r="H33" s="10">
        <f t="shared" si="1"/>
        <v>0.16111333333333339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5">
        <v>2275</v>
      </c>
      <c r="E34" s="38">
        <v>1914.2857142857142</v>
      </c>
      <c r="F34" s="38">
        <v>1900</v>
      </c>
      <c r="G34" s="18">
        <f t="shared" si="0"/>
        <v>-7.4626865671641451E-3</v>
      </c>
      <c r="H34" s="50">
        <f t="shared" si="1"/>
        <v>-0.16483516483516483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6">
        <v>500</v>
      </c>
      <c r="E35" s="39"/>
      <c r="F35" s="39">
        <v>600</v>
      </c>
      <c r="G35" s="16"/>
      <c r="H35" s="10"/>
      <c r="P35" t="s">
        <v>64</v>
      </c>
    </row>
    <row r="36" spans="1:16" ht="15.75">
      <c r="A36" s="7" t="s">
        <v>84</v>
      </c>
      <c r="B36" s="7"/>
      <c r="C36" s="7"/>
      <c r="D36" s="7"/>
      <c r="F36" s="43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J27" sqref="J27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68" t="s">
        <v>0</v>
      </c>
      <c r="B1" s="69"/>
      <c r="C1" s="69"/>
      <c r="D1" s="69"/>
      <c r="E1" s="69"/>
      <c r="F1" s="69"/>
      <c r="G1" s="69"/>
      <c r="H1" s="69"/>
    </row>
    <row r="2" spans="1:15" ht="57" customHeight="1">
      <c r="A2" s="70" t="s">
        <v>1</v>
      </c>
      <c r="B2" s="71"/>
      <c r="C2" s="72"/>
      <c r="D2" s="51">
        <v>2024</v>
      </c>
      <c r="E2" s="76">
        <v>2025</v>
      </c>
      <c r="F2" s="76"/>
      <c r="G2" s="73" t="s">
        <v>96</v>
      </c>
      <c r="H2" s="73"/>
      <c r="I2" t="s">
        <v>64</v>
      </c>
    </row>
    <row r="3" spans="1:15" ht="32.25">
      <c r="A3" s="74" t="s">
        <v>2</v>
      </c>
      <c r="B3" s="75"/>
      <c r="C3" s="25" t="s">
        <v>3</v>
      </c>
      <c r="D3" s="57" t="s">
        <v>95</v>
      </c>
      <c r="E3" s="57" t="s">
        <v>92</v>
      </c>
      <c r="F3" s="57" t="s">
        <v>95</v>
      </c>
      <c r="G3" s="52" t="s">
        <v>4</v>
      </c>
      <c r="H3" s="52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3993.33</v>
      </c>
      <c r="E4" s="33">
        <v>3832.5</v>
      </c>
      <c r="F4" s="31">
        <v>4245</v>
      </c>
      <c r="G4" s="35">
        <f t="shared" ref="G4:G13" si="0">(F4-E4)/E4</f>
        <v>0.10763209393346379</v>
      </c>
      <c r="H4" s="35">
        <f t="shared" ref="H4:H13" si="1">+(F4-D4)/D4</f>
        <v>6.302259016910701E-2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3036</v>
      </c>
      <c r="E5" s="34">
        <v>2876.67</v>
      </c>
      <c r="F5" s="36">
        <v>2995</v>
      </c>
      <c r="G5" s="37">
        <f t="shared" si="0"/>
        <v>4.1134367167593056E-2</v>
      </c>
      <c r="H5" s="37">
        <f t="shared" si="1"/>
        <v>-1.3504611330698288E-2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2100</v>
      </c>
      <c r="E6" s="33">
        <v>2393.33</v>
      </c>
      <c r="F6" s="31">
        <v>2395</v>
      </c>
      <c r="G6" s="35">
        <f t="shared" si="0"/>
        <v>6.977725595718404E-4</v>
      </c>
      <c r="H6" s="35">
        <f t="shared" si="1"/>
        <v>0.14047619047619048</v>
      </c>
      <c r="J6" t="s">
        <v>64</v>
      </c>
      <c r="L6" t="s">
        <v>64</v>
      </c>
      <c r="M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3100</v>
      </c>
      <c r="E7" s="34">
        <v>2980</v>
      </c>
      <c r="F7" s="36">
        <v>3068</v>
      </c>
      <c r="G7" s="37">
        <f t="shared" si="0"/>
        <v>2.9530201342281879E-2</v>
      </c>
      <c r="H7" s="37">
        <f t="shared" si="1"/>
        <v>-1.032258064516129E-2</v>
      </c>
      <c r="K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1770</v>
      </c>
      <c r="E8" s="33">
        <v>1850</v>
      </c>
      <c r="F8" s="31">
        <v>2050</v>
      </c>
      <c r="G8" s="35">
        <f t="shared" si="0"/>
        <v>0.10810810810810811</v>
      </c>
      <c r="H8" s="35">
        <f t="shared" si="1"/>
        <v>0.15819209039548024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2492</v>
      </c>
      <c r="E9" s="34">
        <v>2826.67</v>
      </c>
      <c r="F9" s="36">
        <v>2895</v>
      </c>
      <c r="G9" s="37">
        <f t="shared" si="0"/>
        <v>2.4173320550329513E-2</v>
      </c>
      <c r="H9" s="37">
        <f t="shared" si="1"/>
        <v>0.1617174959871589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842.5</v>
      </c>
      <c r="E10" s="33">
        <v>733.33</v>
      </c>
      <c r="F10" s="31">
        <v>815</v>
      </c>
      <c r="G10" s="35">
        <f t="shared" si="0"/>
        <v>0.11136868803949103</v>
      </c>
      <c r="H10" s="35">
        <f t="shared" si="1"/>
        <v>-3.2640949554896145E-2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1920</v>
      </c>
      <c r="E11" s="34">
        <v>1920</v>
      </c>
      <c r="F11" s="36">
        <v>2060</v>
      </c>
      <c r="G11" s="37">
        <f t="shared" si="0"/>
        <v>7.2916666666666671E-2</v>
      </c>
      <c r="H11" s="37">
        <f t="shared" si="1"/>
        <v>7.2916666666666671E-2</v>
      </c>
    </row>
    <row r="12" spans="1:15" ht="15.75">
      <c r="A12" s="22">
        <v>9</v>
      </c>
      <c r="B12" s="24" t="s">
        <v>22</v>
      </c>
      <c r="C12" s="23" t="s">
        <v>23</v>
      </c>
      <c r="D12" s="33">
        <v>1100</v>
      </c>
      <c r="E12" s="33">
        <v>1560</v>
      </c>
      <c r="F12" s="31">
        <v>1660</v>
      </c>
      <c r="G12" s="35">
        <f t="shared" si="0"/>
        <v>6.4102564102564097E-2</v>
      </c>
      <c r="H12" s="35">
        <f t="shared" si="1"/>
        <v>0.50909090909090904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1384</v>
      </c>
      <c r="E13" s="34">
        <v>1410</v>
      </c>
      <c r="F13" s="36">
        <v>1620</v>
      </c>
      <c r="G13" s="37">
        <f t="shared" si="0"/>
        <v>0.14893617021276595</v>
      </c>
      <c r="H13" s="37">
        <f t="shared" si="1"/>
        <v>0.17052023121387283</v>
      </c>
    </row>
    <row r="14" spans="1:15" ht="15.75">
      <c r="A14" s="22">
        <v>11</v>
      </c>
      <c r="B14" s="24" t="s">
        <v>26</v>
      </c>
      <c r="C14" s="23" t="s">
        <v>27</v>
      </c>
      <c r="D14" s="33"/>
      <c r="E14" s="59"/>
      <c r="F14" s="53"/>
      <c r="G14" s="35"/>
      <c r="H14" s="35"/>
      <c r="K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/>
      <c r="E15" s="34"/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/>
      <c r="E16" s="33">
        <v>750</v>
      </c>
      <c r="F16" s="31"/>
      <c r="G16" s="35"/>
      <c r="H16" s="35"/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2105</v>
      </c>
      <c r="E17" s="34">
        <v>2437.5</v>
      </c>
      <c r="F17" s="36">
        <v>2216.67</v>
      </c>
      <c r="G17" s="37">
        <f t="shared" ref="G17:G26" si="2">(F17-E17)/E17</f>
        <v>-9.0596923076923047E-2</v>
      </c>
      <c r="H17" s="37">
        <f t="shared" ref="H17:H26" si="3">+(F17-D17)/D17</f>
        <v>5.3049881235154431E-2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3580</v>
      </c>
      <c r="E18" s="33">
        <v>3240</v>
      </c>
      <c r="F18" s="31">
        <v>3493.33</v>
      </c>
      <c r="G18" s="35">
        <f t="shared" si="2"/>
        <v>7.8188271604938256E-2</v>
      </c>
      <c r="H18" s="35">
        <f t="shared" si="3"/>
        <v>-2.4209497206703932E-2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1090</v>
      </c>
      <c r="E19" s="34">
        <v>1293.33</v>
      </c>
      <c r="F19" s="36">
        <v>1350</v>
      </c>
      <c r="G19" s="37">
        <f t="shared" si="2"/>
        <v>4.3817123240008408E-2</v>
      </c>
      <c r="H19" s="37">
        <f t="shared" si="3"/>
        <v>0.23853211009174313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1360</v>
      </c>
      <c r="E20" s="33">
        <v>1380</v>
      </c>
      <c r="F20" s="31">
        <v>1422.5</v>
      </c>
      <c r="G20" s="35">
        <f t="shared" si="2"/>
        <v>3.0797101449275364E-2</v>
      </c>
      <c r="H20" s="35">
        <f t="shared" si="3"/>
        <v>4.595588235294118E-2</v>
      </c>
      <c r="J20" s="46"/>
      <c r="K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1720</v>
      </c>
      <c r="E21" s="34">
        <v>1890</v>
      </c>
      <c r="F21" s="36">
        <v>1890</v>
      </c>
      <c r="G21" s="37">
        <f t="shared" si="2"/>
        <v>0</v>
      </c>
      <c r="H21" s="37">
        <f t="shared" si="3"/>
        <v>9.8837209302325577E-2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1313.33</v>
      </c>
      <c r="E22" s="33"/>
      <c r="F22" s="31">
        <v>1430</v>
      </c>
      <c r="G22" s="35"/>
      <c r="H22" s="35">
        <f t="shared" si="3"/>
        <v>8.8835250850890543E-2</v>
      </c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1706.67</v>
      </c>
      <c r="E23" s="34">
        <v>1693.33</v>
      </c>
      <c r="F23" s="36">
        <v>1740</v>
      </c>
      <c r="G23" s="37">
        <f t="shared" si="2"/>
        <v>2.7561077876137596E-2</v>
      </c>
      <c r="H23" s="37">
        <f t="shared" si="3"/>
        <v>1.9529258731916497E-2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1490</v>
      </c>
      <c r="E24" s="33">
        <v>1390</v>
      </c>
      <c r="F24" s="31">
        <v>1402.5</v>
      </c>
      <c r="G24" s="35">
        <f t="shared" si="2"/>
        <v>8.9928057553956831E-3</v>
      </c>
      <c r="H24" s="35">
        <f t="shared" si="3"/>
        <v>-5.8724832214765099E-2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1630</v>
      </c>
      <c r="E25" s="34">
        <v>2060</v>
      </c>
      <c r="F25" s="36">
        <v>2000</v>
      </c>
      <c r="G25" s="37">
        <f t="shared" si="2"/>
        <v>-2.9126213592233011E-2</v>
      </c>
      <c r="H25" s="37">
        <f t="shared" si="3"/>
        <v>0.22699386503067484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/>
      <c r="E26" s="33">
        <v>2510</v>
      </c>
      <c r="F26" s="31">
        <v>2633.33</v>
      </c>
      <c r="G26" s="35">
        <f t="shared" si="2"/>
        <v>4.9135458167330649E-2</v>
      </c>
      <c r="H26" s="35"/>
    </row>
    <row r="27" spans="1:14" ht="15.75">
      <c r="A27" s="19">
        <v>24</v>
      </c>
      <c r="B27" s="20" t="s">
        <v>50</v>
      </c>
      <c r="C27" s="21" t="s">
        <v>51</v>
      </c>
      <c r="D27" s="34">
        <v>1105</v>
      </c>
      <c r="E27" s="34">
        <v>1216</v>
      </c>
      <c r="F27" s="36">
        <v>1272</v>
      </c>
      <c r="G27" s="37">
        <f t="shared" ref="G27:G32" si="4">(F27-E27)/E27</f>
        <v>4.6052631578947366E-2</v>
      </c>
      <c r="H27" s="37">
        <f t="shared" ref="H27:H33" si="5">+(F27-D27)/D27</f>
        <v>0.151131221719457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1313.33</v>
      </c>
      <c r="E28" s="33">
        <v>1113.33</v>
      </c>
      <c r="F28" s="31"/>
      <c r="G28" s="35"/>
      <c r="H28" s="35"/>
    </row>
    <row r="29" spans="1:14" ht="15.75">
      <c r="A29" s="19">
        <v>26</v>
      </c>
      <c r="B29" s="20" t="s">
        <v>54</v>
      </c>
      <c r="C29" s="21" t="s">
        <v>55</v>
      </c>
      <c r="D29" s="34"/>
      <c r="E29" s="34"/>
      <c r="F29" s="36"/>
      <c r="G29" s="37"/>
      <c r="H29" s="37"/>
    </row>
    <row r="30" spans="1:14" ht="15.75">
      <c r="A30" s="22">
        <v>27</v>
      </c>
      <c r="B30" s="24" t="s">
        <v>56</v>
      </c>
      <c r="C30" s="23" t="s">
        <v>57</v>
      </c>
      <c r="D30" s="33">
        <v>520</v>
      </c>
      <c r="E30" s="33">
        <v>470</v>
      </c>
      <c r="F30" s="31">
        <v>505</v>
      </c>
      <c r="G30" s="35">
        <f t="shared" si="4"/>
        <v>7.4468085106382975E-2</v>
      </c>
      <c r="H30" s="35">
        <f t="shared" si="5"/>
        <v>-2.8846153846153848E-2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2050</v>
      </c>
      <c r="E31" s="34">
        <v>2190</v>
      </c>
      <c r="F31" s="36">
        <v>2200</v>
      </c>
      <c r="G31" s="37">
        <f t="shared" si="4"/>
        <v>4.5662100456621002E-3</v>
      </c>
      <c r="H31" s="37">
        <f t="shared" si="5"/>
        <v>7.3170731707317069E-2</v>
      </c>
    </row>
    <row r="32" spans="1:14" ht="15.75">
      <c r="A32" s="22">
        <v>29</v>
      </c>
      <c r="B32" s="24" t="s">
        <v>60</v>
      </c>
      <c r="C32" s="23" t="s">
        <v>82</v>
      </c>
      <c r="D32" s="33"/>
      <c r="E32" s="33">
        <v>2715</v>
      </c>
      <c r="F32" s="31">
        <v>2720</v>
      </c>
      <c r="G32" s="35">
        <f t="shared" si="4"/>
        <v>1.841620626151013E-3</v>
      </c>
      <c r="H32" s="35"/>
    </row>
    <row r="33" spans="1:13" ht="16.5" thickBot="1">
      <c r="A33" s="28">
        <v>30</v>
      </c>
      <c r="B33" s="29" t="s">
        <v>61</v>
      </c>
      <c r="C33" s="30" t="s">
        <v>62</v>
      </c>
      <c r="D33" s="34"/>
      <c r="E33" s="34"/>
      <c r="F33" s="36">
        <v>1060</v>
      </c>
      <c r="G33" s="37"/>
      <c r="H33" s="37"/>
    </row>
    <row r="34" spans="1:13">
      <c r="A34" s="41" t="s">
        <v>87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86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2025-06-06T09:52:44Z</dcterms:modified>
</cp:coreProperties>
</file>