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09\Desktop\"/>
    </mc:Choice>
  </mc:AlternateContent>
  <xr:revisionPtr revIDLastSave="0" documentId="13_ncr:1_{98867E61-9730-4105-9E20-1C66050AEA25}" xr6:coauthVersionLast="45" xr6:coauthVersionMax="45" xr10:uidLastSave="{00000000-0000-0000-0000-000000000000}"/>
  <bookViews>
    <workbookView xWindow="-120" yWindow="-120" windowWidth="21840" windowHeight="13140" xr2:uid="{B6DF4EA2-0DE6-4665-9B91-9B842BAD06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1" l="1"/>
  <c r="J15" i="1" s="1"/>
  <c r="G15" i="1"/>
  <c r="F15" i="1"/>
  <c r="D15" i="1"/>
  <c r="C15" i="1"/>
  <c r="C16" i="1" s="1"/>
  <c r="J14" i="1"/>
  <c r="I14" i="1"/>
  <c r="I13" i="1"/>
  <c r="J12" i="1"/>
  <c r="I12" i="1"/>
  <c r="H11" i="1"/>
  <c r="H16" i="1" s="1"/>
  <c r="G11" i="1"/>
  <c r="G16" i="1" s="1"/>
  <c r="F11" i="1"/>
  <c r="D11" i="1"/>
  <c r="D16" i="1" s="1"/>
  <c r="J10" i="1"/>
  <c r="I10" i="1"/>
  <c r="I9" i="1"/>
  <c r="F16" i="1" l="1"/>
  <c r="J16" i="1"/>
  <c r="I16" i="1"/>
  <c r="I11" i="1"/>
  <c r="J9" i="1"/>
  <c r="J11" i="1"/>
  <c r="J13" i="1"/>
  <c r="I15" i="1"/>
</calcChain>
</file>

<file path=xl/sharedStrings.xml><?xml version="1.0" encoding="utf-8"?>
<sst xmlns="http://schemas.openxmlformats.org/spreadsheetml/2006/main" count="18" uniqueCount="18">
  <si>
    <t xml:space="preserve">     </t>
  </si>
  <si>
    <t xml:space="preserve">Monthly Fish Production Statistics   </t>
  </si>
  <si>
    <t>September 2019</t>
  </si>
  <si>
    <t>Table 1: Fish Production (Metric tons)</t>
  </si>
  <si>
    <t>Fishing Sub-sector</t>
  </si>
  <si>
    <t xml:space="preserve">    2018    (Jan-Sep)</t>
  </si>
  <si>
    <t xml:space="preserve">  2019* (Jan-Sep)</t>
  </si>
  <si>
    <t>Change in 2019 compared to 2018 (%)</t>
  </si>
  <si>
    <t>Percentage share (%)</t>
  </si>
  <si>
    <t>Off shore/Deep Sea</t>
  </si>
  <si>
    <t>Coastal</t>
  </si>
  <si>
    <t>Total Marine</t>
  </si>
  <si>
    <t>Inland Capture</t>
  </si>
  <si>
    <t>Inland Culture</t>
  </si>
  <si>
    <t>Shrimp Farms</t>
  </si>
  <si>
    <t>Total Inland</t>
  </si>
  <si>
    <t xml:space="preserve">Sri Lanka </t>
  </si>
  <si>
    <t>Source: Statistics Unit of MFADRD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</si>
</sst>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u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theme="1"/>
      <name val="Arial"/>
      <family val="2"/>
    </font>
    <font>
      <sz val="11.5"/>
      <color indexed="8"/>
      <name val="Arial"/>
      <family val="2"/>
    </font>
    <font>
      <b/>
      <sz val="11.5"/>
      <color indexed="8"/>
      <name val="Arial"/>
      <family val="2"/>
    </font>
    <font>
      <b/>
      <sz val="11.5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38">
    <xf numFmtId="0" fontId="0" fillId="0" borderId="0" xfId="0"/>
    <xf numFmtId="0" fontId="4" fillId="4" borderId="0" xfId="4" applyFont="1" applyFill="1" applyBorder="1" applyAlignment="1">
      <alignment horizontal="center" vertical="center" readingOrder="2"/>
    </xf>
    <xf numFmtId="0" fontId="4" fillId="3" borderId="0" xfId="4" applyFont="1" applyFill="1" applyBorder="1" applyAlignment="1">
      <alignment horizontal="center" vertical="center" readingOrder="2"/>
    </xf>
    <xf numFmtId="49" fontId="4" fillId="2" borderId="3" xfId="3" quotePrefix="1" applyNumberFormat="1" applyFont="1" applyFill="1" applyBorder="1" applyAlignment="1">
      <alignment horizontal="center" vertical="center" readingOrder="2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4" xfId="4" applyFont="1" applyBorder="1" applyAlignment="1">
      <alignment horizontal="center" vertical="center"/>
    </xf>
    <xf numFmtId="0" fontId="9" fillId="0" borderId="4" xfId="4" applyFont="1" applyBorder="1" applyAlignment="1">
      <alignment vertical="center"/>
    </xf>
    <xf numFmtId="0" fontId="9" fillId="0" borderId="4" xfId="4" applyFont="1" applyBorder="1" applyAlignment="1">
      <alignment horizontal="center" vertical="center" wrapText="1"/>
    </xf>
    <xf numFmtId="0" fontId="9" fillId="5" borderId="4" xfId="4" applyFont="1" applyFill="1" applyBorder="1" applyAlignment="1">
      <alignment horizontal="center" vertical="center" wrapText="1"/>
    </xf>
    <xf numFmtId="0" fontId="10" fillId="0" borderId="4" xfId="4" applyFont="1" applyBorder="1" applyAlignment="1">
      <alignment horizontal="center" wrapText="1"/>
    </xf>
    <xf numFmtId="0" fontId="10" fillId="0" borderId="4" xfId="4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164" fontId="12" fillId="0" borderId="4" xfId="1" applyNumberFormat="1" applyFont="1" applyBorder="1" applyAlignment="1">
      <alignment vertical="center"/>
    </xf>
    <xf numFmtId="164" fontId="12" fillId="0" borderId="4" xfId="1" applyNumberFormat="1" applyFont="1" applyBorder="1" applyAlignment="1">
      <alignment horizontal="center" vertical="center"/>
    </xf>
    <xf numFmtId="164" fontId="13" fillId="5" borderId="4" xfId="1" applyNumberFormat="1" applyFont="1" applyFill="1" applyBorder="1" applyAlignment="1">
      <alignment vertical="center"/>
    </xf>
    <xf numFmtId="43" fontId="12" fillId="0" borderId="4" xfId="1" applyFont="1" applyBorder="1" applyAlignment="1">
      <alignment vertical="center"/>
    </xf>
    <xf numFmtId="165" fontId="12" fillId="0" borderId="5" xfId="1" applyNumberFormat="1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64" fontId="14" fillId="0" borderId="4" xfId="1" applyNumberFormat="1" applyFont="1" applyBorder="1" applyAlignment="1">
      <alignment horizontal="center" vertical="center"/>
    </xf>
    <xf numFmtId="0" fontId="11" fillId="6" borderId="4" xfId="0" applyFont="1" applyFill="1" applyBorder="1" applyAlignment="1">
      <alignment vertical="center"/>
    </xf>
    <xf numFmtId="164" fontId="11" fillId="6" borderId="4" xfId="1" applyNumberFormat="1" applyFont="1" applyFill="1" applyBorder="1" applyAlignment="1">
      <alignment vertical="center"/>
    </xf>
    <xf numFmtId="164" fontId="15" fillId="6" borderId="4" xfId="1" applyNumberFormat="1" applyFont="1" applyFill="1" applyBorder="1" applyAlignment="1">
      <alignment horizontal="center" vertical="center"/>
    </xf>
    <xf numFmtId="164" fontId="16" fillId="6" borderId="4" xfId="1" applyNumberFormat="1" applyFont="1" applyFill="1" applyBorder="1" applyAlignment="1">
      <alignment vertical="center"/>
    </xf>
    <xf numFmtId="43" fontId="11" fillId="6" borderId="4" xfId="1" applyFont="1" applyFill="1" applyBorder="1" applyAlignment="1">
      <alignment vertical="center"/>
    </xf>
    <xf numFmtId="165" fontId="11" fillId="6" borderId="5" xfId="1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164" fontId="11" fillId="0" borderId="4" xfId="1" applyNumberFormat="1" applyFont="1" applyBorder="1" applyAlignment="1">
      <alignment vertical="center"/>
    </xf>
    <xf numFmtId="164" fontId="16" fillId="5" borderId="4" xfId="1" applyNumberFormat="1" applyFont="1" applyFill="1" applyBorder="1" applyAlignment="1">
      <alignment vertical="center"/>
    </xf>
    <xf numFmtId="43" fontId="11" fillId="0" borderId="4" xfId="1" applyFont="1" applyBorder="1" applyAlignment="1">
      <alignment vertical="center"/>
    </xf>
    <xf numFmtId="165" fontId="11" fillId="0" borderId="5" xfId="1" applyNumberFormat="1" applyFont="1" applyBorder="1" applyAlignment="1">
      <alignment vertical="center"/>
    </xf>
    <xf numFmtId="0" fontId="18" fillId="0" borderId="0" xfId="0" applyFont="1"/>
    <xf numFmtId="164" fontId="18" fillId="0" borderId="0" xfId="1" applyNumberFormat="1" applyFont="1"/>
    <xf numFmtId="164" fontId="17" fillId="0" borderId="0" xfId="2" applyNumberFormat="1" applyFont="1"/>
    <xf numFmtId="166" fontId="6" fillId="0" borderId="0" xfId="2" applyNumberFormat="1" applyFont="1"/>
  </cellXfs>
  <cellStyles count="5">
    <cellStyle name="Comma" xfId="1" builtinId="3"/>
    <cellStyle name="Heading 1" xfId="3" builtinId="16"/>
    <cellStyle name="Heading 2" xfId="4" builtinId="1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24A8-2AED-4F23-85A7-F3C4D10BBD18}">
  <dimension ref="A2:J18"/>
  <sheetViews>
    <sheetView tabSelected="1" workbookViewId="0">
      <selection activeCell="R8" sqref="R8"/>
    </sheetView>
  </sheetViews>
  <sheetFormatPr defaultRowHeight="15" x14ac:dyDescent="0.25"/>
  <cols>
    <col min="2" max="2" width="16.140625" customWidth="1"/>
    <col min="3" max="3" width="11.85546875" customWidth="1"/>
    <col min="4" max="4" width="10.5703125" customWidth="1"/>
    <col min="5" max="5" width="10.28515625" customWidth="1"/>
    <col min="6" max="6" width="10.140625" customWidth="1"/>
    <col min="7" max="7" width="12.140625" customWidth="1"/>
    <col min="8" max="8" width="11.5703125" customWidth="1"/>
  </cols>
  <sheetData>
    <row r="2" spans="1:10" ht="23.2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</row>
    <row r="3" spans="1:10" ht="23.25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spans="1:10" ht="24" thickBot="1" x14ac:dyDescent="0.3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</row>
    <row r="5" spans="1:10" ht="15.75" x14ac:dyDescent="0.25">
      <c r="A5" s="4"/>
      <c r="B5" s="5"/>
      <c r="C5" s="5"/>
      <c r="D5" s="5"/>
      <c r="E5" s="5"/>
      <c r="F5" s="5"/>
      <c r="G5" s="5"/>
      <c r="H5" s="5"/>
      <c r="I5" s="5"/>
      <c r="J5" s="5"/>
    </row>
    <row r="6" spans="1:10" ht="18" x14ac:dyDescent="0.25">
      <c r="A6" s="6" t="s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ht="15.75" x14ac:dyDescent="0.25">
      <c r="A7" s="7"/>
      <c r="B7" s="5"/>
      <c r="C7" s="5"/>
      <c r="D7" s="5"/>
      <c r="E7" s="5"/>
      <c r="F7" s="5"/>
      <c r="G7" s="5"/>
      <c r="H7" s="5"/>
      <c r="I7" s="5"/>
      <c r="J7" s="5"/>
    </row>
    <row r="8" spans="1:10" ht="69" x14ac:dyDescent="0.25">
      <c r="A8" s="8" t="s">
        <v>4</v>
      </c>
      <c r="B8" s="9"/>
      <c r="C8" s="10">
        <v>2015</v>
      </c>
      <c r="D8" s="10">
        <v>2016</v>
      </c>
      <c r="E8" s="10">
        <v>2017</v>
      </c>
      <c r="F8" s="10">
        <v>2018</v>
      </c>
      <c r="G8" s="11" t="s">
        <v>5</v>
      </c>
      <c r="H8" s="11" t="s">
        <v>6</v>
      </c>
      <c r="I8" s="12" t="s">
        <v>7</v>
      </c>
      <c r="J8" s="13" t="s">
        <v>8</v>
      </c>
    </row>
    <row r="9" spans="1:10" ht="42.75" x14ac:dyDescent="0.25">
      <c r="A9" s="14">
        <v>1</v>
      </c>
      <c r="B9" s="15" t="s">
        <v>9</v>
      </c>
      <c r="C9" s="16">
        <v>183870</v>
      </c>
      <c r="D9" s="17">
        <v>182830</v>
      </c>
      <c r="E9" s="16">
        <v>189720</v>
      </c>
      <c r="F9" s="16">
        <v>190350</v>
      </c>
      <c r="G9" s="18">
        <v>145730</v>
      </c>
      <c r="H9" s="18">
        <v>132180</v>
      </c>
      <c r="I9" s="19">
        <f t="shared" ref="I9:I16" si="0">+(H9-G9)/G9*100</f>
        <v>-9.2980168805324919</v>
      </c>
      <c r="J9" s="20">
        <f t="shared" ref="J9:J16" si="1">+H9/H$15*100</f>
        <v>196.90153433636229</v>
      </c>
    </row>
    <row r="10" spans="1:10" x14ac:dyDescent="0.25">
      <c r="A10" s="14">
        <v>2</v>
      </c>
      <c r="B10" s="21" t="s">
        <v>10</v>
      </c>
      <c r="C10" s="16">
        <v>269020</v>
      </c>
      <c r="D10" s="22">
        <v>274160</v>
      </c>
      <c r="E10" s="16">
        <v>259720</v>
      </c>
      <c r="F10" s="16">
        <v>249020</v>
      </c>
      <c r="G10" s="18">
        <v>183030</v>
      </c>
      <c r="H10" s="18">
        <v>180150</v>
      </c>
      <c r="I10" s="19">
        <f t="shared" si="0"/>
        <v>-1.5735125389280447</v>
      </c>
      <c r="J10" s="20">
        <f t="shared" si="1"/>
        <v>268.35989870400715</v>
      </c>
    </row>
    <row r="11" spans="1:10" x14ac:dyDescent="0.25">
      <c r="A11" s="23"/>
      <c r="B11" s="23" t="s">
        <v>11</v>
      </c>
      <c r="C11" s="24">
        <v>452890</v>
      </c>
      <c r="D11" s="25">
        <f>SUM(D9:D10)</f>
        <v>456990</v>
      </c>
      <c r="E11" s="25">
        <v>449440</v>
      </c>
      <c r="F11" s="24">
        <f>SUM(F9:F10)</f>
        <v>439370</v>
      </c>
      <c r="G11" s="26">
        <f>SUM(G9:G10)</f>
        <v>328760</v>
      </c>
      <c r="H11" s="26">
        <f>SUM(H9:H10)</f>
        <v>312330</v>
      </c>
      <c r="I11" s="27">
        <f t="shared" si="0"/>
        <v>-4.9975666139433024</v>
      </c>
      <c r="J11" s="28">
        <f t="shared" si="1"/>
        <v>465.26143304036947</v>
      </c>
    </row>
    <row r="12" spans="1:10" x14ac:dyDescent="0.25">
      <c r="A12" s="14">
        <v>3</v>
      </c>
      <c r="B12" s="21" t="s">
        <v>12</v>
      </c>
      <c r="C12" s="16">
        <v>57060</v>
      </c>
      <c r="D12" s="16">
        <v>58410</v>
      </c>
      <c r="E12" s="16">
        <v>68500</v>
      </c>
      <c r="F12" s="16">
        <v>71020</v>
      </c>
      <c r="G12" s="18">
        <v>45700</v>
      </c>
      <c r="H12" s="18">
        <v>54310</v>
      </c>
      <c r="I12" s="19">
        <f t="shared" si="0"/>
        <v>18.840262582056894</v>
      </c>
      <c r="J12" s="20">
        <f t="shared" si="1"/>
        <v>80.902726053925221</v>
      </c>
    </row>
    <row r="13" spans="1:10" x14ac:dyDescent="0.25">
      <c r="A13" s="14">
        <v>4</v>
      </c>
      <c r="B13" s="21" t="s">
        <v>13</v>
      </c>
      <c r="C13" s="16">
        <v>3150</v>
      </c>
      <c r="D13" s="16">
        <v>9490</v>
      </c>
      <c r="E13" s="16">
        <v>8740.14</v>
      </c>
      <c r="F13" s="16">
        <v>8490</v>
      </c>
      <c r="G13" s="18">
        <v>5830</v>
      </c>
      <c r="H13" s="18">
        <v>7540</v>
      </c>
      <c r="I13" s="19">
        <f t="shared" si="0"/>
        <v>29.331046312178387</v>
      </c>
      <c r="J13" s="20">
        <f t="shared" si="1"/>
        <v>11.231938030686727</v>
      </c>
    </row>
    <row r="14" spans="1:10" x14ac:dyDescent="0.25">
      <c r="A14" s="14">
        <v>5</v>
      </c>
      <c r="B14" s="21" t="s">
        <v>14</v>
      </c>
      <c r="C14" s="16">
        <v>7090</v>
      </c>
      <c r="D14" s="16">
        <v>6030</v>
      </c>
      <c r="E14" s="16">
        <v>4630</v>
      </c>
      <c r="F14" s="16">
        <v>8180</v>
      </c>
      <c r="G14" s="18">
        <v>5410</v>
      </c>
      <c r="H14" s="18">
        <v>5280</v>
      </c>
      <c r="I14" s="19">
        <f t="shared" si="0"/>
        <v>-2.4029574861367835</v>
      </c>
      <c r="J14" s="20">
        <f t="shared" si="1"/>
        <v>7.8653359153880524</v>
      </c>
    </row>
    <row r="15" spans="1:10" x14ac:dyDescent="0.25">
      <c r="A15" s="23"/>
      <c r="B15" s="23" t="s">
        <v>15</v>
      </c>
      <c r="C15" s="24">
        <f>C12+C14+C13</f>
        <v>67300</v>
      </c>
      <c r="D15" s="24">
        <f>SUM(D12:D14)</f>
        <v>73930</v>
      </c>
      <c r="E15" s="24">
        <v>81870.14</v>
      </c>
      <c r="F15" s="24">
        <f>SUM(F12:F14)</f>
        <v>87690</v>
      </c>
      <c r="G15" s="26">
        <f>SUM(G12:G14)</f>
        <v>56940</v>
      </c>
      <c r="H15" s="26">
        <f>SUM(H12:H14)</f>
        <v>67130</v>
      </c>
      <c r="I15" s="27">
        <f t="shared" si="0"/>
        <v>17.896030909729539</v>
      </c>
      <c r="J15" s="28">
        <f t="shared" si="1"/>
        <v>100</v>
      </c>
    </row>
    <row r="16" spans="1:10" x14ac:dyDescent="0.25">
      <c r="A16" s="29"/>
      <c r="B16" s="29" t="s">
        <v>16</v>
      </c>
      <c r="C16" s="30">
        <f>+C15+C11</f>
        <v>520190</v>
      </c>
      <c r="D16" s="30">
        <f>+D15+D11</f>
        <v>530920</v>
      </c>
      <c r="E16" s="30">
        <v>531310.14</v>
      </c>
      <c r="F16" s="30">
        <f>+F11+F15</f>
        <v>527060</v>
      </c>
      <c r="G16" s="31">
        <f>+G11+G15</f>
        <v>385700</v>
      </c>
      <c r="H16" s="31">
        <f>+H11+H15</f>
        <v>379460</v>
      </c>
      <c r="I16" s="32">
        <f t="shared" si="0"/>
        <v>-1.6178376976925071</v>
      </c>
      <c r="J16" s="33">
        <f t="shared" si="1"/>
        <v>565.26143304036941</v>
      </c>
    </row>
    <row r="17" spans="1:10" x14ac:dyDescent="0.25">
      <c r="A17" s="34" t="s">
        <v>17</v>
      </c>
      <c r="B17" s="35"/>
      <c r="C17" s="35"/>
      <c r="D17" s="35"/>
      <c r="E17" s="35"/>
      <c r="F17" s="35"/>
      <c r="G17" s="36"/>
      <c r="H17" s="37"/>
      <c r="I17" s="37"/>
      <c r="J17" s="5"/>
    </row>
    <row r="18" spans="1:10" x14ac:dyDescent="0.25">
      <c r="A18" s="34"/>
      <c r="B18" s="35"/>
      <c r="C18" s="35"/>
      <c r="D18" s="35"/>
      <c r="E18" s="35"/>
      <c r="F18" s="35"/>
      <c r="G18" s="36"/>
      <c r="H18" s="37"/>
      <c r="I18" s="37"/>
      <c r="J18" s="5"/>
    </row>
  </sheetData>
  <mergeCells count="4">
    <mergeCell ref="A2:J2"/>
    <mergeCell ref="A3:J3"/>
    <mergeCell ref="A4:J4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user-09</dc:creator>
  <cp:lastModifiedBy>user-09</cp:lastModifiedBy>
  <dcterms:created xsi:type="dcterms:W3CDTF">2019-11-04T04:12:32Z</dcterms:created>
  <dcterms:modified xsi:type="dcterms:W3CDTF">2019-11-04T04:13:58Z</dcterms:modified>
</cp:coreProperties>
</file>