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D224" i="6" l="1"/>
  <c r="G10" i="6" l="1"/>
  <c r="I8" i="6" l="1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3" i="6"/>
  <c r="D223" i="6"/>
  <c r="I223" i="6" l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<sst xmlns="http://schemas.openxmlformats.org/spreadsheetml/2006/main" count="213" uniqueCount="46">
  <si>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</si>
  <si>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</si>
  <si>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</si>
  <si>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</si>
  <si>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</si>
  <si>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</si>
  <si>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</si>
  <si>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</si>
  <si>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</si>
  <si>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</si>
  <si>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</si>
  <si>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</si>
  <si>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</si>
  <si>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</si>
  <si>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</si>
  <si>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</si>
  <si>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</si>
  <si>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</si>
  <si>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</si>
  <si>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</si>
  <si>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</si>
  <si>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</si>
  <si>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</si>
  <si>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</si>
  <si>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</si>
  <si>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</si>
  <si>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</si>
  <si>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</si>
  <si>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</si>
  <si>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</si>
  <si>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</si>
  <si>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</si>
  <si>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</si>
  <si>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</si>
  <si>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</si>
  <si>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</si>
  <si>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</si>
  <si>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</si>
  <si>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</si>
  <si>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</si>
  <si>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</si>
  <si>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</si>
  <si>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</si>
  <si>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>January 2023</t>
  </si>
  <si>
    <t xml:space="preserve">       2022       Jan-Jan</t>
  </si>
  <si>
    <t xml:space="preserve">       2023       Jan-Jan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</si>
</sst>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3"/>
  <sheetViews>
    <sheetView tabSelected="1" topLeftCell="A215" zoomScale="145" zoomScaleNormal="145" workbookViewId="0">
      <selection activeCell="H8" sqref="H8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7"/>
      <c r="B1" s="137"/>
      <c r="C1" s="137"/>
      <c r="D1" s="137"/>
      <c r="E1" s="137"/>
      <c r="F1" s="137"/>
      <c r="G1" s="137"/>
      <c r="H1" s="137"/>
      <c r="I1" s="137"/>
    </row>
    <row r="2" spans="1:12" ht="24" customHeight="1" x14ac:dyDescent="0.2">
      <c r="A2" s="138" t="s">
        <v>36</v>
      </c>
      <c r="B2" s="138"/>
      <c r="C2" s="138"/>
      <c r="D2" s="138"/>
      <c r="E2" s="138"/>
      <c r="F2" s="138"/>
      <c r="G2" s="138"/>
      <c r="H2" s="138"/>
      <c r="I2" s="138"/>
    </row>
    <row r="3" spans="1:12" ht="24" customHeight="1" x14ac:dyDescent="0.2">
      <c r="A3" s="139" t="s">
        <v>43</v>
      </c>
      <c r="B3" s="139"/>
      <c r="C3" s="139"/>
      <c r="D3" s="139"/>
      <c r="E3" s="139"/>
      <c r="F3" s="139"/>
      <c r="G3" s="139"/>
      <c r="H3" s="139"/>
      <c r="I3" s="139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1" t="s">
        <v>26</v>
      </c>
      <c r="B7" s="142"/>
      <c r="C7" s="119">
        <v>2019</v>
      </c>
      <c r="D7" s="119">
        <v>2020</v>
      </c>
      <c r="E7" s="119">
        <v>2021</v>
      </c>
      <c r="F7" s="119">
        <v>2022</v>
      </c>
      <c r="G7" s="119" t="s">
        <v>44</v>
      </c>
      <c r="H7" s="119" t="s">
        <v>45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11020</v>
      </c>
      <c r="H8" s="131">
        <v>11220</v>
      </c>
      <c r="I8" s="9">
        <f>+(H8-G8)/G8*100</f>
        <v>1.8148820326678767</v>
      </c>
      <c r="J8" s="100">
        <f>+H8/H$15*100</f>
        <v>33.557649170031404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18810</v>
      </c>
      <c r="H9" s="131">
        <v>14170</v>
      </c>
      <c r="I9" s="9">
        <f t="shared" ref="I9:I17" si="0">+(H9-G9)/G9*100</f>
        <v>-24.667729930887823</v>
      </c>
      <c r="J9" s="100">
        <f>+H9/H$15*100</f>
        <v>42.380738746822196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29830</v>
      </c>
      <c r="H10" s="79">
        <f>SUM(H8:H9)</f>
        <v>25390</v>
      </c>
      <c r="I10" s="74">
        <f t="shared" si="0"/>
        <v>-14.884344619510559</v>
      </c>
      <c r="J10" s="101">
        <f t="shared" ref="J10:J15" si="2">+H10/H$15*100</f>
        <v>75.9383879168536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5300</v>
      </c>
      <c r="H11" s="131">
        <v>6710</v>
      </c>
      <c r="I11" s="9">
        <f t="shared" si="0"/>
        <v>26.60377358490566</v>
      </c>
      <c r="J11" s="100">
        <f t="shared" si="2"/>
        <v>20.06879018992074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185</v>
      </c>
      <c r="H12" s="131">
        <v>475</v>
      </c>
      <c r="I12" s="9">
        <f t="shared" si="0"/>
        <v>156.75675675675674</v>
      </c>
      <c r="J12" s="100">
        <f t="shared" si="2"/>
        <v>1.4206669657544488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1555</v>
      </c>
      <c r="H13" s="131">
        <v>860</v>
      </c>
      <c r="I13" s="9">
        <f t="shared" si="0"/>
        <v>-44.694533762057873</v>
      </c>
      <c r="J13" s="100">
        <f t="shared" si="2"/>
        <v>2.572154927471213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7040</v>
      </c>
      <c r="H14" s="13">
        <f t="shared" si="3"/>
        <v>8045</v>
      </c>
      <c r="I14" s="74">
        <f>+(H14-G14)/G14*100</f>
        <v>14.275568181818182</v>
      </c>
      <c r="J14" s="101">
        <f t="shared" si="2"/>
        <v>24.061612083146404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36870</v>
      </c>
      <c r="H15" s="130">
        <f t="shared" si="4"/>
        <v>33435</v>
      </c>
      <c r="I15" s="73">
        <f t="shared" si="0"/>
        <v>-9.3165174938974769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3"/>
      <c r="B22" s="140" t="s">
        <v>16</v>
      </c>
      <c r="C22" s="140"/>
      <c r="D22" s="140"/>
      <c r="E22" s="145" t="s">
        <v>17</v>
      </c>
      <c r="F22" s="145"/>
      <c r="G22" s="145"/>
      <c r="H22" s="145"/>
      <c r="I22" s="145"/>
    </row>
    <row r="23" spans="1:12" ht="40.5" customHeight="1" x14ac:dyDescent="0.2">
      <c r="A23" s="144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>SUM(B224:B224)</f>
        <v>11220</v>
      </c>
      <c r="C223" s="70">
        <f>SUM(C224:C224)</f>
        <v>14170</v>
      </c>
      <c r="D223" s="70">
        <f>SUM(D224:D224)</f>
        <v>25390</v>
      </c>
      <c r="E223" s="70">
        <f>SUM(E224:E224)</f>
        <v>6710</v>
      </c>
      <c r="F223" s="70">
        <f>SUM(F224:F224)</f>
        <v>475</v>
      </c>
      <c r="G223" s="70">
        <f>SUM(G224:G224)</f>
        <v>860</v>
      </c>
      <c r="H223" s="70">
        <f>SUM(H224:H224)</f>
        <v>8045</v>
      </c>
      <c r="I223" s="70">
        <f>SUM(I224:I224)</f>
        <v>33435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" si="124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" si="125">SUM(E224:G224)</f>
        <v>8045</v>
      </c>
      <c r="I224" s="103">
        <f t="shared" ref="I224" si="126">+H224+D224</f>
        <v>33435</v>
      </c>
      <c r="J224" s="86"/>
      <c r="K224" s="98"/>
      <c r="L224" s="94"/>
      <c r="N224" s="61"/>
      <c r="O224" s="61"/>
      <c r="P224" s="61"/>
    </row>
    <row r="225" spans="1:12" s="82" customFormat="1" ht="19.149999999999999" customHeight="1" x14ac:dyDescent="0.25">
      <c r="A225" s="80" t="s">
        <v>38</v>
      </c>
      <c r="B225" s="81"/>
      <c r="C225" s="81"/>
      <c r="D225" s="81"/>
      <c r="E225" s="81"/>
      <c r="F225" s="81"/>
      <c r="G225" s="81"/>
      <c r="H225" s="81"/>
      <c r="I225" s="81"/>
      <c r="J225" s="118"/>
      <c r="K225" s="118"/>
      <c r="L225" s="99"/>
    </row>
    <row r="226" spans="1:12" s="82" customFormat="1" ht="15.6" customHeight="1" x14ac:dyDescent="0.25">
      <c r="A226" s="136" t="s">
        <v>39</v>
      </c>
      <c r="B226" s="136"/>
      <c r="C226" s="136"/>
      <c r="D226" s="136"/>
      <c r="E226" s="136"/>
      <c r="F226" s="136"/>
      <c r="G226" s="136"/>
      <c r="H226" s="136"/>
      <c r="I226" s="136"/>
      <c r="J226" s="117"/>
      <c r="K226" s="117"/>
      <c r="L226" s="99"/>
    </row>
    <row r="227" spans="1:12" ht="15.75" x14ac:dyDescent="0.25">
      <c r="A227" s="80"/>
      <c r="B227" s="50"/>
      <c r="C227" s="50"/>
      <c r="D227" s="50"/>
      <c r="E227" s="50"/>
      <c r="F227" s="50"/>
      <c r="G227" s="50"/>
      <c r="H227" s="50"/>
      <c r="I227" s="50"/>
    </row>
    <row r="228" spans="1:12" ht="15.75" x14ac:dyDescent="0.25">
      <c r="A228" s="80"/>
      <c r="B228" s="126"/>
      <c r="C228" s="126"/>
      <c r="D228" s="126"/>
      <c r="E228" s="126"/>
      <c r="F228" s="126"/>
      <c r="G228" s="126"/>
      <c r="H228" s="126"/>
      <c r="I228" s="126"/>
    </row>
    <row r="229" spans="1:12" x14ac:dyDescent="0.2">
      <c r="B229" s="105"/>
      <c r="C229" s="105"/>
      <c r="D229" s="105"/>
      <c r="E229" s="105"/>
      <c r="F229" s="105"/>
      <c r="G229" s="105"/>
      <c r="H229" s="105"/>
      <c r="I229" s="105"/>
    </row>
    <row r="230" spans="1:12" x14ac:dyDescent="0.2">
      <c r="B230" s="105"/>
      <c r="C230" s="105"/>
      <c r="D230" s="105"/>
      <c r="E230" s="105"/>
      <c r="F230" s="105"/>
      <c r="G230" s="105"/>
      <c r="H230" s="105"/>
      <c r="I230" s="105"/>
      <c r="J230" s="1"/>
      <c r="K230" s="1"/>
      <c r="L230" s="1"/>
    </row>
    <row r="231" spans="1:12" x14ac:dyDescent="0.2">
      <c r="E231" s="135"/>
      <c r="F231" s="135"/>
      <c r="G231" s="135"/>
      <c r="H231" s="135"/>
      <c r="J231" s="1"/>
      <c r="K231" s="1"/>
      <c r="L231" s="1"/>
    </row>
    <row r="232" spans="1:12" x14ac:dyDescent="0.2">
      <c r="E232" s="135"/>
      <c r="F232" s="135"/>
      <c r="G232" s="135"/>
      <c r="H232" s="135"/>
      <c r="J232" s="1"/>
      <c r="K232" s="1"/>
      <c r="L232" s="1"/>
    </row>
    <row r="233" spans="1:12" x14ac:dyDescent="0.2">
      <c r="E233" s="135"/>
      <c r="F233" s="135"/>
      <c r="G233" s="135"/>
      <c r="H233" s="135"/>
      <c r="J233" s="1"/>
      <c r="K233" s="1"/>
      <c r="L233" s="1"/>
    </row>
    <row r="234" spans="1:12" x14ac:dyDescent="0.2">
      <c r="E234" s="135"/>
      <c r="F234" s="135"/>
      <c r="G234" s="135"/>
      <c r="H234" s="135"/>
      <c r="J234" s="1"/>
      <c r="K234" s="1"/>
      <c r="L234" s="1"/>
    </row>
    <row r="236" spans="1:12" x14ac:dyDescent="0.2">
      <c r="E236" s="50"/>
      <c r="F236" s="50"/>
      <c r="G236" s="50"/>
      <c r="H236" s="50"/>
      <c r="J236" s="1"/>
      <c r="K236" s="1"/>
      <c r="L236" s="1"/>
    </row>
    <row r="237" spans="1:12" x14ac:dyDescent="0.2">
      <c r="E237" s="50"/>
      <c r="F237" s="50"/>
      <c r="G237" s="50"/>
      <c r="H237" s="50"/>
      <c r="J237" s="1"/>
      <c r="K237" s="1"/>
      <c r="L237" s="1"/>
    </row>
    <row r="238" spans="1:12" x14ac:dyDescent="0.2">
      <c r="E238" s="50"/>
      <c r="F238" s="50"/>
      <c r="G238" s="50"/>
      <c r="H238" s="50"/>
      <c r="J238" s="1"/>
      <c r="K238" s="1"/>
      <c r="L238" s="1"/>
    </row>
    <row r="239" spans="1:12" x14ac:dyDescent="0.2">
      <c r="E239" s="50"/>
      <c r="F239" s="50"/>
      <c r="G239" s="50"/>
      <c r="H239" s="50"/>
      <c r="J239" s="1"/>
      <c r="K239" s="1"/>
      <c r="L239" s="1"/>
    </row>
    <row r="240" spans="1:12" x14ac:dyDescent="0.2">
      <c r="E240" s="50"/>
      <c r="F240" s="50"/>
      <c r="G240" s="50"/>
      <c r="H240" s="50"/>
      <c r="J240" s="1"/>
      <c r="K240" s="1"/>
      <c r="L240" s="1"/>
    </row>
    <row r="241" spans="5:12" x14ac:dyDescent="0.2">
      <c r="E241" s="50"/>
      <c r="F241" s="50"/>
      <c r="G241" s="50"/>
      <c r="H241" s="50"/>
      <c r="J241" s="1"/>
      <c r="K241" s="1"/>
      <c r="L241" s="1"/>
    </row>
    <row r="242" spans="5:12" x14ac:dyDescent="0.2">
      <c r="E242" s="50"/>
      <c r="F242" s="50"/>
      <c r="G242" s="50"/>
      <c r="H242" s="50"/>
      <c r="J242" s="1"/>
      <c r="K242" s="1"/>
      <c r="L242" s="1"/>
    </row>
    <row r="243" spans="5:12" x14ac:dyDescent="0.2">
      <c r="E243" s="50"/>
      <c r="F243" s="50"/>
      <c r="G243" s="50"/>
      <c r="H243" s="50"/>
      <c r="J243" s="1"/>
      <c r="K243" s="1"/>
      <c r="L243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26:I226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2024-01-08T05:56:38Z</dcterms:modified>
</cp:coreProperties>
</file>