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H10" i="6" l="1"/>
  <c r="C223" i="6"/>
  <c r="E223" i="6"/>
  <c r="F223" i="6"/>
  <c r="G223" i="6"/>
  <c r="B223" i="6"/>
  <c r="D234" i="6"/>
  <c r="H234" i="6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<sst xmlns="http://schemas.openxmlformats.org/spreadsheetml/2006/main" count="225" uniqueCount="51">
  <si>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</si>
  <si>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</si>
  <si>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</si>
  <si>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</si>
  <si>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</si>
  <si>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</si>
  <si>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</si>
  <si>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</si>
  <si>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</si>
  <si>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</si>
  <si>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</si>
  <si>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</si>
  <si>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</si>
  <si>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</si>
  <si>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</si>
  <si>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</si>
  <si>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</si>
  <si>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</si>
  <si>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</si>
  <si>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</si>
  <si>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</si>
  <si>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</si>
  <si>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</si>
  <si>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</si>
  <si>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</si>
  <si>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</si>
  <si>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</si>
  <si>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</si>
  <si>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</si>
  <si>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</si>
  <si>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</si>
  <si>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</si>
  <si>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</si>
  <si>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</si>
  <si>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</si>
  <si>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</si>
  <si>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</si>
  <si>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</si>
  <si>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</si>
  <si>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</si>
  <si>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</si>
  <si>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* Provisional</t>
  </si>
  <si>
    <t>† Revised</t>
  </si>
  <si>
    <t>Aquaculture</t>
  </si>
  <si>
    <r>
      <t>Sep</t>
    </r>
    <r>
      <rPr>
        <vertAlign val="superscript"/>
        <sz val="11.5"/>
        <rFont val="Book Antiqua"/>
        <family val="1"/>
      </rPr>
      <t>†</t>
    </r>
  </si>
  <si>
    <t xml:space="preserve">Aquaculture </t>
  </si>
  <si>
    <t>November 2023</t>
  </si>
  <si>
    <t>Nov*</t>
  </si>
  <si>
    <r>
      <t>Oct</t>
    </r>
    <r>
      <rPr>
        <vertAlign val="superscript"/>
        <sz val="11.5"/>
        <rFont val="Book Antiqua"/>
        <family val="1"/>
      </rPr>
      <t>†</t>
    </r>
  </si>
  <si>
    <t xml:space="preserve">       2022       Jan-Nov</t>
  </si>
  <si>
    <t xml:space="preserve">       2023       Jan-Nov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</si>
</sst>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4"/>
  <sheetViews>
    <sheetView tabSelected="1" topLeftCell="A230" zoomScale="145" zoomScaleNormal="145" workbookViewId="0">
      <selection activeCell="H11" sqref="H11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36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46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2" t="s">
        <v>26</v>
      </c>
      <c r="B7" s="143"/>
      <c r="C7" s="119">
        <v>2019</v>
      </c>
      <c r="D7" s="119">
        <v>2020</v>
      </c>
      <c r="E7" s="119">
        <v>2021</v>
      </c>
      <c r="F7" s="119">
        <v>2022</v>
      </c>
      <c r="G7" s="119" t="s">
        <v>49</v>
      </c>
      <c r="H7" s="119" t="s">
        <v>50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119640</v>
      </c>
      <c r="H8" s="131">
        <v>117770</v>
      </c>
      <c r="I8" s="9">
        <f>+(H8-G8)/G8*100</f>
        <v>-1.5630224005349382</v>
      </c>
      <c r="J8" s="100">
        <f>+H8/H$15*100</f>
        <v>32.013156464064366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136840</v>
      </c>
      <c r="H9" s="131">
        <v>147845</v>
      </c>
      <c r="I9" s="9">
        <f t="shared" ref="I9:I17" si="0">+(H9-G9)/G9*100</f>
        <v>8.0422391113709448</v>
      </c>
      <c r="J9" s="100">
        <f>+H9/H$15*100</f>
        <v>40.188376644558012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256480</v>
      </c>
      <c r="H10" s="79">
        <f>SUM(H8:H9)</f>
        <v>265615</v>
      </c>
      <c r="I10" s="74">
        <f t="shared" si="0"/>
        <v>3.5616812227074237</v>
      </c>
      <c r="J10" s="101">
        <f t="shared" ref="J10:J15" si="2">+H10/H$15*100</f>
        <v>72.201533108622371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86875</v>
      </c>
      <c r="H11" s="131">
        <v>83980</v>
      </c>
      <c r="I11" s="9">
        <f t="shared" si="0"/>
        <v>-3.3323741007194241</v>
      </c>
      <c r="J11" s="100">
        <f t="shared" si="2"/>
        <v>22.828096118299445</v>
      </c>
      <c r="K11" s="128"/>
      <c r="L11" s="127"/>
    </row>
    <row r="12" spans="1:12" s="10" customFormat="1" ht="39" customHeight="1" x14ac:dyDescent="0.25">
      <c r="A12" s="7">
        <v>4</v>
      </c>
      <c r="B12" s="11" t="s">
        <v>43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7140</v>
      </c>
      <c r="H12" s="131">
        <v>7875</v>
      </c>
      <c r="I12" s="9">
        <f t="shared" si="0"/>
        <v>10.294117647058822</v>
      </c>
      <c r="J12" s="100">
        <f t="shared" si="2"/>
        <v>2.1406436881591824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12940</v>
      </c>
      <c r="H13" s="131">
        <v>10410</v>
      </c>
      <c r="I13" s="9">
        <f t="shared" si="0"/>
        <v>-19.551777434312211</v>
      </c>
      <c r="J13" s="100">
        <f t="shared" si="2"/>
        <v>2.8297270849189955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106955</v>
      </c>
      <c r="H14" s="13">
        <f t="shared" si="3"/>
        <v>102265</v>
      </c>
      <c r="I14" s="74">
        <f>+(H14-G14)/G14*100</f>
        <v>-4.3850217381141601</v>
      </c>
      <c r="J14" s="101">
        <f t="shared" si="2"/>
        <v>27.798466891377622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363435</v>
      </c>
      <c r="H15" s="130">
        <f t="shared" si="4"/>
        <v>367880</v>
      </c>
      <c r="I15" s="73">
        <f t="shared" si="0"/>
        <v>1.2230522651918501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45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>SUM(B224:B234)</f>
        <v>117770</v>
      </c>
      <c r="C223" s="70">
        <f t="shared" ref="C223:I223" si="124">SUM(C224:C234)</f>
        <v>147845</v>
      </c>
      <c r="D223" s="70">
        <f t="shared" si="124"/>
        <v>265615</v>
      </c>
      <c r="E223" s="70">
        <f t="shared" si="124"/>
        <v>83980</v>
      </c>
      <c r="F223" s="70">
        <f t="shared" si="124"/>
        <v>7875</v>
      </c>
      <c r="G223" s="70">
        <f t="shared" si="124"/>
        <v>10410</v>
      </c>
      <c r="H223" s="70">
        <f t="shared" si="124"/>
        <v>102265</v>
      </c>
      <c r="I223" s="70">
        <f t="shared" si="124"/>
        <v>367880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9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9" si="126">SUM(E224:G224)</f>
        <v>8045</v>
      </c>
      <c r="I224" s="103">
        <f t="shared" ref="I224:I229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5"/>
        <v>24890</v>
      </c>
      <c r="E227" s="106">
        <v>5880</v>
      </c>
      <c r="F227" s="106">
        <v>390</v>
      </c>
      <c r="G227" s="106">
        <v>1180</v>
      </c>
      <c r="H227" s="103">
        <f t="shared" si="126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5"/>
        <v>21880</v>
      </c>
      <c r="E228" s="106">
        <v>6330</v>
      </c>
      <c r="F228" s="106">
        <v>410</v>
      </c>
      <c r="G228" s="106">
        <v>1450</v>
      </c>
      <c r="H228" s="103">
        <f t="shared" si="126"/>
        <v>8190</v>
      </c>
      <c r="I228" s="103">
        <f t="shared" si="127"/>
        <v>30070</v>
      </c>
      <c r="J228" s="86"/>
      <c r="K228" s="98"/>
      <c r="L228" s="94"/>
      <c r="N228" s="61"/>
      <c r="O228" s="61"/>
      <c r="P228" s="61"/>
    </row>
    <row r="229" spans="1:16" s="62" customFormat="1" ht="17.25" customHeight="1" x14ac:dyDescent="0.3">
      <c r="A229" s="83" t="s">
        <v>11</v>
      </c>
      <c r="B229" s="84">
        <v>8320</v>
      </c>
      <c r="C229" s="84">
        <v>10780</v>
      </c>
      <c r="D229" s="103">
        <f t="shared" si="125"/>
        <v>19100</v>
      </c>
      <c r="E229" s="106">
        <v>6565</v>
      </c>
      <c r="F229" s="106">
        <v>550</v>
      </c>
      <c r="G229" s="106">
        <v>935</v>
      </c>
      <c r="H229" s="103">
        <f t="shared" si="126"/>
        <v>8050</v>
      </c>
      <c r="I229" s="103">
        <f t="shared" si="127"/>
        <v>27150</v>
      </c>
      <c r="J229" s="86"/>
      <c r="K229" s="98"/>
      <c r="L229" s="94"/>
      <c r="N229" s="61"/>
      <c r="O229" s="61"/>
      <c r="P229" s="61"/>
    </row>
    <row r="230" spans="1:16" s="62" customFormat="1" ht="17.25" customHeight="1" x14ac:dyDescent="0.3">
      <c r="A230" s="83" t="s">
        <v>5</v>
      </c>
      <c r="B230" s="84">
        <v>10220</v>
      </c>
      <c r="C230" s="84">
        <v>10730</v>
      </c>
      <c r="D230" s="103">
        <f t="shared" ref="D230" si="128">SUM(B230:C230)</f>
        <v>20950</v>
      </c>
      <c r="E230" s="106">
        <v>7280</v>
      </c>
      <c r="F230" s="106">
        <v>860</v>
      </c>
      <c r="G230" s="106">
        <v>990</v>
      </c>
      <c r="H230" s="103">
        <f t="shared" ref="H230" si="129">SUM(E230:G230)</f>
        <v>9130</v>
      </c>
      <c r="I230" s="103">
        <f t="shared" ref="I230" si="130">+H230+D230</f>
        <v>30080</v>
      </c>
      <c r="J230" s="86"/>
      <c r="K230" s="98"/>
      <c r="L230" s="94"/>
      <c r="N230" s="61"/>
      <c r="O230" s="61"/>
      <c r="P230" s="61"/>
    </row>
    <row r="231" spans="1:16" s="62" customFormat="1" ht="17.25" customHeight="1" x14ac:dyDescent="0.3">
      <c r="A231" s="83" t="s">
        <v>6</v>
      </c>
      <c r="B231" s="84">
        <v>11510</v>
      </c>
      <c r="C231" s="84">
        <v>12060</v>
      </c>
      <c r="D231" s="103">
        <f t="shared" ref="D231" si="131">SUM(B231:C231)</f>
        <v>23570</v>
      </c>
      <c r="E231" s="106">
        <v>9600</v>
      </c>
      <c r="F231" s="106">
        <v>2160</v>
      </c>
      <c r="G231" s="106">
        <v>550</v>
      </c>
      <c r="H231" s="103">
        <f t="shared" ref="H231" si="132">SUM(E231:G231)</f>
        <v>12310</v>
      </c>
      <c r="I231" s="103">
        <f t="shared" ref="I231" si="133">+H231+D231</f>
        <v>35880</v>
      </c>
      <c r="J231" s="86"/>
      <c r="K231" s="98"/>
      <c r="L231" s="94"/>
      <c r="N231" s="61"/>
      <c r="O231" s="61"/>
      <c r="P231" s="61"/>
    </row>
    <row r="232" spans="1:16" s="62" customFormat="1" ht="17.25" customHeight="1" x14ac:dyDescent="0.3">
      <c r="A232" s="83" t="s">
        <v>44</v>
      </c>
      <c r="B232" s="84">
        <v>10240</v>
      </c>
      <c r="C232" s="84">
        <v>13570</v>
      </c>
      <c r="D232" s="103">
        <f t="shared" ref="D232" si="134">SUM(B232:C232)</f>
        <v>23810</v>
      </c>
      <c r="E232" s="106">
        <v>10055</v>
      </c>
      <c r="F232" s="106">
        <v>1055</v>
      </c>
      <c r="G232" s="106">
        <v>610</v>
      </c>
      <c r="H232" s="103">
        <f t="shared" ref="H232" si="135">SUM(E232:G232)</f>
        <v>11720</v>
      </c>
      <c r="I232" s="103">
        <f t="shared" ref="I232" si="136">+H232+D232</f>
        <v>35530</v>
      </c>
      <c r="J232" s="86"/>
      <c r="K232" s="98"/>
      <c r="L232" s="94"/>
      <c r="N232" s="61"/>
      <c r="O232" s="61"/>
      <c r="P232" s="61"/>
    </row>
    <row r="233" spans="1:16" s="62" customFormat="1" ht="17.25" customHeight="1" x14ac:dyDescent="0.3">
      <c r="A233" s="83" t="s">
        <v>48</v>
      </c>
      <c r="B233" s="84">
        <v>10640</v>
      </c>
      <c r="C233" s="84">
        <v>16345</v>
      </c>
      <c r="D233" s="103">
        <f t="shared" ref="D233" si="137">SUM(B233:C233)</f>
        <v>26985</v>
      </c>
      <c r="E233" s="106">
        <v>9970</v>
      </c>
      <c r="F233" s="106">
        <v>570</v>
      </c>
      <c r="G233" s="106">
        <v>755</v>
      </c>
      <c r="H233" s="103">
        <f t="shared" ref="H233" si="138">SUM(E233:G233)</f>
        <v>11295</v>
      </c>
      <c r="I233" s="103">
        <f t="shared" ref="I233" si="139">+H233+D233</f>
        <v>38280</v>
      </c>
      <c r="J233" s="86"/>
      <c r="K233" s="98"/>
      <c r="L233" s="94"/>
      <c r="N233" s="61"/>
      <c r="O233" s="61"/>
      <c r="P233" s="61"/>
    </row>
    <row r="234" spans="1:16" s="62" customFormat="1" ht="17.25" customHeight="1" x14ac:dyDescent="0.3">
      <c r="A234" s="83" t="s">
        <v>47</v>
      </c>
      <c r="B234" s="84">
        <v>11260</v>
      </c>
      <c r="C234" s="84">
        <v>14300</v>
      </c>
      <c r="D234" s="103">
        <f t="shared" ref="D234" si="140">SUM(B234:C234)</f>
        <v>25560</v>
      </c>
      <c r="E234" s="106">
        <v>8600</v>
      </c>
      <c r="F234" s="106">
        <v>450</v>
      </c>
      <c r="G234" s="106">
        <v>1100</v>
      </c>
      <c r="H234" s="103">
        <f t="shared" ref="H234" si="141">SUM(E234:G234)</f>
        <v>10150</v>
      </c>
      <c r="I234" s="103">
        <f t="shared" ref="I234" si="142">+H234+D234</f>
        <v>35710</v>
      </c>
      <c r="J234" s="86"/>
      <c r="K234" s="98"/>
      <c r="L234" s="94"/>
      <c r="N234" s="61"/>
      <c r="O234" s="61"/>
      <c r="P234" s="61"/>
    </row>
    <row r="235" spans="1:16" s="82" customFormat="1" ht="19.149999999999999" customHeight="1" x14ac:dyDescent="0.25">
      <c r="A235" s="80" t="s">
        <v>38</v>
      </c>
      <c r="B235" s="81"/>
      <c r="C235" s="81"/>
      <c r="D235" s="81"/>
      <c r="E235" s="81"/>
      <c r="F235" s="81"/>
      <c r="G235" s="81"/>
      <c r="H235" s="81"/>
      <c r="I235" s="81"/>
      <c r="J235" s="118"/>
      <c r="K235" s="118"/>
      <c r="L235" s="99"/>
    </row>
    <row r="236" spans="1:16" s="82" customFormat="1" ht="15.6" customHeight="1" x14ac:dyDescent="0.25">
      <c r="A236" s="137" t="s">
        <v>39</v>
      </c>
      <c r="B236" s="137"/>
      <c r="C236" s="137"/>
      <c r="D236" s="137"/>
      <c r="E236" s="137"/>
      <c r="F236" s="137"/>
      <c r="G236" s="137"/>
      <c r="H236" s="137"/>
      <c r="I236" s="137"/>
      <c r="J236" s="117"/>
      <c r="K236" s="117"/>
      <c r="L236" s="99"/>
    </row>
    <row r="237" spans="1:16" ht="15.75" x14ac:dyDescent="0.25">
      <c r="A237" s="80" t="s">
        <v>42</v>
      </c>
      <c r="B237" s="50"/>
      <c r="C237" s="50"/>
      <c r="D237" s="50"/>
      <c r="E237" s="50"/>
      <c r="F237" s="50"/>
      <c r="G237" s="50"/>
      <c r="H237" s="50"/>
      <c r="I237" s="50"/>
    </row>
    <row r="238" spans="1:16" ht="15.75" x14ac:dyDescent="0.25">
      <c r="A238" s="80" t="s">
        <v>41</v>
      </c>
      <c r="B238" s="126"/>
      <c r="C238" s="126"/>
      <c r="D238" s="126"/>
      <c r="E238" s="126"/>
      <c r="F238" s="126"/>
      <c r="G238" s="126"/>
      <c r="H238" s="126"/>
      <c r="I238" s="126"/>
    </row>
    <row r="239" spans="1:16" x14ac:dyDescent="0.2">
      <c r="B239" s="105"/>
      <c r="C239" s="105"/>
      <c r="D239" s="105"/>
      <c r="E239" s="105"/>
      <c r="F239" s="105"/>
      <c r="G239" s="105"/>
      <c r="H239" s="105"/>
      <c r="I239" s="105"/>
      <c r="J239" s="136"/>
    </row>
    <row r="240" spans="1:16" x14ac:dyDescent="0.2">
      <c r="B240" s="105"/>
      <c r="C240" s="105"/>
      <c r="D240" s="105"/>
      <c r="E240" s="105"/>
      <c r="F240" s="105"/>
      <c r="G240" s="105"/>
      <c r="H240" s="105"/>
      <c r="I240" s="105"/>
    </row>
    <row r="241" spans="5:8" s="1" customFormat="1" x14ac:dyDescent="0.2">
      <c r="E241" s="135"/>
      <c r="F241" s="135"/>
      <c r="G241" s="135"/>
      <c r="H241" s="135"/>
    </row>
    <row r="242" spans="5:8" s="1" customFormat="1" x14ac:dyDescent="0.2">
      <c r="E242" s="135"/>
      <c r="F242" s="135"/>
      <c r="G242" s="135"/>
      <c r="H242" s="135"/>
    </row>
    <row r="243" spans="5:8" s="1" customFormat="1" x14ac:dyDescent="0.2">
      <c r="E243" s="135"/>
      <c r="F243" s="135"/>
      <c r="G243" s="135"/>
      <c r="H243" s="135"/>
    </row>
    <row r="244" spans="5:8" s="1" customFormat="1" x14ac:dyDescent="0.2">
      <c r="E244" s="135"/>
      <c r="F244" s="135"/>
      <c r="G244" s="135"/>
      <c r="H244" s="135"/>
    </row>
    <row r="245" spans="5:8" s="1" customFormat="1" x14ac:dyDescent="0.2">
      <c r="E245" s="135"/>
      <c r="F245" s="135"/>
      <c r="G245" s="135"/>
      <c r="H245" s="135"/>
    </row>
    <row r="247" spans="5:8" s="1" customFormat="1" x14ac:dyDescent="0.2">
      <c r="E247" s="50"/>
      <c r="F247" s="50"/>
      <c r="G247" s="50"/>
      <c r="H247" s="50"/>
    </row>
    <row r="248" spans="5:8" s="1" customFormat="1" x14ac:dyDescent="0.2">
      <c r="E248" s="50"/>
      <c r="F248" s="50"/>
      <c r="G248" s="50"/>
      <c r="H248" s="50"/>
    </row>
    <row r="249" spans="5:8" s="1" customFormat="1" x14ac:dyDescent="0.2">
      <c r="E249" s="50"/>
      <c r="F249" s="50"/>
      <c r="G249" s="50"/>
      <c r="H249" s="50"/>
    </row>
    <row r="250" spans="5:8" s="1" customFormat="1" x14ac:dyDescent="0.2">
      <c r="E250" s="50"/>
      <c r="F250" s="50"/>
      <c r="G250" s="50"/>
      <c r="H250" s="50"/>
    </row>
    <row r="251" spans="5:8" s="1" customFormat="1" x14ac:dyDescent="0.2">
      <c r="E251" s="50"/>
      <c r="F251" s="50"/>
      <c r="G251" s="50"/>
      <c r="H251" s="50"/>
    </row>
    <row r="252" spans="5:8" s="1" customFormat="1" x14ac:dyDescent="0.2">
      <c r="E252" s="50"/>
      <c r="F252" s="50"/>
      <c r="G252" s="50"/>
      <c r="H252" s="50"/>
    </row>
    <row r="253" spans="5:8" s="1" customFormat="1" x14ac:dyDescent="0.2">
      <c r="E253" s="50"/>
      <c r="F253" s="50"/>
      <c r="G253" s="50"/>
      <c r="H253" s="50"/>
    </row>
    <row r="254" spans="5:8" s="1" customFormat="1" x14ac:dyDescent="0.2">
      <c r="E254" s="50"/>
      <c r="F254" s="50"/>
      <c r="G254" s="50"/>
      <c r="H254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236:I236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2024-01-08T05:23:08Z</dcterms:modified>
</cp:coreProperties>
</file>