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s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<sst xmlns="http://schemas.openxmlformats.org/spreadsheetml/2006/main" count="222" uniqueCount="48">
  <si>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</si>
  <si>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</si>
  <si>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</si>
  <si>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</si>
  <si>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</si>
  <si>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</si>
  <si>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</si>
  <si>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</si>
  <si>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</si>
  <si>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</si>
  <si>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</si>
  <si>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</si>
  <si>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</si>
  <si>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</si>
  <si>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</si>
  <si>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</si>
  <si>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</si>
  <si>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</si>
  <si>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</si>
  <si>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</si>
  <si>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</si>
  <si>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</si>
  <si>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</si>
  <si>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</si>
  <si>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</si>
  <si>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</si>
  <si>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</si>
  <si>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</si>
  <si>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</si>
  <si>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</si>
  <si>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</si>
  <si>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</si>
  <si>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</si>
  <si>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</si>
  <si>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</si>
  <si>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</si>
  <si>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</si>
  <si>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</si>
  <si>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</si>
  <si>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</si>
  <si>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</si>
  <si>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† Revised</t>
  </si>
  <si>
    <t>Aquaculture</t>
  </si>
  <si>
    <r>
      <t>Sep</t>
    </r>
    <r>
      <rPr>
        <vertAlign val="superscript"/>
        <sz val="11.5"/>
        <rFont val="Book Antiqua"/>
        <family val="1"/>
      </rPr>
      <t>†</t>
    </r>
  </si>
  <si>
    <t xml:space="preserve">Aquaculture </t>
  </si>
  <si>
    <t>September 2023</t>
  </si>
  <si>
    <t xml:space="preserve">       2023       Jan-Sep</t>
  </si>
  <si>
    <t xml:space="preserve">       2022       Jan-Sep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</si>
</sst>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1"/>
  <sheetViews>
    <sheetView tabSelected="1" topLeftCell="A224" zoomScale="145" zoomScaleNormal="145" workbookViewId="0">
      <selection activeCell="A236" sqref="A236:XFD236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7"/>
      <c r="B1" s="137"/>
      <c r="C1" s="137"/>
      <c r="D1" s="137"/>
      <c r="E1" s="137"/>
      <c r="F1" s="137"/>
      <c r="G1" s="137"/>
      <c r="H1" s="137"/>
      <c r="I1" s="137"/>
    </row>
    <row r="2" spans="1:12" ht="24" customHeight="1" x14ac:dyDescent="0.2">
      <c r="A2" s="138" t="s">
        <v>36</v>
      </c>
      <c r="B2" s="138"/>
      <c r="C2" s="138"/>
      <c r="D2" s="138"/>
      <c r="E2" s="138"/>
      <c r="F2" s="138"/>
      <c r="G2" s="138"/>
      <c r="H2" s="138"/>
      <c r="I2" s="138"/>
    </row>
    <row r="3" spans="1:12" ht="24" customHeight="1" x14ac:dyDescent="0.2">
      <c r="A3" s="139" t="s">
        <v>45</v>
      </c>
      <c r="B3" s="139"/>
      <c r="C3" s="139"/>
      <c r="D3" s="139"/>
      <c r="E3" s="139"/>
      <c r="F3" s="139"/>
      <c r="G3" s="139"/>
      <c r="H3" s="139"/>
      <c r="I3" s="139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6"/>
    </row>
    <row r="7" spans="1:12" ht="48" x14ac:dyDescent="0.2">
      <c r="A7" s="141" t="s">
        <v>26</v>
      </c>
      <c r="B7" s="142"/>
      <c r="C7" s="119">
        <v>2019</v>
      </c>
      <c r="D7" s="119">
        <v>2020</v>
      </c>
      <c r="E7" s="119">
        <v>2021</v>
      </c>
      <c r="F7" s="119">
        <v>2022</v>
      </c>
      <c r="G7" s="119" t="s">
        <v>47</v>
      </c>
      <c r="H7" s="119" t="s">
        <v>46</v>
      </c>
      <c r="I7" s="5" t="s">
        <v>40</v>
      </c>
      <c r="J7" s="6" t="s">
        <v>35</v>
      </c>
      <c r="L7" s="126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8">
        <v>131170</v>
      </c>
      <c r="G8" s="128">
        <v>96080</v>
      </c>
      <c r="H8" s="130">
        <v>95870</v>
      </c>
      <c r="I8" s="9">
        <f>+(H8-G8)/G8*100</f>
        <v>-0.21856786011656953</v>
      </c>
      <c r="J8" s="100">
        <f>+H8/H$15*100</f>
        <v>32.621048691687363</v>
      </c>
      <c r="K8" s="127"/>
      <c r="L8" s="126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8">
        <v>149440</v>
      </c>
      <c r="G9" s="128">
        <v>109520</v>
      </c>
      <c r="H9" s="130">
        <v>117200</v>
      </c>
      <c r="I9" s="9">
        <f t="shared" ref="I9:I17" si="0">+(H9-G9)/G9*100</f>
        <v>7.0124178232286338</v>
      </c>
      <c r="J9" s="100">
        <f>+H9/H$15*100</f>
        <v>39.878866242471673</v>
      </c>
      <c r="K9" s="127"/>
      <c r="L9" s="126"/>
    </row>
    <row r="10" spans="1:12" s="133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205600</v>
      </c>
      <c r="H10" s="79">
        <f>SUM(H8:H9)</f>
        <v>213070</v>
      </c>
      <c r="I10" s="74">
        <f t="shared" si="0"/>
        <v>3.6332684824902728</v>
      </c>
      <c r="J10" s="101">
        <f t="shared" ref="J10:J15" si="2">+H10/H$15*100</f>
        <v>72.499914934159037</v>
      </c>
      <c r="K10" s="131"/>
      <c r="L10" s="132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8">
        <v>94860</v>
      </c>
      <c r="G11" s="128">
        <v>67410</v>
      </c>
      <c r="H11" s="130">
        <v>65410</v>
      </c>
      <c r="I11" s="9">
        <f t="shared" si="0"/>
        <v>-2.9669188547693222</v>
      </c>
      <c r="J11" s="100">
        <f t="shared" si="2"/>
        <v>22.256626629010853</v>
      </c>
      <c r="K11" s="127"/>
      <c r="L11" s="126"/>
    </row>
    <row r="12" spans="1:12" s="10" customFormat="1" ht="39" customHeight="1" x14ac:dyDescent="0.25">
      <c r="A12" s="7">
        <v>4</v>
      </c>
      <c r="B12" s="11" t="s">
        <v>42</v>
      </c>
      <c r="C12" s="120">
        <v>10710</v>
      </c>
      <c r="D12" s="120">
        <v>10140</v>
      </c>
      <c r="E12" s="120">
        <v>9105</v>
      </c>
      <c r="F12" s="128">
        <v>7680</v>
      </c>
      <c r="G12" s="128">
        <v>5900</v>
      </c>
      <c r="H12" s="130">
        <v>6855</v>
      </c>
      <c r="I12" s="9">
        <f t="shared" si="0"/>
        <v>16.1864406779661</v>
      </c>
      <c r="J12" s="100">
        <f t="shared" si="2"/>
        <v>2.3325053591479805</v>
      </c>
      <c r="K12" s="127"/>
      <c r="L12" s="126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8">
        <v>14080</v>
      </c>
      <c r="G13" s="128">
        <v>11730</v>
      </c>
      <c r="H13" s="130">
        <v>8555</v>
      </c>
      <c r="I13" s="9">
        <f t="shared" si="0"/>
        <v>-27.067348678601878</v>
      </c>
      <c r="J13" s="100">
        <f t="shared" si="2"/>
        <v>2.9109530776821257</v>
      </c>
      <c r="K13" s="127"/>
      <c r="L13" s="126"/>
    </row>
    <row r="14" spans="1:12" s="133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85040</v>
      </c>
      <c r="H14" s="13">
        <f t="shared" si="3"/>
        <v>80820</v>
      </c>
      <c r="I14" s="74">
        <f>+(H14-G14)/G14*100</f>
        <v>-4.9623706491063029</v>
      </c>
      <c r="J14" s="101">
        <f t="shared" si="2"/>
        <v>27.500085065840963</v>
      </c>
      <c r="K14" s="131"/>
      <c r="L14" s="132"/>
    </row>
    <row r="15" spans="1:12" s="133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29">
        <f t="shared" si="4"/>
        <v>397230</v>
      </c>
      <c r="G15" s="129">
        <f t="shared" si="4"/>
        <v>290640</v>
      </c>
      <c r="H15" s="129">
        <f t="shared" si="4"/>
        <v>293890</v>
      </c>
      <c r="I15" s="73">
        <f t="shared" si="0"/>
        <v>1.1182218552160748</v>
      </c>
      <c r="J15" s="102">
        <f t="shared" si="2"/>
        <v>100</v>
      </c>
      <c r="K15" s="131"/>
      <c r="L15" s="132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3"/>
      <c r="B22" s="140" t="s">
        <v>16</v>
      </c>
      <c r="C22" s="140"/>
      <c r="D22" s="140"/>
      <c r="E22" s="145" t="s">
        <v>17</v>
      </c>
      <c r="F22" s="145"/>
      <c r="G22" s="145"/>
      <c r="H22" s="145"/>
      <c r="I22" s="145"/>
    </row>
    <row r="23" spans="1:12" ht="40.5" customHeight="1" x14ac:dyDescent="0.2">
      <c r="A23" s="144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44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 t="shared" ref="B223:I223" si="124">SUM(B224:B232)</f>
        <v>95870</v>
      </c>
      <c r="C223" s="70">
        <f t="shared" si="124"/>
        <v>117200</v>
      </c>
      <c r="D223" s="70">
        <f t="shared" si="124"/>
        <v>213070</v>
      </c>
      <c r="E223" s="70">
        <f t="shared" si="124"/>
        <v>65410</v>
      </c>
      <c r="F223" s="70">
        <f t="shared" si="124"/>
        <v>6855</v>
      </c>
      <c r="G223" s="70">
        <f t="shared" si="124"/>
        <v>8555</v>
      </c>
      <c r="H223" s="70">
        <f t="shared" si="124"/>
        <v>80820</v>
      </c>
      <c r="I223" s="70">
        <f t="shared" si="124"/>
        <v>293890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9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9" si="126">SUM(E224:G224)</f>
        <v>8045</v>
      </c>
      <c r="I224" s="103">
        <f t="shared" ref="I224:I229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5"/>
        <v>27200</v>
      </c>
      <c r="E226" s="106">
        <v>6460</v>
      </c>
      <c r="F226" s="106">
        <v>460</v>
      </c>
      <c r="G226" s="106">
        <v>1070</v>
      </c>
      <c r="H226" s="103">
        <f t="shared" si="126"/>
        <v>7990</v>
      </c>
      <c r="I226" s="103">
        <f t="shared" si="127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5"/>
        <v>24890</v>
      </c>
      <c r="E227" s="106">
        <v>5880</v>
      </c>
      <c r="F227" s="106">
        <v>390</v>
      </c>
      <c r="G227" s="106">
        <v>1180</v>
      </c>
      <c r="H227" s="103">
        <f t="shared" si="126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62" customFormat="1" ht="17.25" customHeight="1" x14ac:dyDescent="0.3">
      <c r="A228" s="83" t="s">
        <v>4</v>
      </c>
      <c r="B228" s="84">
        <v>8360</v>
      </c>
      <c r="C228" s="84">
        <v>13520</v>
      </c>
      <c r="D228" s="103">
        <f t="shared" si="125"/>
        <v>21880</v>
      </c>
      <c r="E228" s="106">
        <v>6330</v>
      </c>
      <c r="F228" s="106">
        <v>410</v>
      </c>
      <c r="G228" s="106">
        <v>1450</v>
      </c>
      <c r="H228" s="103">
        <f t="shared" si="126"/>
        <v>8190</v>
      </c>
      <c r="I228" s="103">
        <f t="shared" si="127"/>
        <v>30070</v>
      </c>
      <c r="J228" s="86"/>
      <c r="K228" s="98"/>
      <c r="L228" s="94"/>
      <c r="N228" s="61"/>
      <c r="O228" s="61"/>
      <c r="P228" s="61"/>
    </row>
    <row r="229" spans="1:16" s="62" customFormat="1" ht="17.25" customHeight="1" x14ac:dyDescent="0.3">
      <c r="A229" s="83" t="s">
        <v>11</v>
      </c>
      <c r="B229" s="84">
        <v>8320</v>
      </c>
      <c r="C229" s="84">
        <v>10780</v>
      </c>
      <c r="D229" s="103">
        <f t="shared" si="125"/>
        <v>19100</v>
      </c>
      <c r="E229" s="106">
        <v>6565</v>
      </c>
      <c r="F229" s="106">
        <v>550</v>
      </c>
      <c r="G229" s="106">
        <v>935</v>
      </c>
      <c r="H229" s="103">
        <f t="shared" si="126"/>
        <v>8050</v>
      </c>
      <c r="I229" s="103">
        <f t="shared" si="127"/>
        <v>27150</v>
      </c>
      <c r="J229" s="86"/>
      <c r="K229" s="98"/>
      <c r="L229" s="94"/>
      <c r="N229" s="61"/>
      <c r="O229" s="61"/>
      <c r="P229" s="61"/>
    </row>
    <row r="230" spans="1:16" s="62" customFormat="1" ht="17.25" customHeight="1" x14ac:dyDescent="0.3">
      <c r="A230" s="83" t="s">
        <v>5</v>
      </c>
      <c r="B230" s="84">
        <v>10220</v>
      </c>
      <c r="C230" s="84">
        <v>10730</v>
      </c>
      <c r="D230" s="103">
        <f t="shared" ref="D230" si="128">SUM(B230:C230)</f>
        <v>20950</v>
      </c>
      <c r="E230" s="106">
        <v>7280</v>
      </c>
      <c r="F230" s="106">
        <v>860</v>
      </c>
      <c r="G230" s="106">
        <v>990</v>
      </c>
      <c r="H230" s="103">
        <f t="shared" ref="H230" si="129">SUM(E230:G230)</f>
        <v>9130</v>
      </c>
      <c r="I230" s="103">
        <f t="shared" ref="I230" si="130">+H230+D230</f>
        <v>30080</v>
      </c>
      <c r="J230" s="86"/>
      <c r="K230" s="98"/>
      <c r="L230" s="94"/>
      <c r="N230" s="61"/>
      <c r="O230" s="61"/>
      <c r="P230" s="61"/>
    </row>
    <row r="231" spans="1:16" s="62" customFormat="1" ht="17.25" customHeight="1" x14ac:dyDescent="0.3">
      <c r="A231" s="83" t="s">
        <v>6</v>
      </c>
      <c r="B231" s="84">
        <v>11510</v>
      </c>
      <c r="C231" s="84">
        <v>12060</v>
      </c>
      <c r="D231" s="103">
        <f t="shared" ref="D231" si="131">SUM(B231:C231)</f>
        <v>23570</v>
      </c>
      <c r="E231" s="106">
        <v>9600</v>
      </c>
      <c r="F231" s="106">
        <v>2160</v>
      </c>
      <c r="G231" s="106">
        <v>550</v>
      </c>
      <c r="H231" s="103">
        <f t="shared" ref="H231" si="132">SUM(E231:G231)</f>
        <v>12310</v>
      </c>
      <c r="I231" s="103">
        <f t="shared" ref="I231" si="133">+H231+D231</f>
        <v>35880</v>
      </c>
      <c r="J231" s="86"/>
      <c r="K231" s="98"/>
      <c r="L231" s="94"/>
      <c r="N231" s="61"/>
      <c r="O231" s="61"/>
      <c r="P231" s="61"/>
    </row>
    <row r="232" spans="1:16" s="62" customFormat="1" ht="17.25" customHeight="1" x14ac:dyDescent="0.3">
      <c r="A232" s="83" t="s">
        <v>43</v>
      </c>
      <c r="B232" s="84">
        <v>10240</v>
      </c>
      <c r="C232" s="84">
        <v>13570</v>
      </c>
      <c r="D232" s="103">
        <f t="shared" ref="D232" si="134">SUM(B232:C232)</f>
        <v>23810</v>
      </c>
      <c r="E232" s="106">
        <v>10055</v>
      </c>
      <c r="F232" s="106">
        <v>1055</v>
      </c>
      <c r="G232" s="106">
        <v>610</v>
      </c>
      <c r="H232" s="103">
        <f t="shared" ref="H232" si="135">SUM(E232:G232)</f>
        <v>11720</v>
      </c>
      <c r="I232" s="103">
        <f t="shared" ref="I232" si="136">+H232+D232</f>
        <v>35530</v>
      </c>
      <c r="J232" s="86"/>
      <c r="K232" s="98"/>
      <c r="L232" s="94"/>
      <c r="N232" s="61"/>
      <c r="O232" s="61"/>
      <c r="P232" s="61"/>
    </row>
    <row r="233" spans="1:16" s="82" customFormat="1" ht="19.149999999999999" customHeight="1" x14ac:dyDescent="0.25">
      <c r="A233" s="80" t="s">
        <v>38</v>
      </c>
      <c r="B233" s="81"/>
      <c r="C233" s="81"/>
      <c r="D233" s="81"/>
      <c r="E233" s="81"/>
      <c r="F233" s="81"/>
      <c r="G233" s="81"/>
      <c r="H233" s="81"/>
      <c r="I233" s="81"/>
      <c r="J233" s="118"/>
      <c r="K233" s="118"/>
      <c r="L233" s="99"/>
    </row>
    <row r="234" spans="1:16" s="82" customFormat="1" ht="15.6" customHeight="1" x14ac:dyDescent="0.25">
      <c r="A234" s="136" t="s">
        <v>39</v>
      </c>
      <c r="B234" s="136"/>
      <c r="C234" s="136"/>
      <c r="D234" s="136"/>
      <c r="E234" s="136"/>
      <c r="F234" s="136"/>
      <c r="G234" s="136"/>
      <c r="H234" s="136"/>
      <c r="I234" s="136"/>
      <c r="J234" s="117"/>
      <c r="K234" s="117"/>
      <c r="L234" s="99"/>
    </row>
    <row r="235" spans="1:16" ht="15.75" x14ac:dyDescent="0.25">
      <c r="A235" s="80" t="s">
        <v>41</v>
      </c>
      <c r="B235" s="50"/>
      <c r="C235" s="50"/>
      <c r="D235" s="50"/>
      <c r="E235" s="50"/>
      <c r="F235" s="50"/>
      <c r="G235" s="50"/>
      <c r="H235" s="50"/>
      <c r="I235" s="50"/>
    </row>
    <row r="236" spans="1:16" x14ac:dyDescent="0.2">
      <c r="B236" s="105"/>
      <c r="C236" s="105"/>
      <c r="D236" s="105"/>
      <c r="E236" s="105"/>
      <c r="F236" s="105"/>
      <c r="G236" s="105"/>
      <c r="H236" s="105"/>
      <c r="I236" s="105"/>
      <c r="J236" s="135"/>
    </row>
    <row r="237" spans="1:16" x14ac:dyDescent="0.2">
      <c r="B237" s="105"/>
      <c r="C237" s="105"/>
      <c r="D237" s="105"/>
      <c r="E237" s="105"/>
      <c r="F237" s="105"/>
      <c r="G237" s="105"/>
      <c r="H237" s="105"/>
      <c r="I237" s="105"/>
    </row>
    <row r="238" spans="1:16" x14ac:dyDescent="0.2">
      <c r="B238" s="105"/>
      <c r="C238" s="105"/>
      <c r="D238" s="105"/>
      <c r="E238" s="105"/>
      <c r="F238" s="105"/>
      <c r="G238" s="105"/>
      <c r="H238" s="105"/>
      <c r="I238" s="105"/>
      <c r="J238" s="1"/>
      <c r="K238" s="1"/>
      <c r="L238" s="1"/>
    </row>
    <row r="239" spans="1:16" x14ac:dyDescent="0.2">
      <c r="E239" s="134"/>
      <c r="F239" s="134"/>
      <c r="G239" s="134"/>
      <c r="H239" s="134"/>
      <c r="J239" s="1"/>
      <c r="K239" s="1"/>
      <c r="L239" s="1"/>
    </row>
    <row r="240" spans="1:16" x14ac:dyDescent="0.2">
      <c r="E240" s="134"/>
      <c r="F240" s="134"/>
      <c r="G240" s="134"/>
      <c r="H240" s="134"/>
      <c r="J240" s="1"/>
      <c r="K240" s="1"/>
      <c r="L240" s="1"/>
    </row>
    <row r="241" spans="5:12" x14ac:dyDescent="0.2">
      <c r="E241" s="134"/>
      <c r="F241" s="134"/>
      <c r="G241" s="134"/>
      <c r="H241" s="134"/>
      <c r="J241" s="1"/>
      <c r="K241" s="1"/>
      <c r="L241" s="1"/>
    </row>
    <row r="242" spans="5:12" x14ac:dyDescent="0.2">
      <c r="E242" s="134"/>
      <c r="F242" s="134"/>
      <c r="G242" s="134"/>
      <c r="H242" s="134"/>
      <c r="J242" s="1"/>
      <c r="K242" s="1"/>
      <c r="L242" s="1"/>
    </row>
    <row r="244" spans="5:12" x14ac:dyDescent="0.2">
      <c r="E244" s="50"/>
      <c r="F244" s="50"/>
      <c r="G244" s="50"/>
      <c r="H244" s="50"/>
      <c r="J244" s="1"/>
      <c r="K244" s="1"/>
      <c r="L244" s="1"/>
    </row>
    <row r="245" spans="5:12" x14ac:dyDescent="0.2">
      <c r="E245" s="50"/>
      <c r="F245" s="50"/>
      <c r="G245" s="50"/>
      <c r="H245" s="50"/>
      <c r="J245" s="1"/>
      <c r="K245" s="1"/>
      <c r="L245" s="1"/>
    </row>
    <row r="246" spans="5:12" x14ac:dyDescent="0.2">
      <c r="E246" s="50"/>
      <c r="F246" s="50"/>
      <c r="G246" s="50"/>
      <c r="H246" s="50"/>
      <c r="J246" s="1"/>
      <c r="K246" s="1"/>
      <c r="L246" s="1"/>
    </row>
    <row r="247" spans="5:12" x14ac:dyDescent="0.2">
      <c r="E247" s="50"/>
      <c r="F247" s="50"/>
      <c r="G247" s="50"/>
      <c r="H247" s="50"/>
      <c r="J247" s="1"/>
      <c r="K247" s="1"/>
      <c r="L247" s="1"/>
    </row>
    <row r="248" spans="5:12" x14ac:dyDescent="0.2">
      <c r="E248" s="50"/>
      <c r="F248" s="50"/>
      <c r="G248" s="50"/>
      <c r="H248" s="50"/>
      <c r="J248" s="1"/>
      <c r="K248" s="1"/>
      <c r="L248" s="1"/>
    </row>
    <row r="249" spans="5:12" x14ac:dyDescent="0.2">
      <c r="E249" s="50"/>
      <c r="F249" s="50"/>
      <c r="G249" s="50"/>
      <c r="H249" s="50"/>
      <c r="J249" s="1"/>
      <c r="K249" s="1"/>
      <c r="L249" s="1"/>
    </row>
    <row r="250" spans="5:12" x14ac:dyDescent="0.2">
      <c r="E250" s="50"/>
      <c r="F250" s="50"/>
      <c r="G250" s="50"/>
      <c r="H250" s="50"/>
      <c r="J250" s="1"/>
      <c r="K250" s="1"/>
      <c r="L250" s="1"/>
    </row>
    <row r="251" spans="5:12" x14ac:dyDescent="0.2">
      <c r="E251" s="50"/>
      <c r="F251" s="50"/>
      <c r="G251" s="50"/>
      <c r="H251" s="50"/>
      <c r="J251" s="1"/>
      <c r="K251" s="1"/>
      <c r="L251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34:I234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2024-01-08T06:00:57Z</dcterms:modified>
</cp:coreProperties>
</file>