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ropbox\_CODING\py\postal_votes_prespollsl2024\"/>
    </mc:Choice>
  </mc:AlternateContent>
  <xr:revisionPtr revIDLastSave="0" documentId="13_ncr:1_{6F4C3FC4-DA5F-4A32-9D5D-9226C3B4E9FA}" xr6:coauthVersionLast="47" xr6:coauthVersionMax="47" xr10:uidLastSave="{00000000-0000-0000-0000-000000000000}"/>
  <bookViews>
    <workbookView xWindow="-120" yWindow="-120" windowWidth="29040" windowHeight="15720" activeTab="4" xr2:uid="{631552DE-35D8-45F6-B20F-A9D60F5CC6C4}"/>
  </bookViews>
  <sheets>
    <sheet name="aggregates" sheetId="1" r:id="rId1"/>
    <sheet name="candidates" sheetId="2" r:id="rId2"/>
    <sheet name="aggregate-by-district" sheetId="3" r:id="rId3"/>
    <sheet name="bellwether" sheetId="4" r:id="rId4"/>
    <sheet name="rejec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<sst xmlns="http://schemas.openxmlformats.org/spreadsheetml/2006/main" count="76" uniqueCount="42">
  <si>
    <t>year</t>
  </si>
  <si>
    <t>Valid Postal Votes as a % of All Valid Votes</t>
  </si>
  <si>
    <t>UNP</t>
  </si>
  <si>
    <t>SLFP</t>
  </si>
  <si>
    <t>PA</t>
  </si>
  <si>
    <t>UPFA</t>
  </si>
  <si>
    <t>NDF</t>
  </si>
  <si>
    <t>SLPP</t>
  </si>
  <si>
    <t>Winner (% All)</t>
  </si>
  <si>
    <t>Winner (% Postal)</t>
  </si>
  <si>
    <t>Winner (Islandwide)</t>
  </si>
  <si>
    <t>Postal Winner</t>
  </si>
  <si>
    <t>Year</t>
  </si>
  <si>
    <t>Diff.</t>
  </si>
  <si>
    <t>Colombo</t>
  </si>
  <si>
    <t>Gampaha</t>
  </si>
  <si>
    <t>Kalutara</t>
  </si>
  <si>
    <t>Kandy</t>
  </si>
  <si>
    <t>Matale</t>
  </si>
  <si>
    <t>Nuwara-Eliya</t>
  </si>
  <si>
    <t>Galle</t>
  </si>
  <si>
    <t>Matara</t>
  </si>
  <si>
    <t>Hambantota</t>
  </si>
  <si>
    <t>Jaffna</t>
  </si>
  <si>
    <t>Vanni</t>
  </si>
  <si>
    <t>Batticaloa</t>
  </si>
  <si>
    <t>Digamadulla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</si>
  <si>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</si>
  <si>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</si>
  <si>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</si>
  <si>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</si>
  <si>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</si>
  <si>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</si>
  <si>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</si>
  <si>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</si>
  <si>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</si>
  <si>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Electoral District</t>
  </si>
  <si>
    <t>nElections</t>
  </si>
  <si>
    <t>nMatches</t>
  </si>
  <si>
    <t>pMatches</t>
  </si>
  <si>
    <t>% Rejected (All)</t>
  </si>
  <si>
    <t>% Rejected (Postal)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</si>
</sst>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\+0.0%;\-0.0%;0.0%"/>
    <numFmt numFmtId="171" formatCode="0.00\x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Gill Sans MT"/>
      <family val="2"/>
    </font>
    <font>
      <sz val="11"/>
      <color theme="1"/>
      <name val="Gill Sans MT"/>
      <family val="2"/>
    </font>
    <font>
      <sz val="11"/>
      <color theme="0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2" fillId="5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65" fontId="2" fillId="5" borderId="0" xfId="1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right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4" fillId="5" borderId="0" xfId="1" applyNumberFormat="1" applyFont="1" applyFill="1"/>
    <xf numFmtId="164" fontId="3" fillId="0" borderId="0" xfId="1" applyNumberFormat="1" applyFont="1"/>
    <xf numFmtId="49" fontId="4" fillId="5" borderId="0" xfId="2" applyNumberFormat="1" applyFont="1" applyFill="1" applyAlignment="1">
      <alignment horizontal="center"/>
    </xf>
    <xf numFmtId="0" fontId="3" fillId="5" borderId="0" xfId="0" applyFont="1" applyFill="1"/>
    <xf numFmtId="0" fontId="4" fillId="5" borderId="0" xfId="0" applyFont="1" applyFill="1"/>
    <xf numFmtId="9" fontId="3" fillId="0" borderId="0" xfId="1" applyFont="1" applyAlignment="1">
      <alignment horizontal="center"/>
    </xf>
    <xf numFmtId="0" fontId="4" fillId="5" borderId="0" xfId="0" applyFont="1" applyFill="1" applyAlignment="1">
      <alignment horizontal="center"/>
    </xf>
    <xf numFmtId="9" fontId="4" fillId="5" borderId="0" xfId="1" applyFont="1" applyFill="1" applyAlignment="1">
      <alignment horizontal="center"/>
    </xf>
    <xf numFmtId="164" fontId="4" fillId="5" borderId="0" xfId="1" applyNumberFormat="1" applyFont="1" applyFill="1" applyAlignment="1">
      <alignment horizontal="center"/>
    </xf>
    <xf numFmtId="171" fontId="3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aggregates!$B$1</c:f>
              <c:strCache>
                <c:ptCount val="1"/>
                <c:pt idx="0">
                  <c:v>Valid Postal Votes as a % of All Valid Votes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FE-41D9-B25B-85BC0E4307D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3FE-41D9-B25B-85BC0E4307DC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FE-41D9-B25B-85BC0E4307D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FE-41D9-B25B-85BC0E4307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aggregates!$A$2:$A$9</c:f>
              <c:numCache>
                <c:formatCode>General</c:formatCode>
                <c:ptCount val="8"/>
                <c:pt idx="0">
                  <c:v>1982</c:v>
                </c:pt>
                <c:pt idx="1">
                  <c:v>1988</c:v>
                </c:pt>
                <c:pt idx="2">
                  <c:v>1994</c:v>
                </c:pt>
                <c:pt idx="3">
                  <c:v>1999</c:v>
                </c:pt>
                <c:pt idx="4">
                  <c:v>2005</c:v>
                </c:pt>
                <c:pt idx="5">
                  <c:v>2010</c:v>
                </c:pt>
                <c:pt idx="6">
                  <c:v>2015</c:v>
                </c:pt>
                <c:pt idx="7">
                  <c:v>2019</c:v>
                </c:pt>
              </c:numCache>
            </c:numRef>
          </c:cat>
          <c:val>
            <c:numRef>
              <c:f>aggregates!$B$2:$B$9</c:f>
              <c:numCache>
                <c:formatCode>0.0%</c:formatCode>
                <c:ptCount val="8"/>
                <c:pt idx="0">
                  <c:v>1.7921963830313199E-2</c:v>
                </c:pt>
                <c:pt idx="1">
                  <c:v>1.20838022797567E-2</c:v>
                </c:pt>
                <c:pt idx="2">
                  <c:v>2.7813168929128801E-2</c:v>
                </c:pt>
                <c:pt idx="3">
                  <c:v>2.1205099152962498E-2</c:v>
                </c:pt>
                <c:pt idx="4">
                  <c:v>3.1948518473580198E-2</c:v>
                </c:pt>
                <c:pt idx="5">
                  <c:v>3.7427312331140203E-2</c:v>
                </c:pt>
                <c:pt idx="6">
                  <c:v>4.3111730883250002E-2</c:v>
                </c:pt>
                <c:pt idx="7">
                  <c:v>4.84165288373158E-2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E-41D9-B25B-85BC0E430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728367"/>
        <c:axId val="746731247"/>
      </c:barChart>
      <c:catAx>
        <c:axId val="74672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746731247"/>
        <c:crosses val="autoZero"/>
        <c:auto val="0"/>
        <c:lblAlgn val="ctr"/>
        <c:lblOffset val="100"/>
        <c:noMultiLvlLbl val="0"/>
      </c:catAx>
      <c:valAx>
        <c:axId val="7467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7467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47625</xdr:rowOff>
    </xdr:from>
    <xdr:to>
      <xdr:col>18</xdr:col>
      <xdr:colOff>228600</xdr:colOff>
      <xdr:row>25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853F75-FB6F-960C-C690-169D6C19B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588E-DD36-4E44-A2BD-B2E89334E2BD}">
  <dimension ref="A1:B9"/>
  <sheetViews>
    <sheetView workbookViewId="0">
      <selection activeCell="E14" sqref="E1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1982</v>
      </c>
      <c r="B2" s="1">
        <v>1.7921963830313199E-2</v>
      </c>
    </row>
    <row r="3" spans="1:2" x14ac:dyDescent="0.25">
      <c r="A3">
        <v>1988</v>
      </c>
      <c r="B3" s="1">
        <v>1.20838022797567E-2</v>
      </c>
    </row>
    <row r="4" spans="1:2" x14ac:dyDescent="0.25">
      <c r="A4">
        <v>1994</v>
      </c>
      <c r="B4" s="1">
        <v>2.7813168929128801E-2</v>
      </c>
    </row>
    <row r="5" spans="1:2" x14ac:dyDescent="0.25">
      <c r="A5">
        <v>1999</v>
      </c>
      <c r="B5" s="1">
        <v>2.1205099152962498E-2</v>
      </c>
    </row>
    <row r="6" spans="1:2" x14ac:dyDescent="0.25">
      <c r="A6">
        <v>2005</v>
      </c>
      <c r="B6" s="1">
        <v>3.1948518473580198E-2</v>
      </c>
    </row>
    <row r="7" spans="1:2" x14ac:dyDescent="0.25">
      <c r="A7">
        <v>2010</v>
      </c>
      <c r="B7" s="1">
        <v>3.7427312331140203E-2</v>
      </c>
    </row>
    <row r="8" spans="1:2" x14ac:dyDescent="0.25">
      <c r="A8">
        <v>2015</v>
      </c>
      <c r="B8" s="1">
        <v>4.3111730883250002E-2</v>
      </c>
    </row>
    <row r="9" spans="1:2" x14ac:dyDescent="0.25">
      <c r="A9">
        <v>2019</v>
      </c>
      <c r="B9" s="1">
        <v>4.84165288373158E-2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C97D-3EB6-4C50-8508-2089134A7916}">
  <dimension ref="A1:F9"/>
  <sheetViews>
    <sheetView workbookViewId="0">
      <selection activeCell="J4" sqref="J4"/>
    </sheetView>
  </sheetViews>
  <sheetFormatPr defaultRowHeight="17.25" x14ac:dyDescent="0.35"/>
  <cols>
    <col min="1" max="2" width="14.42578125" style="6" customWidth="1"/>
    <col min="3" max="4" width="14.42578125" style="8" customWidth="1"/>
    <col min="5" max="5" width="14.42578125" style="9" customWidth="1"/>
    <col min="6" max="6" width="14.42578125" style="6" customWidth="1"/>
    <col min="7" max="16384" width="9.140625" style="10"/>
  </cols>
  <sheetData>
    <row r="1" spans="1:6" s="5" customFormat="1" ht="34.5" x14ac:dyDescent="0.25">
      <c r="A1" s="2" t="s">
        <v>12</v>
      </c>
      <c r="B1" s="2" t="s">
        <v>10</v>
      </c>
      <c r="C1" s="3" t="s">
        <v>8</v>
      </c>
      <c r="D1" s="3" t="s">
        <v>9</v>
      </c>
      <c r="E1" s="4" t="s">
        <v>13</v>
      </c>
      <c r="F1" s="2" t="s">
        <v>11</v>
      </c>
    </row>
    <row r="2" spans="1:6" x14ac:dyDescent="0.35">
      <c r="A2" s="6">
        <v>1982</v>
      </c>
      <c r="B2" s="7" t="s">
        <v>2</v>
      </c>
      <c r="C2" s="8">
        <v>0.52926196436193496</v>
      </c>
      <c r="D2" s="8">
        <v>0.58973590976774404</v>
      </c>
      <c r="E2" s="9">
        <f>D2-C2</f>
        <v>6.0473945405809082E-2</v>
      </c>
      <c r="F2" s="7" t="s">
        <v>2</v>
      </c>
    </row>
    <row r="3" spans="1:6" x14ac:dyDescent="0.35">
      <c r="A3" s="6">
        <v>1988</v>
      </c>
      <c r="B3" s="7" t="s">
        <v>2</v>
      </c>
      <c r="C3" s="8">
        <v>0.50428293243426503</v>
      </c>
      <c r="D3" s="8">
        <v>0.46458969527645999</v>
      </c>
      <c r="E3" s="9">
        <f t="shared" ref="E3:E9" si="0">D3-C3</f>
        <v>-3.9693237157805039E-2</v>
      </c>
      <c r="F3" s="11" t="s">
        <v>3</v>
      </c>
    </row>
    <row r="4" spans="1:6" x14ac:dyDescent="0.35">
      <c r="A4" s="6">
        <v>1994</v>
      </c>
      <c r="B4" s="11" t="s">
        <v>4</v>
      </c>
      <c r="C4" s="8">
        <v>0.62278483925471095</v>
      </c>
      <c r="D4" s="8">
        <v>0.65149541153535195</v>
      </c>
      <c r="E4" s="9">
        <f t="shared" si="0"/>
        <v>2.8710572280641E-2</v>
      </c>
      <c r="F4" s="11" t="s">
        <v>4</v>
      </c>
    </row>
    <row r="5" spans="1:6" x14ac:dyDescent="0.35">
      <c r="A5" s="6">
        <v>1999</v>
      </c>
      <c r="B5" s="11" t="s">
        <v>4</v>
      </c>
      <c r="C5" s="8">
        <v>0.51119096400917496</v>
      </c>
      <c r="D5" s="8">
        <v>0.49587706776387602</v>
      </c>
      <c r="E5" s="9">
        <f t="shared" si="0"/>
        <v>-1.5313896245298941E-2</v>
      </c>
      <c r="F5" s="11" t="s">
        <v>4</v>
      </c>
    </row>
    <row r="6" spans="1:6" x14ac:dyDescent="0.35">
      <c r="A6" s="6">
        <v>2005</v>
      </c>
      <c r="B6" s="11" t="s">
        <v>5</v>
      </c>
      <c r="C6" s="8">
        <v>0.50294662808289603</v>
      </c>
      <c r="D6" s="8">
        <v>0.61836396141023298</v>
      </c>
      <c r="E6" s="9">
        <f t="shared" si="0"/>
        <v>0.11541733332733695</v>
      </c>
      <c r="F6" s="11" t="s">
        <v>5</v>
      </c>
    </row>
    <row r="7" spans="1:6" x14ac:dyDescent="0.35">
      <c r="A7" s="6">
        <v>2010</v>
      </c>
      <c r="B7" s="11" t="s">
        <v>5</v>
      </c>
      <c r="C7" s="8">
        <v>0.57881065996973302</v>
      </c>
      <c r="D7" s="8">
        <v>0.66205832829912203</v>
      </c>
      <c r="E7" s="9">
        <f t="shared" si="0"/>
        <v>8.3247668329389013E-2</v>
      </c>
      <c r="F7" s="11" t="s">
        <v>5</v>
      </c>
    </row>
    <row r="8" spans="1:6" x14ac:dyDescent="0.35">
      <c r="A8" s="6">
        <v>2015</v>
      </c>
      <c r="B8" s="7" t="s">
        <v>6</v>
      </c>
      <c r="C8" s="8">
        <v>0.51282110078878496</v>
      </c>
      <c r="D8" s="8">
        <v>0.51044937177492899</v>
      </c>
      <c r="E8" s="9">
        <f t="shared" si="0"/>
        <v>-2.371729013855961E-3</v>
      </c>
      <c r="F8" s="7" t="s">
        <v>6</v>
      </c>
    </row>
    <row r="9" spans="1:6" x14ac:dyDescent="0.35">
      <c r="A9" s="6">
        <v>2019</v>
      </c>
      <c r="B9" s="12" t="s">
        <v>7</v>
      </c>
      <c r="C9" s="8">
        <v>0.52248674004804596</v>
      </c>
      <c r="D9" s="8">
        <v>0.58594071441929996</v>
      </c>
      <c r="E9" s="9">
        <f t="shared" si="0"/>
        <v>6.3453974371253996E-2</v>
      </c>
      <c r="F9" s="12" t="s">
        <v>7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4EB0-7BC0-41C8-ADC3-1086FCB9DFDF}">
  <dimension ref="B2:J24"/>
  <sheetViews>
    <sheetView workbookViewId="0">
      <selection activeCell="P11" sqref="P11"/>
    </sheetView>
  </sheetViews>
  <sheetFormatPr defaultRowHeight="17.25" x14ac:dyDescent="0.35"/>
  <cols>
    <col min="1" max="1" width="9.140625" style="10"/>
    <col min="2" max="2" width="21" style="10" customWidth="1"/>
    <col min="3" max="10" width="10.85546875" style="6" bestFit="1" customWidth="1"/>
    <col min="11" max="16384" width="9.140625" style="10"/>
  </cols>
  <sheetData>
    <row r="2" spans="2:10" x14ac:dyDescent="0.35">
      <c r="B2" s="13" t="s">
        <v>36</v>
      </c>
      <c r="C2" s="15">
        <v>1982</v>
      </c>
      <c r="D2" s="15">
        <v>1988</v>
      </c>
      <c r="E2" s="15">
        <v>1994</v>
      </c>
      <c r="F2" s="15">
        <v>1999</v>
      </c>
      <c r="G2" s="15">
        <v>2005</v>
      </c>
      <c r="H2" s="15">
        <v>2010</v>
      </c>
      <c r="I2" s="15">
        <v>2015</v>
      </c>
      <c r="J2" s="15">
        <v>2019</v>
      </c>
    </row>
    <row r="3" spans="2:10" x14ac:dyDescent="0.35">
      <c r="B3" s="14" t="s">
        <v>30</v>
      </c>
      <c r="C3" s="8">
        <v>1.4264997484388401E-2</v>
      </c>
      <c r="D3" s="8">
        <v>1.11359078366029E-2</v>
      </c>
      <c r="E3" s="8">
        <v>3.74236325795963E-2</v>
      </c>
      <c r="F3" s="8">
        <v>3.17152585473695E-2</v>
      </c>
      <c r="G3" s="8">
        <v>5.9174983430050898E-2</v>
      </c>
      <c r="H3" s="8">
        <v>8.0644301147902997E-2</v>
      </c>
      <c r="I3" s="8">
        <v>8.1718077208257897E-2</v>
      </c>
      <c r="J3" s="8">
        <v>8.2311241914306194E-2</v>
      </c>
    </row>
    <row r="4" spans="2:10" x14ac:dyDescent="0.35">
      <c r="B4" s="14" t="s">
        <v>33</v>
      </c>
      <c r="C4" s="8">
        <v>1.1895473940724899E-2</v>
      </c>
      <c r="D4" s="8">
        <v>6.4064139067885502E-3</v>
      </c>
      <c r="E4" s="8">
        <v>2.4014025080297499E-2</v>
      </c>
      <c r="F4" s="8">
        <v>2.5160198618546899E-2</v>
      </c>
      <c r="G4" s="8">
        <v>4.1097313163242201E-2</v>
      </c>
      <c r="H4" s="8">
        <v>5.5391490696215698E-2</v>
      </c>
      <c r="I4" s="8">
        <v>5.6371746894520403E-2</v>
      </c>
      <c r="J4" s="8">
        <v>6.7855846610180098E-2</v>
      </c>
    </row>
    <row r="5" spans="2:10" x14ac:dyDescent="0.35">
      <c r="B5" s="14" t="s">
        <v>28</v>
      </c>
      <c r="C5" s="8">
        <v>1.545377416618E-2</v>
      </c>
      <c r="D5" s="8">
        <v>0</v>
      </c>
      <c r="E5" s="8">
        <v>3.0312606563738301E-2</v>
      </c>
      <c r="F5" s="8">
        <v>2.5832561104692599E-2</v>
      </c>
      <c r="G5" s="8">
        <v>4.1951060628200601E-2</v>
      </c>
      <c r="H5" s="8">
        <v>5.0012284972393899E-2</v>
      </c>
      <c r="I5" s="8">
        <v>6.2574403047548799E-2</v>
      </c>
      <c r="J5" s="8">
        <v>6.5653597962027604E-2</v>
      </c>
    </row>
    <row r="6" spans="2:10" x14ac:dyDescent="0.35">
      <c r="B6" s="14" t="s">
        <v>32</v>
      </c>
      <c r="C6" s="8">
        <v>1.9010979870237799E-2</v>
      </c>
      <c r="D6" s="8">
        <v>0</v>
      </c>
      <c r="E6" s="8">
        <v>2.9394870182482099E-2</v>
      </c>
      <c r="F6" s="8">
        <v>2.8050529797098302E-2</v>
      </c>
      <c r="G6" s="8">
        <v>4.1066669167063197E-2</v>
      </c>
      <c r="H6" s="8">
        <v>5.1925412396312702E-2</v>
      </c>
      <c r="I6" s="8">
        <v>5.1785749502041102E-2</v>
      </c>
      <c r="J6" s="8">
        <v>6.3905272644531497E-2</v>
      </c>
    </row>
    <row r="7" spans="2:10" x14ac:dyDescent="0.35">
      <c r="B7" s="14" t="s">
        <v>18</v>
      </c>
      <c r="C7" s="8">
        <v>1.5832993436908999E-2</v>
      </c>
      <c r="D7" s="8">
        <v>1.58050244657401E-2</v>
      </c>
      <c r="E7" s="8">
        <v>3.2129300475989601E-2</v>
      </c>
      <c r="F7" s="8">
        <v>2.6106051500161799E-2</v>
      </c>
      <c r="G7" s="8">
        <v>4.1868166945973902E-2</v>
      </c>
      <c r="H7" s="8">
        <v>4.8926136170244897E-2</v>
      </c>
      <c r="I7" s="8">
        <v>5.4763091300942902E-2</v>
      </c>
      <c r="J7" s="8">
        <v>6.13375940758384E-2</v>
      </c>
    </row>
    <row r="8" spans="2:10" x14ac:dyDescent="0.35">
      <c r="B8" s="14" t="s">
        <v>31</v>
      </c>
      <c r="C8" s="8">
        <v>1.1238933863561E-2</v>
      </c>
      <c r="D8" s="8">
        <v>9.2799124615967309E-3</v>
      </c>
      <c r="E8" s="8">
        <v>2.4369496594118599E-2</v>
      </c>
      <c r="F8" s="8">
        <v>1.8912021022400201E-2</v>
      </c>
      <c r="G8" s="8">
        <v>3.74803599485787E-2</v>
      </c>
      <c r="H8" s="8">
        <v>6.32463313543183E-2</v>
      </c>
      <c r="I8" s="8">
        <v>5.4125845716339299E-2</v>
      </c>
      <c r="J8" s="8">
        <v>5.9966033879765603E-2</v>
      </c>
    </row>
    <row r="9" spans="2:10" x14ac:dyDescent="0.35">
      <c r="B9" s="14" t="s">
        <v>27</v>
      </c>
      <c r="C9" s="8">
        <v>1.34621137655455E-2</v>
      </c>
      <c r="D9" s="8">
        <v>3.05135202183081E-3</v>
      </c>
      <c r="E9" s="8">
        <v>3.5664072191948198E-2</v>
      </c>
      <c r="F9" s="8">
        <v>2.5340852309229701E-2</v>
      </c>
      <c r="G9" s="8">
        <v>5.7412162252052097E-2</v>
      </c>
      <c r="H9" s="8">
        <v>6.6630880102670403E-2</v>
      </c>
      <c r="I9" s="8">
        <v>7.4822375560515103E-2</v>
      </c>
      <c r="J9" s="8">
        <v>5.9893695173069403E-2</v>
      </c>
    </row>
    <row r="10" spans="2:10" x14ac:dyDescent="0.35">
      <c r="B10" s="14" t="s">
        <v>17</v>
      </c>
      <c r="C10" s="8">
        <v>2.0031096620462201E-2</v>
      </c>
      <c r="D10" s="8">
        <v>1.07975816792747E-2</v>
      </c>
      <c r="E10" s="8">
        <v>3.1292634976473901E-2</v>
      </c>
      <c r="F10" s="8">
        <v>2.7003431726910901E-2</v>
      </c>
      <c r="G10" s="8">
        <v>3.6914484578035901E-2</v>
      </c>
      <c r="H10" s="8">
        <v>4.0381679999360598E-2</v>
      </c>
      <c r="I10" s="8">
        <v>4.33598003523743E-2</v>
      </c>
      <c r="J10" s="8">
        <v>5.8359673753175502E-2</v>
      </c>
    </row>
    <row r="11" spans="2:10" x14ac:dyDescent="0.35">
      <c r="B11" s="14" t="s">
        <v>26</v>
      </c>
      <c r="C11" s="8">
        <v>9.6663974653662093E-3</v>
      </c>
      <c r="D11" s="8">
        <v>3.21733040561532E-3</v>
      </c>
      <c r="E11" s="8">
        <v>3.04023114527841E-2</v>
      </c>
      <c r="F11" s="8">
        <v>1.73169825343738E-2</v>
      </c>
      <c r="G11" s="8">
        <v>4.3149049837520603E-2</v>
      </c>
      <c r="H11" s="8">
        <v>5.21591064776456E-2</v>
      </c>
      <c r="I11" s="8">
        <v>6.0676267477509399E-2</v>
      </c>
      <c r="J11" s="8">
        <v>5.7397283572660697E-2</v>
      </c>
    </row>
    <row r="12" spans="2:10" x14ac:dyDescent="0.35">
      <c r="B12" s="14" t="s">
        <v>23</v>
      </c>
      <c r="C12" s="8">
        <v>2.1293284954794201E-2</v>
      </c>
      <c r="D12" s="8">
        <v>0</v>
      </c>
      <c r="E12" s="8">
        <v>3.1863442389758099E-3</v>
      </c>
      <c r="F12" s="8">
        <v>7.4304460060232299E-3</v>
      </c>
      <c r="G12" s="8">
        <v>0.23957803762074201</v>
      </c>
      <c r="H12" s="8">
        <v>2.4724027157185299E-2</v>
      </c>
      <c r="I12" s="8">
        <v>4.6183283394619502E-2</v>
      </c>
      <c r="J12" s="8">
        <v>5.6873855296007303E-2</v>
      </c>
    </row>
    <row r="13" spans="2:10" x14ac:dyDescent="0.35">
      <c r="B13" s="14" t="s">
        <v>35</v>
      </c>
      <c r="C13" s="8">
        <v>1.57572893144514E-2</v>
      </c>
      <c r="D13" s="8">
        <v>1.2013729977116701E-2</v>
      </c>
      <c r="E13" s="8">
        <v>3.4132079069471799E-2</v>
      </c>
      <c r="F13" s="8">
        <v>2.6083772700644402E-2</v>
      </c>
      <c r="G13" s="8">
        <v>3.91383462784759E-2</v>
      </c>
      <c r="H13" s="8">
        <v>4.42116492070238E-2</v>
      </c>
      <c r="I13" s="8">
        <v>5.4486922728686903E-2</v>
      </c>
      <c r="J13" s="8">
        <v>5.5073450369987002E-2</v>
      </c>
    </row>
    <row r="14" spans="2:10" x14ac:dyDescent="0.35">
      <c r="B14" s="14" t="s">
        <v>20</v>
      </c>
      <c r="C14" s="8">
        <v>1.9772616102085298E-2</v>
      </c>
      <c r="D14" s="8">
        <v>1.7221301403137702E-2</v>
      </c>
      <c r="E14" s="8">
        <v>2.9469789055860899E-2</v>
      </c>
      <c r="F14" s="8">
        <v>2.4752987682097698E-2</v>
      </c>
      <c r="G14" s="8">
        <v>3.1586224994448797E-2</v>
      </c>
      <c r="H14" s="8">
        <v>3.8886081949109703E-2</v>
      </c>
      <c r="I14" s="8">
        <v>4.4453394825401102E-2</v>
      </c>
      <c r="J14" s="8">
        <v>5.1273991601388499E-2</v>
      </c>
    </row>
    <row r="15" spans="2:10" x14ac:dyDescent="0.35">
      <c r="B15" s="14" t="s">
        <v>24</v>
      </c>
      <c r="C15" s="8">
        <v>1.55359843933332E-2</v>
      </c>
      <c r="D15" s="8">
        <v>0</v>
      </c>
      <c r="E15" s="8">
        <v>2.92085746215584E-2</v>
      </c>
      <c r="F15" s="8">
        <v>9.3954378688786092E-3</v>
      </c>
      <c r="G15" s="8">
        <v>4.3065486055210898E-2</v>
      </c>
      <c r="H15" s="8">
        <v>3.7490974043248498E-2</v>
      </c>
      <c r="I15" s="8">
        <v>4.3035095020113698E-2</v>
      </c>
      <c r="J15" s="8">
        <v>4.9793681677616997E-2</v>
      </c>
    </row>
    <row r="16" spans="2:10" x14ac:dyDescent="0.35">
      <c r="B16" s="14" t="s">
        <v>21</v>
      </c>
      <c r="C16" s="8">
        <v>1.98752631121943E-2</v>
      </c>
      <c r="D16" s="8">
        <v>6.0144687692089398E-3</v>
      </c>
      <c r="E16" s="8">
        <v>2.3728207268360401E-2</v>
      </c>
      <c r="F16" s="8">
        <v>2.0536765987565899E-2</v>
      </c>
      <c r="G16" s="8">
        <v>3.1450759537945898E-2</v>
      </c>
      <c r="H16" s="8">
        <v>3.4611631473085297E-2</v>
      </c>
      <c r="I16" s="8">
        <v>4.6106959138115099E-2</v>
      </c>
      <c r="J16" s="8">
        <v>4.9553933786821998E-2</v>
      </c>
    </row>
    <row r="17" spans="2:10" x14ac:dyDescent="0.35">
      <c r="B17" s="14" t="s">
        <v>22</v>
      </c>
      <c r="C17" s="8">
        <v>1.35950283356481E-2</v>
      </c>
      <c r="D17" s="8">
        <v>3.9629482407641603E-3</v>
      </c>
      <c r="E17" s="8">
        <v>2.78293479015717E-2</v>
      </c>
      <c r="F17" s="8">
        <v>2.13459582620487E-2</v>
      </c>
      <c r="G17" s="8">
        <v>2.99789013049933E-2</v>
      </c>
      <c r="H17" s="8">
        <v>3.7619532888578097E-2</v>
      </c>
      <c r="I17" s="8">
        <v>4.1372683098664501E-2</v>
      </c>
      <c r="J17" s="8">
        <v>4.4694262104448698E-2</v>
      </c>
    </row>
    <row r="18" spans="2:10" x14ac:dyDescent="0.35">
      <c r="B18" s="14" t="s">
        <v>16</v>
      </c>
      <c r="C18" s="8">
        <v>2.2342210802764599E-2</v>
      </c>
      <c r="D18" s="8">
        <v>1.2775544194614E-2</v>
      </c>
      <c r="E18" s="8">
        <v>2.8616333242553801E-2</v>
      </c>
      <c r="F18" s="8">
        <v>2.1874394754507701E-2</v>
      </c>
      <c r="G18" s="8">
        <v>2.6850258175559302E-2</v>
      </c>
      <c r="H18" s="8">
        <v>3.04776927438941E-2</v>
      </c>
      <c r="I18" s="8">
        <v>3.7101853230919801E-2</v>
      </c>
      <c r="J18" s="8">
        <v>4.2157624823994197E-2</v>
      </c>
    </row>
    <row r="19" spans="2:10" x14ac:dyDescent="0.35">
      <c r="B19" s="14" t="s">
        <v>34</v>
      </c>
      <c r="C19" s="8">
        <v>1.1721507852918299E-2</v>
      </c>
      <c r="D19" s="8">
        <v>9.8677141801115694E-3</v>
      </c>
      <c r="E19" s="8">
        <v>1.9118300976681001E-2</v>
      </c>
      <c r="F19" s="8">
        <v>1.2979740363557601E-2</v>
      </c>
      <c r="G19" s="8">
        <v>1.9006474812367301E-2</v>
      </c>
      <c r="H19" s="8">
        <v>2.3027348563364799E-2</v>
      </c>
      <c r="I19" s="8">
        <v>3.0843248775151301E-2</v>
      </c>
      <c r="J19" s="8">
        <v>3.87938010167573E-2</v>
      </c>
    </row>
    <row r="20" spans="2:10" x14ac:dyDescent="0.35">
      <c r="B20" s="14" t="s">
        <v>25</v>
      </c>
      <c r="C20" s="8">
        <v>1.44075418901362E-2</v>
      </c>
      <c r="D20" s="8">
        <v>3.2170561868373601E-3</v>
      </c>
      <c r="E20" s="8">
        <v>1.8410051936614401E-2</v>
      </c>
      <c r="F20" s="8">
        <v>1.2831288830371801E-2</v>
      </c>
      <c r="G20" s="8">
        <v>2.9776821057728099E-2</v>
      </c>
      <c r="H20" s="8">
        <v>2.4630588368547899E-2</v>
      </c>
      <c r="I20" s="8">
        <v>3.2979196059021103E-2</v>
      </c>
      <c r="J20" s="8">
        <v>3.71610145735288E-2</v>
      </c>
    </row>
    <row r="21" spans="2:10" x14ac:dyDescent="0.35">
      <c r="B21" s="14" t="s">
        <v>19</v>
      </c>
      <c r="C21" s="8">
        <v>1.20218326204353E-2</v>
      </c>
      <c r="D21" s="8">
        <v>8.1313430850326694E-3</v>
      </c>
      <c r="E21" s="8">
        <v>2.1844873659642099E-2</v>
      </c>
      <c r="F21" s="8">
        <v>1.52425236472499E-2</v>
      </c>
      <c r="G21" s="8">
        <v>2.0108184053389499E-2</v>
      </c>
      <c r="H21" s="8">
        <v>2.66006894122673E-2</v>
      </c>
      <c r="I21" s="8">
        <v>2.99719284104169E-2</v>
      </c>
      <c r="J21" s="8">
        <v>3.7069269225607299E-2</v>
      </c>
    </row>
    <row r="22" spans="2:10" x14ac:dyDescent="0.35">
      <c r="B22" s="14" t="s">
        <v>15</v>
      </c>
      <c r="C22" s="8">
        <v>2.0785050376912001E-2</v>
      </c>
      <c r="D22" s="8">
        <v>2.05929856945085E-2</v>
      </c>
      <c r="E22" s="8">
        <v>2.7444451498968798E-2</v>
      </c>
      <c r="F22" s="8">
        <v>1.9022555832029699E-2</v>
      </c>
      <c r="G22" s="8">
        <v>2.3946158782384999E-2</v>
      </c>
      <c r="H22" s="8">
        <v>2.6031872400587401E-2</v>
      </c>
      <c r="I22" s="8">
        <v>3.0414243319905599E-2</v>
      </c>
      <c r="J22" s="8">
        <v>3.2757999722953297E-2</v>
      </c>
    </row>
    <row r="23" spans="2:10" x14ac:dyDescent="0.35">
      <c r="B23" s="14" t="s">
        <v>29</v>
      </c>
      <c r="C23" s="8">
        <v>1.15102302963574E-2</v>
      </c>
      <c r="D23" s="8">
        <v>1.02517223696238E-2</v>
      </c>
      <c r="E23" s="8">
        <v>2.1036522002002699E-2</v>
      </c>
      <c r="F23" s="8">
        <v>1.5017850722200601E-2</v>
      </c>
      <c r="G23" s="8">
        <v>2.1927419910540601E-2</v>
      </c>
      <c r="H23" s="8">
        <v>2.1731233635462699E-2</v>
      </c>
      <c r="I23" s="8">
        <v>2.3813297016218801E-2</v>
      </c>
      <c r="J23" s="8">
        <v>2.9356177419070598E-2</v>
      </c>
    </row>
    <row r="24" spans="2:10" x14ac:dyDescent="0.35">
      <c r="B24" s="14" t="s">
        <v>14</v>
      </c>
      <c r="C24" s="8">
        <v>2.4880939908306102E-2</v>
      </c>
      <c r="D24" s="8">
        <v>2.2357765039472802E-2</v>
      </c>
      <c r="E24" s="8">
        <v>2.68135464779761E-2</v>
      </c>
      <c r="F24" s="8">
        <v>1.6378893849257701E-2</v>
      </c>
      <c r="G24" s="8">
        <v>1.5386134170967E-2</v>
      </c>
      <c r="H24" s="8">
        <v>1.6423536786345901E-2</v>
      </c>
      <c r="I24" s="8">
        <v>1.9372705112777298E-2</v>
      </c>
      <c r="J24" s="8">
        <v>2.40919120844744E-2</v>
      </c>
    </row>
  </sheetData>
  <sortState xmlns:xlrd2="http://schemas.microsoft.com/office/spreadsheetml/2017/richdata2" ref="B3:J47">
    <sortCondition descending="1" ref="J3:J47"/>
  </sortState>
  <conditionalFormatting sqref="C3:C24">
    <cfRule type="colorScale" priority="1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D3:D24">
    <cfRule type="colorScale" priority="2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E3:E24">
    <cfRule type="colorScale" priority="3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F3:F24">
    <cfRule type="colorScale" priority="4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G3:G24">
    <cfRule type="colorScale" priority="5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H3:H24">
    <cfRule type="colorScale" priority="6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I3:I24">
    <cfRule type="colorScale" priority="7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conditionalFormatting sqref="J3:J24">
    <cfRule type="colorScale" priority="8">
      <colorScale>
        <cfvo type="percentile" val="10"/>
        <cfvo type="percentile" val="50"/>
        <cfvo type="percentile" val="90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2A00-5175-4407-A4D2-1A05C3907606}">
  <dimension ref="B2:E24"/>
  <sheetViews>
    <sheetView workbookViewId="0">
      <selection activeCell="K10" sqref="K10"/>
    </sheetView>
  </sheetViews>
  <sheetFormatPr defaultRowHeight="17.25" x14ac:dyDescent="0.35"/>
  <cols>
    <col min="1" max="1" width="9.140625" style="10"/>
    <col min="2" max="2" width="21" style="10" customWidth="1"/>
    <col min="3" max="4" width="14" style="6" customWidth="1"/>
    <col min="5" max="5" width="14" style="18" customWidth="1"/>
    <col min="6" max="16384" width="9.140625" style="10"/>
  </cols>
  <sheetData>
    <row r="2" spans="2:5" x14ac:dyDescent="0.35">
      <c r="B2" s="17" t="s">
        <v>36</v>
      </c>
      <c r="C2" s="19" t="s">
        <v>37</v>
      </c>
      <c r="D2" s="19" t="s">
        <v>38</v>
      </c>
      <c r="E2" s="20" t="s">
        <v>39</v>
      </c>
    </row>
    <row r="3" spans="2:5" x14ac:dyDescent="0.35">
      <c r="B3" s="10" t="s">
        <v>17</v>
      </c>
      <c r="C3" s="6">
        <v>8</v>
      </c>
      <c r="D3" s="6">
        <v>8</v>
      </c>
      <c r="E3" s="18">
        <v>1</v>
      </c>
    </row>
    <row r="4" spans="2:5" x14ac:dyDescent="0.35">
      <c r="B4" s="10" t="s">
        <v>19</v>
      </c>
      <c r="C4" s="6">
        <v>8</v>
      </c>
      <c r="D4" s="6">
        <v>8</v>
      </c>
      <c r="E4" s="18">
        <v>1</v>
      </c>
    </row>
    <row r="5" spans="2:5" x14ac:dyDescent="0.35">
      <c r="B5" s="10" t="s">
        <v>29</v>
      </c>
      <c r="C5" s="6">
        <v>8</v>
      </c>
      <c r="D5" s="6">
        <v>8</v>
      </c>
      <c r="E5" s="18">
        <v>1</v>
      </c>
    </row>
    <row r="6" spans="2:5" x14ac:dyDescent="0.35">
      <c r="B6" s="10" t="s">
        <v>30</v>
      </c>
      <c r="C6" s="6">
        <v>8</v>
      </c>
      <c r="D6" s="6">
        <v>8</v>
      </c>
      <c r="E6" s="18">
        <v>1</v>
      </c>
    </row>
    <row r="7" spans="2:5" x14ac:dyDescent="0.35">
      <c r="B7" s="10" t="s">
        <v>28</v>
      </c>
      <c r="C7" s="6">
        <v>7</v>
      </c>
      <c r="D7" s="6">
        <v>7</v>
      </c>
      <c r="E7" s="18">
        <v>1</v>
      </c>
    </row>
    <row r="8" spans="2:5" x14ac:dyDescent="0.35">
      <c r="B8" s="10" t="s">
        <v>15</v>
      </c>
      <c r="C8" s="6">
        <v>8</v>
      </c>
      <c r="D8" s="6">
        <v>7</v>
      </c>
      <c r="E8" s="18">
        <v>0.875</v>
      </c>
    </row>
    <row r="9" spans="2:5" x14ac:dyDescent="0.35">
      <c r="B9" s="10" t="s">
        <v>18</v>
      </c>
      <c r="C9" s="6">
        <v>8</v>
      </c>
      <c r="D9" s="6">
        <v>7</v>
      </c>
      <c r="E9" s="18">
        <v>0.875</v>
      </c>
    </row>
    <row r="10" spans="2:5" x14ac:dyDescent="0.35">
      <c r="B10" s="10" t="s">
        <v>26</v>
      </c>
      <c r="C10" s="6">
        <v>8</v>
      </c>
      <c r="D10" s="6">
        <v>7</v>
      </c>
      <c r="E10" s="18">
        <v>0.875</v>
      </c>
    </row>
    <row r="11" spans="2:5" x14ac:dyDescent="0.35">
      <c r="B11" s="10" t="s">
        <v>31</v>
      </c>
      <c r="C11" s="6">
        <v>8</v>
      </c>
      <c r="D11" s="6">
        <v>7</v>
      </c>
      <c r="E11" s="18">
        <v>0.875</v>
      </c>
    </row>
    <row r="12" spans="2:5" x14ac:dyDescent="0.35">
      <c r="B12" s="10" t="s">
        <v>33</v>
      </c>
      <c r="C12" s="6">
        <v>8</v>
      </c>
      <c r="D12" s="6">
        <v>7</v>
      </c>
      <c r="E12" s="18">
        <v>0.875</v>
      </c>
    </row>
    <row r="13" spans="2:5" x14ac:dyDescent="0.35">
      <c r="B13" s="10" t="s">
        <v>34</v>
      </c>
      <c r="C13" s="6">
        <v>8</v>
      </c>
      <c r="D13" s="6">
        <v>7</v>
      </c>
      <c r="E13" s="18">
        <v>0.875</v>
      </c>
    </row>
    <row r="14" spans="2:5" x14ac:dyDescent="0.35">
      <c r="B14" s="10" t="s">
        <v>35</v>
      </c>
      <c r="C14" s="6">
        <v>8</v>
      </c>
      <c r="D14" s="6">
        <v>7</v>
      </c>
      <c r="E14" s="18">
        <v>0.875</v>
      </c>
    </row>
    <row r="15" spans="2:5" x14ac:dyDescent="0.35">
      <c r="B15" s="10" t="s">
        <v>32</v>
      </c>
      <c r="C15" s="6">
        <v>7</v>
      </c>
      <c r="D15" s="6">
        <v>6</v>
      </c>
      <c r="E15" s="18">
        <v>0.85714285714285698</v>
      </c>
    </row>
    <row r="16" spans="2:5" x14ac:dyDescent="0.35">
      <c r="B16" s="10" t="s">
        <v>14</v>
      </c>
      <c r="C16" s="6">
        <v>8</v>
      </c>
      <c r="D16" s="6">
        <v>6</v>
      </c>
      <c r="E16" s="18">
        <v>0.75</v>
      </c>
    </row>
    <row r="17" spans="2:5" x14ac:dyDescent="0.35">
      <c r="B17" s="10" t="s">
        <v>16</v>
      </c>
      <c r="C17" s="6">
        <v>8</v>
      </c>
      <c r="D17" s="6">
        <v>6</v>
      </c>
      <c r="E17" s="18">
        <v>0.75</v>
      </c>
    </row>
    <row r="18" spans="2:5" x14ac:dyDescent="0.35">
      <c r="B18" s="10" t="s">
        <v>20</v>
      </c>
      <c r="C18" s="6">
        <v>8</v>
      </c>
      <c r="D18" s="6">
        <v>6</v>
      </c>
      <c r="E18" s="18">
        <v>0.75</v>
      </c>
    </row>
    <row r="19" spans="2:5" x14ac:dyDescent="0.35">
      <c r="B19" s="10" t="s">
        <v>21</v>
      </c>
      <c r="C19" s="6">
        <v>8</v>
      </c>
      <c r="D19" s="6">
        <v>6</v>
      </c>
      <c r="E19" s="18">
        <v>0.75</v>
      </c>
    </row>
    <row r="20" spans="2:5" x14ac:dyDescent="0.35">
      <c r="B20" s="10" t="s">
        <v>22</v>
      </c>
      <c r="C20" s="6">
        <v>8</v>
      </c>
      <c r="D20" s="6">
        <v>6</v>
      </c>
      <c r="E20" s="18">
        <v>0.75</v>
      </c>
    </row>
    <row r="21" spans="2:5" x14ac:dyDescent="0.35">
      <c r="B21" s="10" t="s">
        <v>27</v>
      </c>
      <c r="C21" s="6">
        <v>8</v>
      </c>
      <c r="D21" s="6">
        <v>6</v>
      </c>
      <c r="E21" s="18">
        <v>0.75</v>
      </c>
    </row>
    <row r="22" spans="2:5" x14ac:dyDescent="0.35">
      <c r="B22" s="10" t="s">
        <v>24</v>
      </c>
      <c r="C22" s="6">
        <v>7</v>
      </c>
      <c r="D22" s="6">
        <v>4</v>
      </c>
      <c r="E22" s="18">
        <v>0.57142857142857095</v>
      </c>
    </row>
    <row r="23" spans="2:5" x14ac:dyDescent="0.35">
      <c r="B23" s="10" t="s">
        <v>25</v>
      </c>
      <c r="C23" s="6">
        <v>8</v>
      </c>
      <c r="D23" s="6">
        <v>4</v>
      </c>
      <c r="E23" s="18">
        <v>0.5</v>
      </c>
    </row>
    <row r="24" spans="2:5" x14ac:dyDescent="0.35">
      <c r="B24" s="10" t="s">
        <v>23</v>
      </c>
      <c r="C24" s="6">
        <v>7</v>
      </c>
      <c r="D24" s="6">
        <v>3</v>
      </c>
      <c r="E24" s="18">
        <v>0.42857142857142799</v>
      </c>
    </row>
  </sheetData>
  <sortState xmlns:xlrd2="http://schemas.microsoft.com/office/spreadsheetml/2017/richdata2" ref="B3:E46">
    <sortCondition descending="1" ref="E3:E46"/>
    <sortCondition descending="1" ref="D3:D46"/>
  </sortState>
  <conditionalFormatting sqref="E3:E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BE69-DF0E-40CE-9BD0-7E91380FB8B4}">
  <dimension ref="B2:E10"/>
  <sheetViews>
    <sheetView tabSelected="1" workbookViewId="0">
      <selection activeCell="I10" sqref="I10"/>
    </sheetView>
  </sheetViews>
  <sheetFormatPr defaultRowHeight="17.25" x14ac:dyDescent="0.35"/>
  <cols>
    <col min="1" max="1" width="9.140625" style="10"/>
    <col min="2" max="2" width="10.140625" style="6" customWidth="1"/>
    <col min="3" max="4" width="19.7109375" style="8" customWidth="1"/>
    <col min="5" max="5" width="8.28515625" style="10" customWidth="1"/>
    <col min="6" max="16384" width="9.140625" style="10"/>
  </cols>
  <sheetData>
    <row r="2" spans="2:5" x14ac:dyDescent="0.35">
      <c r="B2" s="19" t="s">
        <v>12</v>
      </c>
      <c r="C2" s="21" t="s">
        <v>40</v>
      </c>
      <c r="D2" s="21" t="s">
        <v>41</v>
      </c>
      <c r="E2" s="16"/>
    </row>
    <row r="3" spans="2:5" x14ac:dyDescent="0.35">
      <c r="B3" s="6">
        <v>1982</v>
      </c>
      <c r="C3" s="8">
        <v>1.21912679191337E-2</v>
      </c>
      <c r="D3" s="8">
        <v>1.2623787474228499E-2</v>
      </c>
      <c r="E3" s="22">
        <f t="shared" ref="E3:E9" si="0">D3/C3</f>
        <v>1.0354778155942235</v>
      </c>
    </row>
    <row r="4" spans="2:5" x14ac:dyDescent="0.35">
      <c r="B4" s="6">
        <v>1988</v>
      </c>
      <c r="C4" s="8">
        <v>1.7642592266945499E-2</v>
      </c>
      <c r="D4" s="8">
        <v>3.2879337700488502E-2</v>
      </c>
      <c r="E4" s="22">
        <f t="shared" si="0"/>
        <v>1.8636341645830585</v>
      </c>
    </row>
    <row r="5" spans="2:5" x14ac:dyDescent="0.35">
      <c r="B5" s="6">
        <v>1994</v>
      </c>
      <c r="C5" s="8">
        <v>1.9668279133831301E-2</v>
      </c>
      <c r="D5" s="8">
        <v>1.63926759114187E-2</v>
      </c>
      <c r="E5" s="22">
        <f t="shared" si="0"/>
        <v>0.83345755873587057</v>
      </c>
    </row>
    <row r="6" spans="2:5" x14ac:dyDescent="0.35">
      <c r="B6" s="6">
        <v>1999</v>
      </c>
      <c r="C6" s="8">
        <v>2.3107040991095801E-2</v>
      </c>
      <c r="D6" s="8">
        <v>4.0008371973209597E-2</v>
      </c>
      <c r="E6" s="22">
        <f t="shared" si="0"/>
        <v>1.7314364045412241</v>
      </c>
    </row>
    <row r="7" spans="2:5" x14ac:dyDescent="0.35">
      <c r="B7" s="6">
        <v>2005</v>
      </c>
      <c r="C7" s="8">
        <v>1.1180424198537301E-2</v>
      </c>
      <c r="D7" s="8">
        <v>1.65801336167435E-2</v>
      </c>
      <c r="E7" s="22">
        <f t="shared" si="0"/>
        <v>1.4829610507007978</v>
      </c>
    </row>
    <row r="8" spans="2:5" x14ac:dyDescent="0.35">
      <c r="B8" s="6">
        <v>2010</v>
      </c>
      <c r="C8" s="8">
        <v>9.7030608784701104E-3</v>
      </c>
      <c r="D8" s="8">
        <v>1.29933067090219E-2</v>
      </c>
      <c r="E8" s="22">
        <f t="shared" si="0"/>
        <v>1.3390935985831478</v>
      </c>
    </row>
    <row r="9" spans="2:5" x14ac:dyDescent="0.35">
      <c r="B9" s="6">
        <v>2015</v>
      </c>
      <c r="C9" s="8">
        <v>1.1490595894108601E-2</v>
      </c>
      <c r="D9" s="8">
        <v>1.45406551967947E-2</v>
      </c>
      <c r="E9" s="22">
        <f t="shared" si="0"/>
        <v>1.2654396108603827</v>
      </c>
    </row>
    <row r="10" spans="2:5" x14ac:dyDescent="0.35">
      <c r="B10" s="6">
        <v>2019</v>
      </c>
      <c r="C10" s="8">
        <v>1.01174556136334E-2</v>
      </c>
      <c r="D10" s="8">
        <v>1.45837428739925E-2</v>
      </c>
      <c r="E10" s="22">
        <f>D10/C10</f>
        <v>1.4414437217140563</v>
      </c>
    </row>
  </sheetData>
  <sortState xmlns:xlrd2="http://schemas.microsoft.com/office/spreadsheetml/2017/richdata2" ref="B3:D18">
    <sortCondition ref="B3:B18"/>
  </sortState>
  <conditionalFormatting sqref="C3:D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aggregates</vt:lpstr>
      <vt:lpstr>candidates</vt:lpstr>
      <vt:lpstr>aggregate-by-district</vt:lpstr>
      <vt:lpstr>bellwether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2024-09-06T07:44:34Z</dcterms:created>
  <dcterms:modified xsi:type="dcterms:W3CDTF">2024-09-06T10:14:37Z</dcterms:modified>
</cp:coreProperties>
</file>