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53.xml" ContentType="application/vnd.openxmlformats-officedocument.spreadsheetml.worksheet+xml"/>
  <Override PartName="/xl/worksheets/sheet71.xml" ContentType="application/vnd.openxmlformats-officedocument.spreadsheetml.worksheet+xml"/>
  <Override PartName="/xl/worksheets/sheet82.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worksheets/sheet60.xml" ContentType="application/vnd.openxmlformats-officedocument.spreadsheetml.worksheet+xml"/>
  <Override PartName="/xl/styles.xml" ContentType="application/vnd.openxmlformats-officedocument.spreadsheetml.styles+xml"/>
  <Override PartName="/xl/comments8.xml" ContentType="application/vnd.openxmlformats-officedocument.spreadsheetml.comments+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Default Extension="xml" ContentType="application/xml"/>
  <Override PartName="/xl/comments4.xml" ContentType="application/vnd.openxmlformats-officedocument.spreadsheetml.comments+xml"/>
  <Override PartName="/xl/comments18.xml" ContentType="application/vnd.openxmlformats-officedocument.spreadsheetml.comments+xml"/>
  <Override PartName="/xl/worksheets/sheet3.xml" ContentType="application/vnd.openxmlformats-officedocument.spreadsheetml.worksheet+xml"/>
  <Override PartName="/xl/worksheets/sheet98.xml" ContentType="application/vnd.openxmlformats-officedocument.spreadsheetml.worksheet+xml"/>
  <Override PartName="/xl/worksheets/sheet117.xml" ContentType="application/vnd.openxmlformats-officedocument.spreadsheetml.worksheet+xml"/>
  <Override PartName="/xl/worksheets/sheet69.xml" ContentType="application/vnd.openxmlformats-officedocument.spreadsheetml.worksheet+xml"/>
  <Override PartName="/xl/worksheets/sheet87.xml" ContentType="application/vnd.openxmlformats-officedocument.spreadsheetml.worksheet+xml"/>
  <Override PartName="/xl/worksheets/sheet106.xml" ContentType="application/vnd.openxmlformats-officedocument.spreadsheetml.worksheet+xml"/>
  <Override PartName="/xl/comments14.xml" ContentType="application/vnd.openxmlformats-officedocument.spreadsheetml.comments+xml"/>
  <Override PartName="/xl/worksheets/sheet29.xml" ContentType="application/vnd.openxmlformats-officedocument.spreadsheetml.worksheet+xml"/>
  <Override PartName="/xl/worksheets/sheet47.xml" ContentType="application/vnd.openxmlformats-officedocument.spreadsheetml.worksheet+xml"/>
  <Override PartName="/xl/worksheets/sheet58.xml" ContentType="application/vnd.openxmlformats-officedocument.spreadsheetml.worksheet+xml"/>
  <Override PartName="/xl/worksheets/sheet76.xml" ContentType="application/vnd.openxmlformats-officedocument.spreadsheetml.worksheet+xml"/>
  <Override PartName="/xl/worksheets/sheet94.xml" ContentType="application/vnd.openxmlformats-officedocument.spreadsheetml.worksheet+xml"/>
  <Override PartName="/xl/worksheets/sheet113.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36.xml" ContentType="application/vnd.openxmlformats-officedocument.spreadsheetml.worksheet+xml"/>
  <Override PartName="/xl/worksheets/sheet54.xml" ContentType="application/vnd.openxmlformats-officedocument.spreadsheetml.worksheet+xml"/>
  <Override PartName="/xl/worksheets/sheet65.xml" ContentType="application/vnd.openxmlformats-officedocument.spreadsheetml.worksheet+xml"/>
  <Override PartName="/xl/worksheets/sheet83.xml" ContentType="application/vnd.openxmlformats-officedocument.spreadsheetml.worksheet+xml"/>
  <Override PartName="/xl/worksheets/sheet102.xml" ContentType="application/vnd.openxmlformats-officedocument.spreadsheetml.worksheet+xml"/>
  <Override PartName="/xl/worksheets/sheet120.xml" ContentType="application/vnd.openxmlformats-officedocument.spreadsheetml.worksheet+xml"/>
  <Override PartName="/xl/comments10.xml" ContentType="application/vnd.openxmlformats-officedocument.spreadsheetml.comments+xml"/>
  <Override PartName="/xl/worksheets/sheet25.xml" ContentType="application/vnd.openxmlformats-officedocument.spreadsheetml.worksheet+xml"/>
  <Override PartName="/xl/worksheets/sheet43.xml" ContentType="application/vnd.openxmlformats-officedocument.spreadsheetml.worksheet+xml"/>
  <Override PartName="/xl/worksheets/sheet72.xml" ContentType="application/vnd.openxmlformats-officedocument.spreadsheetml.worksheet+xml"/>
  <Override PartName="/xl/worksheets/sheet90.xml" ContentType="application/vnd.openxmlformats-officedocument.spreadsheetml.worksheet+xml"/>
  <Default Extension="bin" ContentType="application/vnd.openxmlformats-officedocument.spreadsheetml.printerSettings"/>
  <Override PartName="/xl/worksheets/sheet14.xml" ContentType="application/vnd.openxmlformats-officedocument.spreadsheetml.worksheet+xml"/>
  <Override PartName="/xl/worksheets/sheet32.xml" ContentType="application/vnd.openxmlformats-officedocument.spreadsheetml.worksheet+xml"/>
  <Override PartName="/xl/worksheets/sheet50.xml" ContentType="application/vnd.openxmlformats-officedocument.spreadsheetml.worksheet+xml"/>
  <Override PartName="/xl/worksheets/sheet61.xml" ContentType="application/vnd.openxmlformats-officedocument.spreadsheetml.worksheet+xml"/>
  <Override PartName="/xl/comments9.xml" ContentType="application/vnd.openxmlformats-officedocument.spreadsheetml.comments+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comments7.xml" ContentType="application/vnd.openxmlformats-officedocument.spreadsheetml.comments+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worksheets/sheet109.xml" ContentType="application/vnd.openxmlformats-officedocument.spreadsheetml.worksheet+xml"/>
  <Override PartName="/xl/comments5.xml" ContentType="application/vnd.openxmlformats-officedocument.spreadsheetml.comments+xml"/>
  <Override PartName="/xl/comments19.xml" ContentType="application/vnd.openxmlformats-officedocument.spreadsheetml.comments+xml"/>
  <Override PartName="/docProps/app.xml" ContentType="application/vnd.openxmlformats-officedocument.extended-properties+xml"/>
  <Override PartName="/xl/worksheets/sheet2.xml" ContentType="application/vnd.openxmlformats-officedocument.spreadsheetml.worksheet+xml"/>
  <Override PartName="/xl/worksheets/sheet99.xml" ContentType="application/vnd.openxmlformats-officedocument.spreadsheetml.worksheet+xml"/>
  <Override PartName="/xl/worksheets/sheet107.xml" ContentType="application/vnd.openxmlformats-officedocument.spreadsheetml.worksheet+xml"/>
  <Override PartName="/xl/worksheets/sheet116.xml" ContentType="application/vnd.openxmlformats-officedocument.spreadsheetml.worksheet+xml"/>
  <Override PartName="/xl/worksheets/sheet118.xml" ContentType="application/vnd.openxmlformats-officedocument.spreadsheetml.worksheet+xml"/>
  <Override PartName="/xl/drawings/drawing1.xml" ContentType="application/vnd.openxmlformats-officedocument.drawing+xml"/>
  <Override PartName="/xl/comments3.xml" ContentType="application/vnd.openxmlformats-officedocument.spreadsheetml.comments+xml"/>
  <Override PartName="/xl/comments17.xml" ContentType="application/vnd.openxmlformats-officedocument.spreadsheetml.comments+xml"/>
  <Override PartName="/xl/worksheets/sheet59.xml" ContentType="application/vnd.openxmlformats-officedocument.spreadsheetml.worksheet+xml"/>
  <Override PartName="/xl/worksheets/sheet68.xml" ContentType="application/vnd.openxmlformats-officedocument.spreadsheetml.worksheet+xml"/>
  <Override PartName="/xl/worksheets/sheet77.xml" ContentType="application/vnd.openxmlformats-officedocument.spreadsheetml.worksheet+xml"/>
  <Override PartName="/xl/worksheets/sheet79.xml" ContentType="application/vnd.openxmlformats-officedocument.spreadsheetml.worksheet+xml"/>
  <Override PartName="/xl/worksheets/sheet88.xml" ContentType="application/vnd.openxmlformats-officedocument.spreadsheetml.worksheet+xml"/>
  <Override PartName="/xl/worksheets/sheet97.xml" ContentType="application/vnd.openxmlformats-officedocument.spreadsheetml.worksheet+xml"/>
  <Override PartName="/xl/worksheets/sheet105.xml" ContentType="application/vnd.openxmlformats-officedocument.spreadsheetml.worksheet+xml"/>
  <Override PartName="/xl/worksheets/sheet114.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omments15.xml" ContentType="application/vnd.openxmlformats-officedocument.spreadsheetml.comments+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worksheets/sheet57.xml" ContentType="application/vnd.openxmlformats-officedocument.spreadsheetml.worksheet+xml"/>
  <Override PartName="/xl/worksheets/sheet66.xml" ContentType="application/vnd.openxmlformats-officedocument.spreadsheetml.worksheet+xml"/>
  <Override PartName="/xl/worksheets/sheet75.xml" ContentType="application/vnd.openxmlformats-officedocument.spreadsheetml.worksheet+xml"/>
  <Override PartName="/xl/worksheets/sheet86.xml" ContentType="application/vnd.openxmlformats-officedocument.spreadsheetml.worksheet+xml"/>
  <Override PartName="/xl/worksheets/sheet95.xml" ContentType="application/vnd.openxmlformats-officedocument.spreadsheetml.worksheet+xml"/>
  <Override PartName="/xl/worksheets/sheet103.xml" ContentType="application/vnd.openxmlformats-officedocument.spreadsheetml.worksheet+xml"/>
  <Override PartName="/xl/worksheets/sheet112.xml" ContentType="application/vnd.openxmlformats-officedocument.spreadsheetml.worksheet+xml"/>
  <Override PartName="/xl/comments13.xml" ContentType="application/vnd.openxmlformats-officedocument.spreadsheetml.comments+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xl/worksheets/sheet55.xml" ContentType="application/vnd.openxmlformats-officedocument.spreadsheetml.worksheet+xml"/>
  <Override PartName="/xl/worksheets/sheet64.xml" ContentType="application/vnd.openxmlformats-officedocument.spreadsheetml.worksheet+xml"/>
  <Override PartName="/xl/worksheets/sheet73.xml" ContentType="application/vnd.openxmlformats-officedocument.spreadsheetml.worksheet+xml"/>
  <Override PartName="/xl/worksheets/sheet84.xml" ContentType="application/vnd.openxmlformats-officedocument.spreadsheetml.worksheet+xml"/>
  <Override PartName="/xl/worksheets/sheet93.xml" ContentType="application/vnd.openxmlformats-officedocument.spreadsheetml.worksheet+xml"/>
  <Override PartName="/xl/worksheets/sheet101.xml" ContentType="application/vnd.openxmlformats-officedocument.spreadsheetml.worksheet+xml"/>
  <Override PartName="/xl/worksheets/sheet110.xml" ContentType="application/vnd.openxmlformats-officedocument.spreadsheetml.worksheet+xml"/>
  <Override PartName="/xl/comments11.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62.xml" ContentType="application/vnd.openxmlformats-officedocument.spreadsheetml.worksheet+xml"/>
  <Override PartName="/xl/worksheets/sheet91.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worksheets/sheet80.xml" ContentType="application/vnd.openxmlformats-officedocument.spreadsheetml.worksheet+xml"/>
  <Override PartName="/xl/theme/theme1.xml" ContentType="application/vnd.openxmlformats-officedocument.theme+xml"/>
  <Override PartName="/xl/worksheets/sheet11.xml" ContentType="application/vnd.openxmlformats-officedocument.spreadsheetml.worksheet+xml"/>
  <Override PartName="/xl/worksheets/sheet40.xml" ContentType="application/vnd.openxmlformats-officedocument.spreadsheetml.worksheet+xml"/>
  <Override PartName="/xl/comments6.xml" ContentType="application/vnd.openxmlformats-officedocument.spreadsheetml.comments+xml"/>
  <Default Extension="rels" ContentType="application/vnd.openxmlformats-package.relationships+xml"/>
  <Override PartName="/xl/worksheets/sheet5.xml" ContentType="application/vnd.openxmlformats-officedocument.spreadsheetml.worksheet+xml"/>
  <Override PartName="/xl/worksheets/sheet119.xml" ContentType="application/vnd.openxmlformats-officedocument.spreadsheetml.worksheet+xml"/>
  <Override PartName="/xl/worksheets/sheet89.xml" ContentType="application/vnd.openxmlformats-officedocument.spreadsheetml.worksheet+xml"/>
  <Override PartName="/xl/worksheets/sheet108.xml" ContentType="application/vnd.openxmlformats-officedocument.spreadsheetml.worksheet+xml"/>
  <Override PartName="/xl/comments2.xml" ContentType="application/vnd.openxmlformats-officedocument.spreadsheetml.comments+xml"/>
  <Override PartName="/xl/comments16.xml" ContentType="application/vnd.openxmlformats-officedocument.spreadsheetml.comments+xml"/>
  <Override PartName="/xl/worksheets/sheet1.xml" ContentType="application/vnd.openxmlformats-officedocument.spreadsheetml.worksheet+xml"/>
  <Override PartName="/xl/worksheets/sheet49.xml" ContentType="application/vnd.openxmlformats-officedocument.spreadsheetml.worksheet+xml"/>
  <Override PartName="/xl/worksheets/sheet78.xml" ContentType="application/vnd.openxmlformats-officedocument.spreadsheetml.worksheet+xml"/>
  <Override PartName="/xl/worksheets/sheet96.xml" ContentType="application/vnd.openxmlformats-officedocument.spreadsheetml.worksheet+xml"/>
  <Override PartName="/xl/worksheets/sheet115.xml" ContentType="application/vnd.openxmlformats-officedocument.spreadsheetml.worksheet+xml"/>
  <Override PartName="/xl/worksheets/sheet38.xml" ContentType="application/vnd.openxmlformats-officedocument.spreadsheetml.worksheet+xml"/>
  <Override PartName="/xl/worksheets/sheet67.xml" ContentType="application/vnd.openxmlformats-officedocument.spreadsheetml.worksheet+xml"/>
  <Override PartName="/xl/worksheets/sheet85.xml" ContentType="application/vnd.openxmlformats-officedocument.spreadsheetml.worksheet+xml"/>
  <Override PartName="/xl/worksheets/sheet104.xml" ContentType="application/vnd.openxmlformats-officedocument.spreadsheetml.worksheet+xml"/>
  <Override PartName="/xl/comments12.xml" ContentType="application/vnd.openxmlformats-officedocument.spreadsheetml.comments+xml"/>
  <Override PartName="/xl/worksheets/sheet27.xml" ContentType="application/vnd.openxmlformats-officedocument.spreadsheetml.worksheet+xml"/>
  <Override PartName="/xl/worksheets/sheet45.xml" ContentType="application/vnd.openxmlformats-officedocument.spreadsheetml.worksheet+xml"/>
  <Override PartName="/xl/worksheets/sheet56.xml" ContentType="application/vnd.openxmlformats-officedocument.spreadsheetml.worksheet+xml"/>
  <Override PartName="/xl/worksheets/sheet74.xml" ContentType="application/vnd.openxmlformats-officedocument.spreadsheetml.worksheet+xml"/>
  <Override PartName="/xl/worksheets/sheet92.xml" ContentType="application/vnd.openxmlformats-officedocument.spreadsheetml.worksheet+xml"/>
  <Override PartName="/xl/worksheets/sheet111.xml" ContentType="application/vnd.openxmlformats-officedocument.spreadsheetml.worksheet+xml"/>
  <Override PartName="/xl/worksheets/sheet16.xml" ContentType="application/vnd.openxmlformats-officedocument.spreadsheetml.worksheet+xml"/>
  <Override PartName="/xl/worksheets/sheet34.xml" ContentType="application/vnd.openxmlformats-officedocument.spreadsheetml.worksheet+xml"/>
  <Override PartName="/xl/worksheets/sheet52.xml" ContentType="application/vnd.openxmlformats-officedocument.spreadsheetml.worksheet+xml"/>
  <Override PartName="/xl/worksheets/sheet63.xml" ContentType="application/vnd.openxmlformats-officedocument.spreadsheetml.worksheet+xml"/>
  <Override PartName="/xl/worksheets/sheet81.xml" ContentType="application/vnd.openxmlformats-officedocument.spreadsheetml.worksheet+xml"/>
  <Override PartName="/xl/worksheets/sheet100.xml" ContentType="application/vnd.openxmlformats-officedocument.spreadsheetml.worksheet+xml"/>
  <Override PartName="/xl/worksheets/sheet23.xml" ContentType="application/vnd.openxmlformats-officedocument.spreadsheetml.worksheet+xml"/>
  <Override PartName="/xl/worksheets/sheet41.xml" ContentType="application/vnd.openxmlformats-officedocument.spreadsheetml.worksheet+xml"/>
  <Override PartName="/xl/worksheets/sheet70.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55" yWindow="-105" windowWidth="20730" windowHeight="9885" tabRatio="796" firstSheet="16" activeTab="18"/>
  </bookViews>
  <sheets>
    <sheet name="Site 1" sheetId="1" r:id="rId1"/>
    <sheet name="Site 2" sheetId="111" r:id="rId2"/>
    <sheet name="Site 3" sheetId="3" r:id="rId3"/>
    <sheet name="Site 4" sheetId="4" r:id="rId4"/>
    <sheet name="Site 5" sheetId="5" r:id="rId5"/>
    <sheet name="Site 6" sheetId="6" r:id="rId6"/>
    <sheet name="Site 7" sheetId="115" r:id="rId7"/>
    <sheet name="Site 8" sheetId="8" r:id="rId8"/>
    <sheet name="Site 9" sheetId="112" r:id="rId9"/>
    <sheet name="Site 10" sheetId="10" r:id="rId10"/>
    <sheet name="Site 11" sheetId="11" r:id="rId11"/>
    <sheet name="Site 12 PEFA" sheetId="12" r:id="rId12"/>
    <sheet name="Site 12 RLHA" sheetId="131" r:id="rId13"/>
    <sheet name="Site 13" sheetId="13" r:id="rId14"/>
    <sheet name="Site 14" sheetId="14" r:id="rId15"/>
    <sheet name="Site 15" sheetId="15" r:id="rId16"/>
    <sheet name="Site 16" sheetId="16" r:id="rId17"/>
    <sheet name="Site 17" sheetId="17" r:id="rId18"/>
    <sheet name="Site 18" sheetId="18" r:id="rId19"/>
    <sheet name="Site 19" sheetId="19" r:id="rId20"/>
    <sheet name="Site 20" sheetId="20" r:id="rId21"/>
    <sheet name="Site 21" sheetId="21" r:id="rId22"/>
    <sheet name="Site 22" sheetId="22" r:id="rId23"/>
    <sheet name="Site 23" sheetId="23" r:id="rId24"/>
    <sheet name="Site 24" sheetId="24" r:id="rId25"/>
    <sheet name="Site 25" sheetId="25" r:id="rId26"/>
    <sheet name="Site 26" sheetId="26" r:id="rId27"/>
    <sheet name="Site 27" sheetId="27" r:id="rId28"/>
    <sheet name="Site 28" sheetId="28" r:id="rId29"/>
    <sheet name="Site 29" sheetId="29" r:id="rId30"/>
    <sheet name="Site 30" sheetId="30" r:id="rId31"/>
    <sheet name="Site 31" sheetId="31" r:id="rId32"/>
    <sheet name="Site 32" sheetId="32" r:id="rId33"/>
    <sheet name="Site 33" sheetId="33" r:id="rId34"/>
    <sheet name="Site 34" sheetId="34" r:id="rId35"/>
    <sheet name="Site 35" sheetId="105" r:id="rId36"/>
    <sheet name="Site 36" sheetId="36" r:id="rId37"/>
    <sheet name="Site 37" sheetId="104" r:id="rId38"/>
    <sheet name="Site 38" sheetId="38" r:id="rId39"/>
    <sheet name="Site 39" sheetId="39" r:id="rId40"/>
    <sheet name="Site 40" sheetId="40" r:id="rId41"/>
    <sheet name="Site 41" sheetId="41" r:id="rId42"/>
    <sheet name="Site 42" sheetId="42" r:id="rId43"/>
    <sheet name="Site 43" sheetId="43" r:id="rId44"/>
    <sheet name="Site 44" sheetId="44" r:id="rId45"/>
    <sheet name="Site 101" sheetId="125" r:id="rId46"/>
    <sheet name="Site 102" sheetId="126" r:id="rId47"/>
    <sheet name="Site 45" sheetId="45" r:id="rId48"/>
    <sheet name="Site 103" sheetId="110" r:id="rId49"/>
    <sheet name="Site 46" sheetId="103" r:id="rId50"/>
    <sheet name="Site 47" sheetId="47" r:id="rId51"/>
    <sheet name="Site 48" sheetId="48" r:id="rId52"/>
    <sheet name="Site 49" sheetId="49" r:id="rId53"/>
    <sheet name="Site 50" sheetId="50" r:id="rId54"/>
    <sheet name="Site 104" sheetId="123" r:id="rId55"/>
    <sheet name="Site 105" sheetId="124" r:id="rId56"/>
    <sheet name="Site 51" sheetId="51" r:id="rId57"/>
    <sheet name="Site 52" sheetId="52" r:id="rId58"/>
    <sheet name="Site 53" sheetId="53" r:id="rId59"/>
    <sheet name="Site 54" sheetId="54" r:id="rId60"/>
    <sheet name="Site 55" sheetId="55" r:id="rId61"/>
    <sheet name="Site 56" sheetId="56" r:id="rId62"/>
    <sheet name="Site 57" sheetId="57" r:id="rId63"/>
    <sheet name="Site 58" sheetId="58" r:id="rId64"/>
    <sheet name="Site 106" sheetId="113" r:id="rId65"/>
    <sheet name="Site 59" sheetId="59" r:id="rId66"/>
    <sheet name="Site 60" sheetId="60" r:id="rId67"/>
    <sheet name="Site 61" sheetId="61" r:id="rId68"/>
    <sheet name="Site 62" sheetId="62" r:id="rId69"/>
    <sheet name="Site 63" sheetId="63" r:id="rId70"/>
    <sheet name="Site 64" sheetId="64" r:id="rId71"/>
    <sheet name="Site 65" sheetId="65" r:id="rId72"/>
    <sheet name="Site 66" sheetId="66" r:id="rId73"/>
    <sheet name="Site 67" sheetId="67" r:id="rId74"/>
    <sheet name="Site 68" sheetId="68" r:id="rId75"/>
    <sheet name="Site 69" sheetId="69" r:id="rId76"/>
    <sheet name="Site 70" sheetId="70" r:id="rId77"/>
    <sheet name="Site 71" sheetId="71" r:id="rId78"/>
    <sheet name="Site 72" sheetId="72" r:id="rId79"/>
    <sheet name="Site 73" sheetId="73" r:id="rId80"/>
    <sheet name="Site 74" sheetId="74" r:id="rId81"/>
    <sheet name="Site 75" sheetId="75" r:id="rId82"/>
    <sheet name="Site 76" sheetId="76" r:id="rId83"/>
    <sheet name="Site 77" sheetId="77" r:id="rId84"/>
    <sheet name="Site 107" sheetId="116" r:id="rId85"/>
    <sheet name="Site 78" sheetId="78" r:id="rId86"/>
    <sheet name="Site 108" sheetId="114" r:id="rId87"/>
    <sheet name="Site 79" sheetId="79" r:id="rId88"/>
    <sheet name="Site 112" sheetId="130" r:id="rId89"/>
    <sheet name="Site 80" sheetId="80" r:id="rId90"/>
    <sheet name="Site 81" sheetId="81" r:id="rId91"/>
    <sheet name="Site 82" sheetId="82" r:id="rId92"/>
    <sheet name="Site 83" sheetId="83" r:id="rId93"/>
    <sheet name="Site 84" sheetId="102" r:id="rId94"/>
    <sheet name="Site 109" sheetId="119" r:id="rId95"/>
    <sheet name="Site 85" sheetId="85" r:id="rId96"/>
    <sheet name="Site 86" sheetId="86" r:id="rId97"/>
    <sheet name="Site 87" sheetId="87" r:id="rId98"/>
    <sheet name="Site 88" sheetId="88" r:id="rId99"/>
    <sheet name="Site 113" sheetId="127" r:id="rId100"/>
    <sheet name="Site 89" sheetId="89" r:id="rId101"/>
    <sheet name="Site 90" sheetId="90" r:id="rId102"/>
    <sheet name="Site 91" sheetId="91" r:id="rId103"/>
    <sheet name="Site 92" sheetId="92" r:id="rId104"/>
    <sheet name="Site 93" sheetId="93" r:id="rId105"/>
    <sheet name="Site 94" sheetId="94" r:id="rId106"/>
    <sheet name="Site 95" sheetId="95" r:id="rId107"/>
    <sheet name="Site 114" sheetId="129" r:id="rId108"/>
    <sheet name="Site 115" sheetId="96" r:id="rId109"/>
    <sheet name="Site 96" sheetId="132" r:id="rId110"/>
    <sheet name="Site 97" sheetId="97" r:id="rId111"/>
    <sheet name="Site 98" sheetId="98" r:id="rId112"/>
    <sheet name="Site 116" sheetId="121" r:id="rId113"/>
    <sheet name="Site 99" sheetId="99" r:id="rId114"/>
    <sheet name="Site 100" sheetId="100" r:id="rId115"/>
    <sheet name="Site 110" sheetId="120" r:id="rId116"/>
    <sheet name="Site 111" sheetId="118" r:id="rId117"/>
    <sheet name="NEW PEFA 2013 5" sheetId="117" r:id="rId118"/>
    <sheet name="NEW RLHA 2013 5" sheetId="122" r:id="rId119"/>
    <sheet name="NEW RLHA 2013 6" sheetId="128" r:id="rId120"/>
  </sheets>
  <calcPr calcId="125725"/>
</workbook>
</file>

<file path=xl/calcChain.xml><?xml version="1.0" encoding="utf-8"?>
<calcChain xmlns="http://schemas.openxmlformats.org/spreadsheetml/2006/main">
  <c r="P21" i="132"/>
  <c r="N21"/>
  <c r="L21"/>
  <c r="J21"/>
  <c r="F17"/>
  <c r="E17"/>
  <c r="D17"/>
  <c r="C17"/>
  <c r="G17" s="1"/>
  <c r="P16"/>
  <c r="N16"/>
  <c r="L16"/>
  <c r="J16"/>
  <c r="G16"/>
  <c r="P11"/>
  <c r="N11"/>
  <c r="L11"/>
  <c r="J11"/>
  <c r="P8"/>
  <c r="N8"/>
  <c r="L8"/>
  <c r="J8"/>
  <c r="G7"/>
  <c r="J9" i="12"/>
  <c r="P28" i="4" l="1"/>
  <c r="N28"/>
  <c r="L28"/>
  <c r="J28"/>
  <c r="P30"/>
  <c r="N30"/>
  <c r="L30"/>
  <c r="J30"/>
  <c r="P28" i="79" l="1"/>
  <c r="N28"/>
  <c r="L28"/>
  <c r="J28"/>
  <c r="P31" i="88"/>
  <c r="N31"/>
  <c r="L31"/>
  <c r="J31"/>
  <c r="P21" i="131"/>
  <c r="N21"/>
  <c r="L21"/>
  <c r="J21"/>
  <c r="F17"/>
  <c r="E17"/>
  <c r="D17"/>
  <c r="C17"/>
  <c r="P16"/>
  <c r="N16"/>
  <c r="L16"/>
  <c r="J16"/>
  <c r="G16"/>
  <c r="P11"/>
  <c r="N11"/>
  <c r="L11"/>
  <c r="J11"/>
  <c r="P8"/>
  <c r="N8"/>
  <c r="L8"/>
  <c r="J8"/>
  <c r="G7"/>
  <c r="P28" i="78"/>
  <c r="N28"/>
  <c r="L28"/>
  <c r="J28"/>
  <c r="P11" i="14"/>
  <c r="P8"/>
  <c r="P8" i="112"/>
  <c r="P21" i="130"/>
  <c r="N21"/>
  <c r="L21"/>
  <c r="J21"/>
  <c r="F17"/>
  <c r="E17"/>
  <c r="D17"/>
  <c r="C17"/>
  <c r="G17" s="1"/>
  <c r="P16"/>
  <c r="N16"/>
  <c r="L16"/>
  <c r="J16"/>
  <c r="G16"/>
  <c r="P11"/>
  <c r="N11"/>
  <c r="L11"/>
  <c r="J11"/>
  <c r="P8"/>
  <c r="N8"/>
  <c r="L8"/>
  <c r="J8"/>
  <c r="G7"/>
  <c r="J24" i="88"/>
  <c r="P21" i="129"/>
  <c r="N21"/>
  <c r="L21"/>
  <c r="J21"/>
  <c r="F17"/>
  <c r="E17"/>
  <c r="D17"/>
  <c r="C17"/>
  <c r="G17" s="1"/>
  <c r="P16"/>
  <c r="N16"/>
  <c r="L16"/>
  <c r="J16"/>
  <c r="G16"/>
  <c r="P11"/>
  <c r="N11"/>
  <c r="L11"/>
  <c r="J11"/>
  <c r="P8"/>
  <c r="N8"/>
  <c r="L8"/>
  <c r="J8"/>
  <c r="G7"/>
  <c r="P21" i="128"/>
  <c r="N21"/>
  <c r="L21"/>
  <c r="J21"/>
  <c r="F17"/>
  <c r="E17"/>
  <c r="D17"/>
  <c r="C17"/>
  <c r="P16"/>
  <c r="N16"/>
  <c r="L16"/>
  <c r="J16"/>
  <c r="G16"/>
  <c r="P11"/>
  <c r="N11"/>
  <c r="L11"/>
  <c r="J11"/>
  <c r="P8"/>
  <c r="N8"/>
  <c r="L8"/>
  <c r="J8"/>
  <c r="G7"/>
  <c r="P21" i="127"/>
  <c r="N21"/>
  <c r="L21"/>
  <c r="J21"/>
  <c r="F17"/>
  <c r="E17"/>
  <c r="D17"/>
  <c r="C17"/>
  <c r="G17" s="1"/>
  <c r="P16"/>
  <c r="N16"/>
  <c r="L16"/>
  <c r="J16"/>
  <c r="G16"/>
  <c r="P11"/>
  <c r="N11"/>
  <c r="L11"/>
  <c r="J11"/>
  <c r="P8"/>
  <c r="G7"/>
  <c r="N11" i="88"/>
  <c r="L11"/>
  <c r="J11"/>
  <c r="P8" i="19"/>
  <c r="N8"/>
  <c r="L8"/>
  <c r="J8"/>
  <c r="J8" i="75"/>
  <c r="L8"/>
  <c r="N8"/>
  <c r="P8"/>
  <c r="P21" i="126"/>
  <c r="N21"/>
  <c r="L21"/>
  <c r="J21"/>
  <c r="F17"/>
  <c r="E17"/>
  <c r="D17"/>
  <c r="C17"/>
  <c r="P16"/>
  <c r="N16"/>
  <c r="L16"/>
  <c r="J16"/>
  <c r="G16"/>
  <c r="P11"/>
  <c r="N11"/>
  <c r="L11"/>
  <c r="J11"/>
  <c r="P8"/>
  <c r="N8"/>
  <c r="L8"/>
  <c r="J8"/>
  <c r="G7"/>
  <c r="P21" i="125"/>
  <c r="N21"/>
  <c r="L21"/>
  <c r="J21"/>
  <c r="F17"/>
  <c r="E17"/>
  <c r="D17"/>
  <c r="C17"/>
  <c r="G17" s="1"/>
  <c r="P16"/>
  <c r="N16"/>
  <c r="L16"/>
  <c r="J16"/>
  <c r="G16"/>
  <c r="P11"/>
  <c r="N11"/>
  <c r="L11"/>
  <c r="J11"/>
  <c r="P8"/>
  <c r="N8"/>
  <c r="L8"/>
  <c r="J8"/>
  <c r="G7"/>
  <c r="P21" i="124"/>
  <c r="N21"/>
  <c r="L21"/>
  <c r="J21"/>
  <c r="F17"/>
  <c r="E17"/>
  <c r="D17"/>
  <c r="C17"/>
  <c r="P16"/>
  <c r="N16"/>
  <c r="L16"/>
  <c r="J16"/>
  <c r="G16"/>
  <c r="P11"/>
  <c r="N11"/>
  <c r="L11"/>
  <c r="J11"/>
  <c r="P8"/>
  <c r="N8"/>
  <c r="L8"/>
  <c r="J8"/>
  <c r="G7"/>
  <c r="P21" i="123"/>
  <c r="N21"/>
  <c r="L21"/>
  <c r="J21"/>
  <c r="F17"/>
  <c r="E17"/>
  <c r="D17"/>
  <c r="C17"/>
  <c r="G17" s="1"/>
  <c r="P16"/>
  <c r="N16"/>
  <c r="L16"/>
  <c r="J16"/>
  <c r="G16"/>
  <c r="P11"/>
  <c r="N11"/>
  <c r="L11"/>
  <c r="J11"/>
  <c r="P8"/>
  <c r="N8"/>
  <c r="L8"/>
  <c r="J8"/>
  <c r="G7"/>
  <c r="P21" i="122"/>
  <c r="N21"/>
  <c r="L21"/>
  <c r="J21"/>
  <c r="F17"/>
  <c r="E17"/>
  <c r="D17"/>
  <c r="C17"/>
  <c r="P16"/>
  <c r="N16"/>
  <c r="L16"/>
  <c r="J16"/>
  <c r="G16"/>
  <c r="P11"/>
  <c r="N11"/>
  <c r="L11"/>
  <c r="J11"/>
  <c r="P8"/>
  <c r="N8"/>
  <c r="L8"/>
  <c r="J8"/>
  <c r="G7"/>
  <c r="P21" i="121"/>
  <c r="N21"/>
  <c r="L21"/>
  <c r="J21"/>
  <c r="F17"/>
  <c r="E17"/>
  <c r="D17"/>
  <c r="C17"/>
  <c r="G17" s="1"/>
  <c r="P16"/>
  <c r="N16"/>
  <c r="L16"/>
  <c r="J16"/>
  <c r="G16"/>
  <c r="P11"/>
  <c r="N11"/>
  <c r="L11"/>
  <c r="J11"/>
  <c r="P8"/>
  <c r="N8"/>
  <c r="L8"/>
  <c r="J8"/>
  <c r="G7"/>
  <c r="P21" i="120"/>
  <c r="N21"/>
  <c r="L21"/>
  <c r="J21"/>
  <c r="C17"/>
  <c r="G17" s="1"/>
  <c r="D17"/>
  <c r="E17"/>
  <c r="F17"/>
  <c r="P16"/>
  <c r="N16"/>
  <c r="L16"/>
  <c r="J16"/>
  <c r="G16"/>
  <c r="P11"/>
  <c r="N11"/>
  <c r="L11"/>
  <c r="J11"/>
  <c r="P8"/>
  <c r="N8"/>
  <c r="L8"/>
  <c r="J8"/>
  <c r="G7"/>
  <c r="P21" i="119"/>
  <c r="N21"/>
  <c r="L21"/>
  <c r="J21"/>
  <c r="C17"/>
  <c r="D17"/>
  <c r="E17"/>
  <c r="G17"/>
  <c r="F17"/>
  <c r="P16"/>
  <c r="N16"/>
  <c r="L16"/>
  <c r="J16"/>
  <c r="G16"/>
  <c r="P11"/>
  <c r="N11"/>
  <c r="L11"/>
  <c r="J11"/>
  <c r="P8"/>
  <c r="N8"/>
  <c r="L8"/>
  <c r="J8"/>
  <c r="G7"/>
  <c r="P21" i="118"/>
  <c r="N21"/>
  <c r="L21"/>
  <c r="J21"/>
  <c r="C17"/>
  <c r="G17" s="1"/>
  <c r="D17"/>
  <c r="E17"/>
  <c r="F17"/>
  <c r="P16"/>
  <c r="N16"/>
  <c r="L16"/>
  <c r="J16"/>
  <c r="G16"/>
  <c r="P11"/>
  <c r="N11"/>
  <c r="L11"/>
  <c r="J11"/>
  <c r="P8"/>
  <c r="N8"/>
  <c r="L8"/>
  <c r="J8"/>
  <c r="G7"/>
  <c r="P21" i="117"/>
  <c r="N21"/>
  <c r="L21"/>
  <c r="J21"/>
  <c r="C17"/>
  <c r="G17" s="1"/>
  <c r="D17"/>
  <c r="E17"/>
  <c r="F17"/>
  <c r="P16"/>
  <c r="N16"/>
  <c r="L16"/>
  <c r="J16"/>
  <c r="G16"/>
  <c r="P11"/>
  <c r="N11"/>
  <c r="L11"/>
  <c r="J11"/>
  <c r="P8"/>
  <c r="N8"/>
  <c r="L8"/>
  <c r="J8"/>
  <c r="G7"/>
  <c r="P21" i="116"/>
  <c r="N21"/>
  <c r="L21"/>
  <c r="J21"/>
  <c r="C17"/>
  <c r="G17" s="1"/>
  <c r="D17"/>
  <c r="E17"/>
  <c r="F17"/>
  <c r="P16"/>
  <c r="N16"/>
  <c r="L16"/>
  <c r="J16"/>
  <c r="G16"/>
  <c r="P11"/>
  <c r="N11"/>
  <c r="L11"/>
  <c r="J11"/>
  <c r="P8"/>
  <c r="N8"/>
  <c r="L8"/>
  <c r="J8"/>
  <c r="G7"/>
  <c r="F17" i="115"/>
  <c r="E17"/>
  <c r="D17"/>
  <c r="C17"/>
  <c r="G16"/>
  <c r="P11"/>
  <c r="N11"/>
  <c r="L11"/>
  <c r="J11"/>
  <c r="P8"/>
  <c r="N8"/>
  <c r="L8"/>
  <c r="J8"/>
  <c r="G7"/>
  <c r="P21" i="114"/>
  <c r="N21"/>
  <c r="L21"/>
  <c r="J21"/>
  <c r="F17"/>
  <c r="E17"/>
  <c r="D17"/>
  <c r="C17"/>
  <c r="G17" s="1"/>
  <c r="P16"/>
  <c r="N16"/>
  <c r="L16"/>
  <c r="J16"/>
  <c r="G16"/>
  <c r="P11"/>
  <c r="N11"/>
  <c r="L11"/>
  <c r="J11"/>
  <c r="P8"/>
  <c r="N8"/>
  <c r="L8"/>
  <c r="J8"/>
  <c r="G7"/>
  <c r="P21" i="113"/>
  <c r="N21"/>
  <c r="L21"/>
  <c r="J21"/>
  <c r="F17"/>
  <c r="E17"/>
  <c r="D17"/>
  <c r="C17"/>
  <c r="P16"/>
  <c r="N16"/>
  <c r="L16"/>
  <c r="J16"/>
  <c r="G16"/>
  <c r="P11"/>
  <c r="N11"/>
  <c r="L11"/>
  <c r="J11"/>
  <c r="P8"/>
  <c r="N8"/>
  <c r="L8"/>
  <c r="J8"/>
  <c r="G7"/>
  <c r="P21" i="112"/>
  <c r="N21"/>
  <c r="L21"/>
  <c r="J21"/>
  <c r="F17"/>
  <c r="E17"/>
  <c r="D17"/>
  <c r="C17"/>
  <c r="P16"/>
  <c r="N16"/>
  <c r="L16"/>
  <c r="J16"/>
  <c r="G16"/>
  <c r="P11"/>
  <c r="N11"/>
  <c r="L11"/>
  <c r="J11"/>
  <c r="N8"/>
  <c r="L8"/>
  <c r="J8"/>
  <c r="G7"/>
  <c r="P21" i="111"/>
  <c r="N21"/>
  <c r="L21"/>
  <c r="J21"/>
  <c r="F17"/>
  <c r="E17"/>
  <c r="D17"/>
  <c r="C17"/>
  <c r="G17" s="1"/>
  <c r="P16"/>
  <c r="N16"/>
  <c r="L16"/>
  <c r="J16"/>
  <c r="G16"/>
  <c r="P11"/>
  <c r="N11"/>
  <c r="L11"/>
  <c r="J11"/>
  <c r="P8"/>
  <c r="N8"/>
  <c r="L8"/>
  <c r="J8"/>
  <c r="G7"/>
  <c r="P21" i="110"/>
  <c r="N21"/>
  <c r="L21"/>
  <c r="J21"/>
  <c r="F17"/>
  <c r="E17"/>
  <c r="D17"/>
  <c r="C17"/>
  <c r="G17"/>
  <c r="P16"/>
  <c r="N16"/>
  <c r="L16"/>
  <c r="J16"/>
  <c r="G16"/>
  <c r="P11"/>
  <c r="N11"/>
  <c r="L11"/>
  <c r="J11"/>
  <c r="P8"/>
  <c r="N8"/>
  <c r="L8"/>
  <c r="J8"/>
  <c r="G7"/>
  <c r="P21" i="105"/>
  <c r="N21"/>
  <c r="L21"/>
  <c r="J21"/>
  <c r="F17"/>
  <c r="E17"/>
  <c r="D17"/>
  <c r="C17"/>
  <c r="G17" s="1"/>
  <c r="P16"/>
  <c r="N16"/>
  <c r="L16"/>
  <c r="J16"/>
  <c r="G16"/>
  <c r="P11"/>
  <c r="N11"/>
  <c r="L11"/>
  <c r="J11"/>
  <c r="P8"/>
  <c r="N8"/>
  <c r="L8"/>
  <c r="J8"/>
  <c r="G7"/>
  <c r="P21" i="104"/>
  <c r="N21"/>
  <c r="L21"/>
  <c r="J21"/>
  <c r="F17"/>
  <c r="E17"/>
  <c r="D17"/>
  <c r="G17" s="1"/>
  <c r="C17"/>
  <c r="P16"/>
  <c r="N16"/>
  <c r="L16"/>
  <c r="J16"/>
  <c r="G16"/>
  <c r="P11"/>
  <c r="N11"/>
  <c r="L11"/>
  <c r="J11"/>
  <c r="P8"/>
  <c r="N8"/>
  <c r="L8"/>
  <c r="J8"/>
  <c r="G7"/>
  <c r="P21" i="103"/>
  <c r="N21"/>
  <c r="L21"/>
  <c r="J21"/>
  <c r="F17"/>
  <c r="E17"/>
  <c r="D17"/>
  <c r="C17"/>
  <c r="G17" s="1"/>
  <c r="P16"/>
  <c r="N16"/>
  <c r="L16"/>
  <c r="J16"/>
  <c r="G16"/>
  <c r="P11"/>
  <c r="N11"/>
  <c r="L11"/>
  <c r="J11"/>
  <c r="P8"/>
  <c r="N8"/>
  <c r="L8"/>
  <c r="J8"/>
  <c r="G7"/>
  <c r="P21" i="102"/>
  <c r="N21"/>
  <c r="L21"/>
  <c r="J21"/>
  <c r="F17"/>
  <c r="E17"/>
  <c r="D17"/>
  <c r="C17"/>
  <c r="G17"/>
  <c r="P16"/>
  <c r="N16"/>
  <c r="L16"/>
  <c r="J16"/>
  <c r="G16"/>
  <c r="P11"/>
  <c r="N11"/>
  <c r="L11"/>
  <c r="J11"/>
  <c r="P8"/>
  <c r="N8"/>
  <c r="L8"/>
  <c r="J8"/>
  <c r="G7"/>
  <c r="P24" i="100"/>
  <c r="N24"/>
  <c r="L24"/>
  <c r="J24"/>
  <c r="F20"/>
  <c r="E20"/>
  <c r="D20"/>
  <c r="C20"/>
  <c r="P19"/>
  <c r="N19"/>
  <c r="L19"/>
  <c r="J19"/>
  <c r="G19"/>
  <c r="P14"/>
  <c r="N14"/>
  <c r="L14"/>
  <c r="J14"/>
  <c r="P11"/>
  <c r="N11"/>
  <c r="L11"/>
  <c r="J11"/>
  <c r="G10"/>
  <c r="P21" i="99"/>
  <c r="N21"/>
  <c r="L21"/>
  <c r="J21"/>
  <c r="F17"/>
  <c r="E17"/>
  <c r="D17"/>
  <c r="C17"/>
  <c r="G17" s="1"/>
  <c r="P16"/>
  <c r="N16"/>
  <c r="L16"/>
  <c r="J16"/>
  <c r="G16"/>
  <c r="P11"/>
  <c r="N11"/>
  <c r="L11"/>
  <c r="J11"/>
  <c r="P8"/>
  <c r="N8"/>
  <c r="L8"/>
  <c r="J8"/>
  <c r="G7"/>
  <c r="P21" i="98"/>
  <c r="N21"/>
  <c r="L21"/>
  <c r="J21"/>
  <c r="F17"/>
  <c r="E17"/>
  <c r="D17"/>
  <c r="C17"/>
  <c r="G17" s="1"/>
  <c r="P16"/>
  <c r="N16"/>
  <c r="L16"/>
  <c r="J16"/>
  <c r="G16"/>
  <c r="P11"/>
  <c r="N11"/>
  <c r="L11"/>
  <c r="J11"/>
  <c r="P8"/>
  <c r="N8"/>
  <c r="L8"/>
  <c r="J8"/>
  <c r="G7"/>
  <c r="P22" i="97"/>
  <c r="N22"/>
  <c r="L22"/>
  <c r="J22"/>
  <c r="F18"/>
  <c r="E18"/>
  <c r="D18"/>
  <c r="C18"/>
  <c r="P17"/>
  <c r="N17"/>
  <c r="L17"/>
  <c r="J17"/>
  <c r="G17"/>
  <c r="P12"/>
  <c r="N12"/>
  <c r="L12"/>
  <c r="J12"/>
  <c r="P9"/>
  <c r="N9"/>
  <c r="L9"/>
  <c r="J9"/>
  <c r="G8"/>
  <c r="P21" i="96"/>
  <c r="N21"/>
  <c r="L21"/>
  <c r="J21"/>
  <c r="F17"/>
  <c r="E17"/>
  <c r="D17"/>
  <c r="C17"/>
  <c r="G17" s="1"/>
  <c r="P16"/>
  <c r="N16"/>
  <c r="L16"/>
  <c r="J16"/>
  <c r="G16"/>
  <c r="P11"/>
  <c r="N11"/>
  <c r="L11"/>
  <c r="J11"/>
  <c r="P8"/>
  <c r="N8"/>
  <c r="L8"/>
  <c r="J8"/>
  <c r="G7"/>
  <c r="P21" i="95"/>
  <c r="N21"/>
  <c r="L21"/>
  <c r="J21"/>
  <c r="F17"/>
  <c r="E17"/>
  <c r="D17"/>
  <c r="C17"/>
  <c r="G17"/>
  <c r="P16"/>
  <c r="N16"/>
  <c r="L16"/>
  <c r="J16"/>
  <c r="G16"/>
  <c r="P11"/>
  <c r="N11"/>
  <c r="L11"/>
  <c r="J11"/>
  <c r="P8"/>
  <c r="N8"/>
  <c r="L8"/>
  <c r="J8"/>
  <c r="G7"/>
  <c r="P21" i="94"/>
  <c r="N21"/>
  <c r="L21"/>
  <c r="J21"/>
  <c r="F17"/>
  <c r="E17"/>
  <c r="D17"/>
  <c r="C17"/>
  <c r="G17" s="1"/>
  <c r="P16"/>
  <c r="N16"/>
  <c r="L16"/>
  <c r="J16"/>
  <c r="G16"/>
  <c r="P11"/>
  <c r="N11"/>
  <c r="L11"/>
  <c r="J11"/>
  <c r="P8"/>
  <c r="N8"/>
  <c r="L8"/>
  <c r="J8"/>
  <c r="G7"/>
  <c r="P21" i="93"/>
  <c r="N21"/>
  <c r="L21"/>
  <c r="J21"/>
  <c r="F17"/>
  <c r="E17"/>
  <c r="D17"/>
  <c r="G17" s="1"/>
  <c r="C17"/>
  <c r="P16"/>
  <c r="N16"/>
  <c r="L16"/>
  <c r="J16"/>
  <c r="G16"/>
  <c r="P11"/>
  <c r="N11"/>
  <c r="L11"/>
  <c r="J11"/>
  <c r="P8"/>
  <c r="N8"/>
  <c r="L8"/>
  <c r="J8"/>
  <c r="G7"/>
  <c r="P21" i="92"/>
  <c r="N21"/>
  <c r="L21"/>
  <c r="J21"/>
  <c r="F17"/>
  <c r="E17"/>
  <c r="D17"/>
  <c r="C17"/>
  <c r="G17" s="1"/>
  <c r="P16"/>
  <c r="N16"/>
  <c r="L16"/>
  <c r="J16"/>
  <c r="G16"/>
  <c r="P11"/>
  <c r="N11"/>
  <c r="L11"/>
  <c r="J11"/>
  <c r="P8"/>
  <c r="N8"/>
  <c r="L8"/>
  <c r="J8"/>
  <c r="G7"/>
  <c r="P21" i="91"/>
  <c r="N21"/>
  <c r="L21"/>
  <c r="J21"/>
  <c r="F17"/>
  <c r="E17"/>
  <c r="D17"/>
  <c r="C17"/>
  <c r="G17"/>
  <c r="P16"/>
  <c r="N16"/>
  <c r="L16"/>
  <c r="J16"/>
  <c r="G16"/>
  <c r="P11"/>
  <c r="N11"/>
  <c r="L11"/>
  <c r="J11"/>
  <c r="P8"/>
  <c r="N8"/>
  <c r="L8"/>
  <c r="J8"/>
  <c r="G7"/>
  <c r="P21" i="90"/>
  <c r="N21"/>
  <c r="L21"/>
  <c r="J21"/>
  <c r="F17"/>
  <c r="E17"/>
  <c r="D17"/>
  <c r="C17"/>
  <c r="G17" s="1"/>
  <c r="P16"/>
  <c r="N16"/>
  <c r="L16"/>
  <c r="J16"/>
  <c r="G16"/>
  <c r="P11"/>
  <c r="N11"/>
  <c r="L11"/>
  <c r="J11"/>
  <c r="P8"/>
  <c r="N8"/>
  <c r="L8"/>
  <c r="J8"/>
  <c r="G7"/>
  <c r="P21" i="89"/>
  <c r="N21"/>
  <c r="L21"/>
  <c r="J21"/>
  <c r="F17"/>
  <c r="E17"/>
  <c r="D17"/>
  <c r="G17" s="1"/>
  <c r="C17"/>
  <c r="P16"/>
  <c r="N16"/>
  <c r="L16"/>
  <c r="J16"/>
  <c r="G16"/>
  <c r="P11"/>
  <c r="N11"/>
  <c r="L11"/>
  <c r="J11"/>
  <c r="P8"/>
  <c r="N8"/>
  <c r="L8"/>
  <c r="J8"/>
  <c r="G7"/>
  <c r="P24" i="88"/>
  <c r="N24"/>
  <c r="L24"/>
  <c r="F20"/>
  <c r="E20"/>
  <c r="D20"/>
  <c r="C20"/>
  <c r="P19"/>
  <c r="N19"/>
  <c r="L19"/>
  <c r="J19"/>
  <c r="G19"/>
  <c r="P14"/>
  <c r="N14"/>
  <c r="L14"/>
  <c r="J14"/>
  <c r="P11"/>
  <c r="G10"/>
  <c r="P21" i="87"/>
  <c r="N21"/>
  <c r="L21"/>
  <c r="J21"/>
  <c r="F17"/>
  <c r="E17"/>
  <c r="D17"/>
  <c r="C17"/>
  <c r="G17" s="1"/>
  <c r="P16"/>
  <c r="N16"/>
  <c r="L16"/>
  <c r="J16"/>
  <c r="G16"/>
  <c r="P11"/>
  <c r="N11"/>
  <c r="L11"/>
  <c r="J11"/>
  <c r="P8"/>
  <c r="N8"/>
  <c r="L8"/>
  <c r="J8"/>
  <c r="G7"/>
  <c r="P21" i="86"/>
  <c r="N21"/>
  <c r="L21"/>
  <c r="J21"/>
  <c r="F17"/>
  <c r="E17"/>
  <c r="D17"/>
  <c r="G17" s="1"/>
  <c r="C17"/>
  <c r="P16"/>
  <c r="N16"/>
  <c r="L16"/>
  <c r="J16"/>
  <c r="G16"/>
  <c r="P11"/>
  <c r="N11"/>
  <c r="L11"/>
  <c r="J11"/>
  <c r="P8"/>
  <c r="N8"/>
  <c r="L8"/>
  <c r="J8"/>
  <c r="G7"/>
  <c r="P21" i="85"/>
  <c r="N21"/>
  <c r="L21"/>
  <c r="J21"/>
  <c r="F17"/>
  <c r="E17"/>
  <c r="D17"/>
  <c r="C17"/>
  <c r="P16"/>
  <c r="N16"/>
  <c r="L16"/>
  <c r="J16"/>
  <c r="G16"/>
  <c r="P11"/>
  <c r="N11"/>
  <c r="L11"/>
  <c r="J11"/>
  <c r="P8"/>
  <c r="N8"/>
  <c r="L8"/>
  <c r="J8"/>
  <c r="G7"/>
  <c r="P21" i="83"/>
  <c r="N21"/>
  <c r="L21"/>
  <c r="J21"/>
  <c r="F17"/>
  <c r="E17"/>
  <c r="D17"/>
  <c r="C17"/>
  <c r="G17"/>
  <c r="P16"/>
  <c r="N16"/>
  <c r="L16"/>
  <c r="J16"/>
  <c r="G16"/>
  <c r="P11"/>
  <c r="N11"/>
  <c r="L11"/>
  <c r="J11"/>
  <c r="P8"/>
  <c r="N8"/>
  <c r="L8"/>
  <c r="J8"/>
  <c r="G7"/>
  <c r="P21" i="82"/>
  <c r="N21"/>
  <c r="L21"/>
  <c r="J21"/>
  <c r="F17"/>
  <c r="E17"/>
  <c r="D17"/>
  <c r="C17"/>
  <c r="G17" s="1"/>
  <c r="P16"/>
  <c r="N16"/>
  <c r="L16"/>
  <c r="J16"/>
  <c r="G16"/>
  <c r="P11"/>
  <c r="N11"/>
  <c r="L11"/>
  <c r="J11"/>
  <c r="P8"/>
  <c r="N8"/>
  <c r="L8"/>
  <c r="J8"/>
  <c r="G7"/>
  <c r="P21" i="81"/>
  <c r="N21"/>
  <c r="L21"/>
  <c r="J21"/>
  <c r="F17"/>
  <c r="E17"/>
  <c r="D17"/>
  <c r="G17" s="1"/>
  <c r="C17"/>
  <c r="P16"/>
  <c r="N16"/>
  <c r="L16"/>
  <c r="J16"/>
  <c r="G16"/>
  <c r="P11"/>
  <c r="N11"/>
  <c r="L11"/>
  <c r="J11"/>
  <c r="P8"/>
  <c r="N8"/>
  <c r="L8"/>
  <c r="J8"/>
  <c r="G7"/>
  <c r="P22" i="80"/>
  <c r="N22"/>
  <c r="L22"/>
  <c r="J22"/>
  <c r="F18"/>
  <c r="E18"/>
  <c r="D18"/>
  <c r="C18"/>
  <c r="G18" s="1"/>
  <c r="P17"/>
  <c r="N17"/>
  <c r="L17"/>
  <c r="J17"/>
  <c r="G17"/>
  <c r="P12"/>
  <c r="N12"/>
  <c r="L12"/>
  <c r="J12"/>
  <c r="P9"/>
  <c r="N9"/>
  <c r="L9"/>
  <c r="J9"/>
  <c r="G8"/>
  <c r="P21" i="79"/>
  <c r="N21"/>
  <c r="L21"/>
  <c r="J21"/>
  <c r="F17"/>
  <c r="E17"/>
  <c r="D17"/>
  <c r="C17"/>
  <c r="G17"/>
  <c r="P16"/>
  <c r="N16"/>
  <c r="L16"/>
  <c r="J16"/>
  <c r="G16"/>
  <c r="P11"/>
  <c r="N11"/>
  <c r="L11"/>
  <c r="J11"/>
  <c r="P8"/>
  <c r="N8"/>
  <c r="L8"/>
  <c r="J8"/>
  <c r="G7"/>
  <c r="P21" i="78"/>
  <c r="N21"/>
  <c r="L21"/>
  <c r="J21"/>
  <c r="F17"/>
  <c r="E17"/>
  <c r="D17"/>
  <c r="C17"/>
  <c r="G17" s="1"/>
  <c r="P16"/>
  <c r="N16"/>
  <c r="L16"/>
  <c r="J16"/>
  <c r="G16"/>
  <c r="P11"/>
  <c r="N11"/>
  <c r="L11"/>
  <c r="J11"/>
  <c r="P8"/>
  <c r="N8"/>
  <c r="L8"/>
  <c r="J8"/>
  <c r="G7"/>
  <c r="P22" i="77"/>
  <c r="N22"/>
  <c r="L22"/>
  <c r="J22"/>
  <c r="F18"/>
  <c r="E18"/>
  <c r="D18"/>
  <c r="C18"/>
  <c r="P17"/>
  <c r="N17"/>
  <c r="L17"/>
  <c r="J17"/>
  <c r="G17"/>
  <c r="P12"/>
  <c r="N12"/>
  <c r="L12"/>
  <c r="J12"/>
  <c r="P9"/>
  <c r="N9"/>
  <c r="L9"/>
  <c r="J9"/>
  <c r="G8"/>
  <c r="P21" i="76"/>
  <c r="N21"/>
  <c r="L21"/>
  <c r="J21"/>
  <c r="F17"/>
  <c r="E17"/>
  <c r="D17"/>
  <c r="C17"/>
  <c r="G17" s="1"/>
  <c r="P16"/>
  <c r="N16"/>
  <c r="L16"/>
  <c r="J16"/>
  <c r="G16"/>
  <c r="P11"/>
  <c r="N11"/>
  <c r="L11"/>
  <c r="J11"/>
  <c r="P8"/>
  <c r="N8"/>
  <c r="L8"/>
  <c r="J8"/>
  <c r="G7"/>
  <c r="P21" i="75"/>
  <c r="N21"/>
  <c r="L21"/>
  <c r="J21"/>
  <c r="F17"/>
  <c r="E17"/>
  <c r="D17"/>
  <c r="C17"/>
  <c r="P16"/>
  <c r="N16"/>
  <c r="L16"/>
  <c r="J16"/>
  <c r="G16"/>
  <c r="P11"/>
  <c r="N11"/>
  <c r="L11"/>
  <c r="J11"/>
  <c r="G7"/>
  <c r="P22" i="74"/>
  <c r="N22"/>
  <c r="L22"/>
  <c r="J22"/>
  <c r="F18"/>
  <c r="E18"/>
  <c r="D18"/>
  <c r="C18"/>
  <c r="G18"/>
  <c r="P17"/>
  <c r="N17"/>
  <c r="L17"/>
  <c r="J17"/>
  <c r="G17"/>
  <c r="P12"/>
  <c r="N12"/>
  <c r="L12"/>
  <c r="J12"/>
  <c r="P9"/>
  <c r="N9"/>
  <c r="L9"/>
  <c r="J9"/>
  <c r="G8"/>
  <c r="P21" i="73"/>
  <c r="N21"/>
  <c r="L21"/>
  <c r="J21"/>
  <c r="F17"/>
  <c r="E17"/>
  <c r="D17"/>
  <c r="C17"/>
  <c r="G17" s="1"/>
  <c r="P16"/>
  <c r="N16"/>
  <c r="L16"/>
  <c r="J16"/>
  <c r="G16"/>
  <c r="P11"/>
  <c r="N11"/>
  <c r="L11"/>
  <c r="J11"/>
  <c r="P8"/>
  <c r="N8"/>
  <c r="L8"/>
  <c r="J8"/>
  <c r="G7"/>
  <c r="P22" i="72"/>
  <c r="N22"/>
  <c r="J22"/>
  <c r="F18"/>
  <c r="E18"/>
  <c r="D18"/>
  <c r="C18"/>
  <c r="G18" s="1"/>
  <c r="P17"/>
  <c r="N17"/>
  <c r="J17"/>
  <c r="G17"/>
  <c r="P12"/>
  <c r="N12"/>
  <c r="J12"/>
  <c r="P9"/>
  <c r="N9"/>
  <c r="L9"/>
  <c r="J9"/>
  <c r="G8"/>
  <c r="P21" i="71"/>
  <c r="N21"/>
  <c r="L21"/>
  <c r="J21"/>
  <c r="F17"/>
  <c r="E17"/>
  <c r="D17"/>
  <c r="C17"/>
  <c r="G17" s="1"/>
  <c r="P16"/>
  <c r="N16"/>
  <c r="L16"/>
  <c r="J16"/>
  <c r="G16"/>
  <c r="P11"/>
  <c r="N11"/>
  <c r="L11"/>
  <c r="J11"/>
  <c r="P8"/>
  <c r="N8"/>
  <c r="L8"/>
  <c r="J8"/>
  <c r="G7"/>
  <c r="P21" i="70"/>
  <c r="N21"/>
  <c r="L21"/>
  <c r="J21"/>
  <c r="F17"/>
  <c r="E17"/>
  <c r="D17"/>
  <c r="C17"/>
  <c r="G17"/>
  <c r="P16"/>
  <c r="N16"/>
  <c r="L16"/>
  <c r="J16"/>
  <c r="G16"/>
  <c r="P11"/>
  <c r="N11"/>
  <c r="L11"/>
  <c r="J11"/>
  <c r="P8"/>
  <c r="N8"/>
  <c r="L8"/>
  <c r="J8"/>
  <c r="G7"/>
  <c r="P21" i="69"/>
  <c r="N21"/>
  <c r="L21"/>
  <c r="J21"/>
  <c r="F17"/>
  <c r="E17"/>
  <c r="D17"/>
  <c r="C17"/>
  <c r="G17" s="1"/>
  <c r="P16"/>
  <c r="N16"/>
  <c r="L16"/>
  <c r="J16"/>
  <c r="G16"/>
  <c r="P11"/>
  <c r="N11"/>
  <c r="L11"/>
  <c r="J11"/>
  <c r="P8"/>
  <c r="N8"/>
  <c r="L8"/>
  <c r="J8"/>
  <c r="G7"/>
  <c r="P21" i="68"/>
  <c r="N21"/>
  <c r="L21"/>
  <c r="J21"/>
  <c r="F17"/>
  <c r="E17"/>
  <c r="D17"/>
  <c r="G17" s="1"/>
  <c r="C17"/>
  <c r="P16"/>
  <c r="N16"/>
  <c r="L16"/>
  <c r="J16"/>
  <c r="G16"/>
  <c r="P11"/>
  <c r="N11"/>
  <c r="L11"/>
  <c r="J11"/>
  <c r="P8"/>
  <c r="N8"/>
  <c r="L8"/>
  <c r="J8"/>
  <c r="G7"/>
  <c r="P21" i="67"/>
  <c r="N21"/>
  <c r="J21"/>
  <c r="F17"/>
  <c r="E17"/>
  <c r="D17"/>
  <c r="C17"/>
  <c r="P16"/>
  <c r="N16"/>
  <c r="J16"/>
  <c r="G16"/>
  <c r="P11"/>
  <c r="N11"/>
  <c r="J11"/>
  <c r="P8"/>
  <c r="N8"/>
  <c r="L8"/>
  <c r="J8"/>
  <c r="G7"/>
  <c r="P21" i="66"/>
  <c r="N21"/>
  <c r="L21"/>
  <c r="J21"/>
  <c r="F17"/>
  <c r="E17"/>
  <c r="D17"/>
  <c r="C17"/>
  <c r="G17" s="1"/>
  <c r="P16"/>
  <c r="N16"/>
  <c r="L16"/>
  <c r="J16"/>
  <c r="G16"/>
  <c r="P11"/>
  <c r="N11"/>
  <c r="L11"/>
  <c r="J11"/>
  <c r="P8"/>
  <c r="N8"/>
  <c r="L8"/>
  <c r="J8"/>
  <c r="G7"/>
  <c r="P22" i="65"/>
  <c r="N22"/>
  <c r="L22"/>
  <c r="J22"/>
  <c r="F18"/>
  <c r="E18"/>
  <c r="D18"/>
  <c r="C18"/>
  <c r="G18"/>
  <c r="P17"/>
  <c r="N17"/>
  <c r="L17"/>
  <c r="J17"/>
  <c r="G17"/>
  <c r="P12"/>
  <c r="N12"/>
  <c r="L12"/>
  <c r="J12"/>
  <c r="P9"/>
  <c r="N9"/>
  <c r="L9"/>
  <c r="J9"/>
  <c r="G8"/>
  <c r="P21" i="64"/>
  <c r="N21"/>
  <c r="L21"/>
  <c r="J21"/>
  <c r="F17"/>
  <c r="E17"/>
  <c r="D17"/>
  <c r="C17"/>
  <c r="G17" s="1"/>
  <c r="P16"/>
  <c r="N16"/>
  <c r="L16"/>
  <c r="J16"/>
  <c r="G16"/>
  <c r="P11"/>
  <c r="N11"/>
  <c r="L11"/>
  <c r="J11"/>
  <c r="P8"/>
  <c r="N8"/>
  <c r="L8"/>
  <c r="J8"/>
  <c r="G7"/>
  <c r="P21" i="63"/>
  <c r="N21"/>
  <c r="L21"/>
  <c r="J21"/>
  <c r="F17"/>
  <c r="E17"/>
  <c r="D17"/>
  <c r="C17"/>
  <c r="G17"/>
  <c r="P16"/>
  <c r="N16"/>
  <c r="L16"/>
  <c r="J16"/>
  <c r="G16"/>
  <c r="P11"/>
  <c r="N11"/>
  <c r="L11"/>
  <c r="J11"/>
  <c r="P8"/>
  <c r="N8"/>
  <c r="L8"/>
  <c r="J8"/>
  <c r="G7"/>
  <c r="P21" i="62"/>
  <c r="N21"/>
  <c r="L21"/>
  <c r="J21"/>
  <c r="F17"/>
  <c r="E17"/>
  <c r="D17"/>
  <c r="C17"/>
  <c r="G17" s="1"/>
  <c r="P16"/>
  <c r="N16"/>
  <c r="L16"/>
  <c r="J16"/>
  <c r="G16"/>
  <c r="P11"/>
  <c r="N11"/>
  <c r="L11"/>
  <c r="J11"/>
  <c r="P8"/>
  <c r="N8"/>
  <c r="L8"/>
  <c r="J8"/>
  <c r="G7"/>
  <c r="P21" i="61"/>
  <c r="N21"/>
  <c r="L21"/>
  <c r="J21"/>
  <c r="F17"/>
  <c r="E17"/>
  <c r="D17"/>
  <c r="G17" s="1"/>
  <c r="C17"/>
  <c r="P16"/>
  <c r="N16"/>
  <c r="L16"/>
  <c r="J16"/>
  <c r="G16"/>
  <c r="P11"/>
  <c r="N11"/>
  <c r="L11"/>
  <c r="J11"/>
  <c r="P8"/>
  <c r="N8"/>
  <c r="L8"/>
  <c r="J8"/>
  <c r="G7"/>
  <c r="P21" i="60"/>
  <c r="N21"/>
  <c r="L21"/>
  <c r="J21"/>
  <c r="F17"/>
  <c r="E17"/>
  <c r="D17"/>
  <c r="C17"/>
  <c r="G17" s="1"/>
  <c r="P16"/>
  <c r="N16"/>
  <c r="L16"/>
  <c r="J16"/>
  <c r="G16"/>
  <c r="P11"/>
  <c r="N11"/>
  <c r="L11"/>
  <c r="J11"/>
  <c r="P8"/>
  <c r="N8"/>
  <c r="L8"/>
  <c r="J8"/>
  <c r="G7"/>
  <c r="P21" i="59"/>
  <c r="N21"/>
  <c r="L21"/>
  <c r="J21"/>
  <c r="F17"/>
  <c r="E17"/>
  <c r="D17"/>
  <c r="C17"/>
  <c r="G17" s="1"/>
  <c r="P16"/>
  <c r="N16"/>
  <c r="L16"/>
  <c r="J16"/>
  <c r="G16"/>
  <c r="P11"/>
  <c r="N11"/>
  <c r="L11"/>
  <c r="J11"/>
  <c r="P8"/>
  <c r="N8"/>
  <c r="L8"/>
  <c r="J8"/>
  <c r="G7"/>
  <c r="P21" i="58"/>
  <c r="N21"/>
  <c r="L21"/>
  <c r="J21"/>
  <c r="F17"/>
  <c r="E17"/>
  <c r="D17"/>
  <c r="C17"/>
  <c r="P16"/>
  <c r="N16"/>
  <c r="L16"/>
  <c r="J16"/>
  <c r="G16"/>
  <c r="P11"/>
  <c r="N11"/>
  <c r="L11"/>
  <c r="J11"/>
  <c r="P8"/>
  <c r="N8"/>
  <c r="L8"/>
  <c r="J8"/>
  <c r="G7"/>
  <c r="P21" i="57"/>
  <c r="N21"/>
  <c r="L21"/>
  <c r="J21"/>
  <c r="F17"/>
  <c r="E17"/>
  <c r="D17"/>
  <c r="C17"/>
  <c r="G17"/>
  <c r="P16"/>
  <c r="N16"/>
  <c r="L16"/>
  <c r="J16"/>
  <c r="G16"/>
  <c r="P11"/>
  <c r="N11"/>
  <c r="L11"/>
  <c r="J11"/>
  <c r="P8"/>
  <c r="N8"/>
  <c r="L8"/>
  <c r="J8"/>
  <c r="G7"/>
  <c r="P21" i="56"/>
  <c r="N21"/>
  <c r="L21"/>
  <c r="J21"/>
  <c r="F17"/>
  <c r="E17"/>
  <c r="D17"/>
  <c r="C17"/>
  <c r="G17" s="1"/>
  <c r="P16"/>
  <c r="N16"/>
  <c r="L16"/>
  <c r="J16"/>
  <c r="G16"/>
  <c r="P11"/>
  <c r="N11"/>
  <c r="L11"/>
  <c r="J11"/>
  <c r="P8"/>
  <c r="N8"/>
  <c r="L8"/>
  <c r="J8"/>
  <c r="G7"/>
  <c r="P21" i="55"/>
  <c r="N21"/>
  <c r="L21"/>
  <c r="J21"/>
  <c r="F17"/>
  <c r="E17"/>
  <c r="D17"/>
  <c r="C17"/>
  <c r="G17" s="1"/>
  <c r="P16"/>
  <c r="N16"/>
  <c r="L16"/>
  <c r="J16"/>
  <c r="G16"/>
  <c r="P11"/>
  <c r="N11"/>
  <c r="L11"/>
  <c r="J11"/>
  <c r="P8"/>
  <c r="N8"/>
  <c r="L8"/>
  <c r="J8"/>
  <c r="G7"/>
  <c r="P21" i="54"/>
  <c r="N21"/>
  <c r="L21"/>
  <c r="J21"/>
  <c r="F17"/>
  <c r="E17"/>
  <c r="D17"/>
  <c r="C17"/>
  <c r="G17" s="1"/>
  <c r="P16"/>
  <c r="N16"/>
  <c r="L16"/>
  <c r="J16"/>
  <c r="G16"/>
  <c r="P11"/>
  <c r="N11"/>
  <c r="L11"/>
  <c r="J11"/>
  <c r="P8"/>
  <c r="N8"/>
  <c r="L8"/>
  <c r="J8"/>
  <c r="G7"/>
  <c r="P23" i="53"/>
  <c r="N23"/>
  <c r="L23"/>
  <c r="J23"/>
  <c r="F19"/>
  <c r="E19"/>
  <c r="D19"/>
  <c r="C19"/>
  <c r="P18"/>
  <c r="N18"/>
  <c r="L18"/>
  <c r="J18"/>
  <c r="G18"/>
  <c r="P13"/>
  <c r="N13"/>
  <c r="L13"/>
  <c r="J13"/>
  <c r="P10"/>
  <c r="N10"/>
  <c r="L10"/>
  <c r="J10"/>
  <c r="G9"/>
  <c r="P21" i="52"/>
  <c r="N21"/>
  <c r="L21"/>
  <c r="J21"/>
  <c r="F17"/>
  <c r="E17"/>
  <c r="D17"/>
  <c r="C17"/>
  <c r="G17" s="1"/>
  <c r="P16"/>
  <c r="N16"/>
  <c r="L16"/>
  <c r="J16"/>
  <c r="G16"/>
  <c r="P11"/>
  <c r="N11"/>
  <c r="L11"/>
  <c r="J11"/>
  <c r="P8"/>
  <c r="N8"/>
  <c r="L8"/>
  <c r="J8"/>
  <c r="G7"/>
  <c r="P21" i="51"/>
  <c r="N21"/>
  <c r="L21"/>
  <c r="J21"/>
  <c r="F17"/>
  <c r="E17"/>
  <c r="D17"/>
  <c r="G17" s="1"/>
  <c r="C17"/>
  <c r="P16"/>
  <c r="N16"/>
  <c r="L16"/>
  <c r="J16"/>
  <c r="G16"/>
  <c r="P11"/>
  <c r="N11"/>
  <c r="L11"/>
  <c r="J11"/>
  <c r="P8"/>
  <c r="N8"/>
  <c r="L8"/>
  <c r="J8"/>
  <c r="G7"/>
  <c r="N22" i="50"/>
  <c r="J22"/>
  <c r="F18"/>
  <c r="E18"/>
  <c r="D18"/>
  <c r="C18"/>
  <c r="N17"/>
  <c r="J17"/>
  <c r="G17"/>
  <c r="N12"/>
  <c r="J12"/>
  <c r="P9"/>
  <c r="N9"/>
  <c r="L9"/>
  <c r="J9"/>
  <c r="G8"/>
  <c r="P21" i="49"/>
  <c r="N21"/>
  <c r="L21"/>
  <c r="J21"/>
  <c r="F17"/>
  <c r="E17"/>
  <c r="D17"/>
  <c r="C17"/>
  <c r="G17" s="1"/>
  <c r="P16"/>
  <c r="N16"/>
  <c r="L16"/>
  <c r="J16"/>
  <c r="G16"/>
  <c r="P11"/>
  <c r="N11"/>
  <c r="L11"/>
  <c r="J11"/>
  <c r="P8"/>
  <c r="N8"/>
  <c r="L8"/>
  <c r="J8"/>
  <c r="G7"/>
  <c r="P21" i="48"/>
  <c r="N21"/>
  <c r="L21"/>
  <c r="J21"/>
  <c r="F17"/>
  <c r="E17"/>
  <c r="D17"/>
  <c r="C17"/>
  <c r="G17"/>
  <c r="P16"/>
  <c r="N16"/>
  <c r="L16"/>
  <c r="J16"/>
  <c r="G16"/>
  <c r="P11"/>
  <c r="N11"/>
  <c r="L11"/>
  <c r="J11"/>
  <c r="P8"/>
  <c r="N8"/>
  <c r="L8"/>
  <c r="J8"/>
  <c r="G7"/>
  <c r="P21" i="47"/>
  <c r="N21"/>
  <c r="L21"/>
  <c r="J21"/>
  <c r="F17"/>
  <c r="E17"/>
  <c r="D17"/>
  <c r="C17"/>
  <c r="P16"/>
  <c r="N16"/>
  <c r="L16"/>
  <c r="J16"/>
  <c r="G16"/>
  <c r="P11"/>
  <c r="N11"/>
  <c r="L11"/>
  <c r="J11"/>
  <c r="P8"/>
  <c r="N8"/>
  <c r="L8"/>
  <c r="J8"/>
  <c r="G7"/>
  <c r="P21" i="45"/>
  <c r="N21"/>
  <c r="L21"/>
  <c r="J21"/>
  <c r="F17"/>
  <c r="E17"/>
  <c r="D17"/>
  <c r="C17"/>
  <c r="G17" s="1"/>
  <c r="P16"/>
  <c r="N16"/>
  <c r="L16"/>
  <c r="J16"/>
  <c r="G16"/>
  <c r="P11"/>
  <c r="N11"/>
  <c r="L11"/>
  <c r="J11"/>
  <c r="P8"/>
  <c r="N8"/>
  <c r="L8"/>
  <c r="J8"/>
  <c r="G7"/>
  <c r="P21" i="44"/>
  <c r="N21"/>
  <c r="L21"/>
  <c r="J21"/>
  <c r="F17"/>
  <c r="E17"/>
  <c r="D17"/>
  <c r="C17"/>
  <c r="G17"/>
  <c r="P16"/>
  <c r="N16"/>
  <c r="L16"/>
  <c r="J16"/>
  <c r="G16"/>
  <c r="P11"/>
  <c r="N11"/>
  <c r="L11"/>
  <c r="J11"/>
  <c r="P8"/>
  <c r="N8"/>
  <c r="L8"/>
  <c r="J8"/>
  <c r="G7"/>
  <c r="P21" i="43"/>
  <c r="N21"/>
  <c r="L21"/>
  <c r="J21"/>
  <c r="F17"/>
  <c r="E17"/>
  <c r="D17"/>
  <c r="C17"/>
  <c r="G17" s="1"/>
  <c r="P16"/>
  <c r="N16"/>
  <c r="L16"/>
  <c r="J16"/>
  <c r="G16"/>
  <c r="P11"/>
  <c r="N11"/>
  <c r="L11"/>
  <c r="J11"/>
  <c r="P8"/>
  <c r="N8"/>
  <c r="L8"/>
  <c r="J8"/>
  <c r="G7"/>
  <c r="P21" i="42"/>
  <c r="N21"/>
  <c r="L21"/>
  <c r="J21"/>
  <c r="F17"/>
  <c r="E17"/>
  <c r="D17"/>
  <c r="G17" s="1"/>
  <c r="C17"/>
  <c r="P16"/>
  <c r="N16"/>
  <c r="L16"/>
  <c r="J16"/>
  <c r="G16"/>
  <c r="P11"/>
  <c r="N11"/>
  <c r="L11"/>
  <c r="J11"/>
  <c r="P8"/>
  <c r="N8"/>
  <c r="L8"/>
  <c r="J8"/>
  <c r="G7"/>
  <c r="P21" i="41"/>
  <c r="N21"/>
  <c r="L21"/>
  <c r="J21"/>
  <c r="F17"/>
  <c r="E17"/>
  <c r="D17"/>
  <c r="C17"/>
  <c r="G17" s="1"/>
  <c r="P16"/>
  <c r="N16"/>
  <c r="L16"/>
  <c r="J16"/>
  <c r="G16"/>
  <c r="P11"/>
  <c r="N11"/>
  <c r="L11"/>
  <c r="J11"/>
  <c r="P8"/>
  <c r="N8"/>
  <c r="L8"/>
  <c r="J8"/>
  <c r="G7"/>
  <c r="P21" i="40"/>
  <c r="N21"/>
  <c r="L21"/>
  <c r="J21"/>
  <c r="F17"/>
  <c r="E17"/>
  <c r="D17"/>
  <c r="C17"/>
  <c r="G17"/>
  <c r="P16"/>
  <c r="N16"/>
  <c r="L16"/>
  <c r="J16"/>
  <c r="G16"/>
  <c r="P11"/>
  <c r="N11"/>
  <c r="L11"/>
  <c r="J11"/>
  <c r="P8"/>
  <c r="N8"/>
  <c r="L8"/>
  <c r="J8"/>
  <c r="G7"/>
  <c r="P22" i="39"/>
  <c r="N22"/>
  <c r="L22"/>
  <c r="J22"/>
  <c r="F18"/>
  <c r="E18"/>
  <c r="D18"/>
  <c r="C18"/>
  <c r="P17"/>
  <c r="N17"/>
  <c r="L17"/>
  <c r="J17"/>
  <c r="G17"/>
  <c r="P12"/>
  <c r="N12"/>
  <c r="L12"/>
  <c r="J12"/>
  <c r="P9"/>
  <c r="N9"/>
  <c r="L9"/>
  <c r="J9"/>
  <c r="G8"/>
  <c r="P21" i="38"/>
  <c r="N21"/>
  <c r="L21"/>
  <c r="J21"/>
  <c r="F17"/>
  <c r="E17"/>
  <c r="D17"/>
  <c r="C17"/>
  <c r="G17" s="1"/>
  <c r="P16"/>
  <c r="N16"/>
  <c r="L16"/>
  <c r="J16"/>
  <c r="G16"/>
  <c r="P11"/>
  <c r="N11"/>
  <c r="L11"/>
  <c r="J11"/>
  <c r="P8"/>
  <c r="N8"/>
  <c r="L8"/>
  <c r="J8"/>
  <c r="G7"/>
  <c r="P21" i="36"/>
  <c r="N21"/>
  <c r="L21"/>
  <c r="J21"/>
  <c r="F17"/>
  <c r="E17"/>
  <c r="D17"/>
  <c r="C17"/>
  <c r="G17"/>
  <c r="P16"/>
  <c r="N16"/>
  <c r="L16"/>
  <c r="J16"/>
  <c r="G16"/>
  <c r="P11"/>
  <c r="N11"/>
  <c r="L11"/>
  <c r="J11"/>
  <c r="P8"/>
  <c r="N8"/>
  <c r="L8"/>
  <c r="J8"/>
  <c r="G7"/>
  <c r="P21" i="34"/>
  <c r="N21"/>
  <c r="L21"/>
  <c r="J21"/>
  <c r="F17"/>
  <c r="E17"/>
  <c r="D17"/>
  <c r="C17"/>
  <c r="G17" s="1"/>
  <c r="P16"/>
  <c r="N16"/>
  <c r="L16"/>
  <c r="J16"/>
  <c r="G16"/>
  <c r="P11"/>
  <c r="N11"/>
  <c r="L11"/>
  <c r="J11"/>
  <c r="P8"/>
  <c r="N8"/>
  <c r="L8"/>
  <c r="J8"/>
  <c r="G7"/>
  <c r="P21" i="33"/>
  <c r="N21"/>
  <c r="L21"/>
  <c r="J21"/>
  <c r="F17"/>
  <c r="E17"/>
  <c r="D17"/>
  <c r="C17"/>
  <c r="G17" s="1"/>
  <c r="P16"/>
  <c r="N16"/>
  <c r="L16"/>
  <c r="J16"/>
  <c r="G16"/>
  <c r="P11"/>
  <c r="N11"/>
  <c r="L11"/>
  <c r="J11"/>
  <c r="P8"/>
  <c r="N8"/>
  <c r="L8"/>
  <c r="J8"/>
  <c r="G7"/>
  <c r="P21" i="32"/>
  <c r="N21"/>
  <c r="L21"/>
  <c r="J21"/>
  <c r="F17"/>
  <c r="E17"/>
  <c r="D17"/>
  <c r="C17"/>
  <c r="P16"/>
  <c r="N16"/>
  <c r="L16"/>
  <c r="J16"/>
  <c r="G16"/>
  <c r="P11"/>
  <c r="N11"/>
  <c r="L11"/>
  <c r="J11"/>
  <c r="P8"/>
  <c r="N8"/>
  <c r="L8"/>
  <c r="J8"/>
  <c r="G7"/>
  <c r="P21" i="31"/>
  <c r="N21"/>
  <c r="L21"/>
  <c r="J21"/>
  <c r="F17"/>
  <c r="E17"/>
  <c r="D17"/>
  <c r="C17"/>
  <c r="G17"/>
  <c r="P16"/>
  <c r="N16"/>
  <c r="L16"/>
  <c r="J16"/>
  <c r="G16"/>
  <c r="P11"/>
  <c r="N11"/>
  <c r="L11"/>
  <c r="J11"/>
  <c r="P8"/>
  <c r="N8"/>
  <c r="L8"/>
  <c r="J8"/>
  <c r="G7"/>
  <c r="P22" i="30"/>
  <c r="N22"/>
  <c r="L22"/>
  <c r="J22"/>
  <c r="F18"/>
  <c r="E18"/>
  <c r="D18"/>
  <c r="C18"/>
  <c r="P17"/>
  <c r="N17"/>
  <c r="L17"/>
  <c r="J17"/>
  <c r="G17"/>
  <c r="P12"/>
  <c r="N12"/>
  <c r="L12"/>
  <c r="J12"/>
  <c r="P9"/>
  <c r="N9"/>
  <c r="L9"/>
  <c r="J9"/>
  <c r="G8"/>
  <c r="P21" i="29"/>
  <c r="N21"/>
  <c r="L21"/>
  <c r="J21"/>
  <c r="F17"/>
  <c r="E17"/>
  <c r="D17"/>
  <c r="C17"/>
  <c r="G17" s="1"/>
  <c r="P16"/>
  <c r="N16"/>
  <c r="L16"/>
  <c r="J16"/>
  <c r="G16"/>
  <c r="P11"/>
  <c r="N11"/>
  <c r="L11"/>
  <c r="J11"/>
  <c r="P8"/>
  <c r="N8"/>
  <c r="L8"/>
  <c r="J8"/>
  <c r="G7"/>
  <c r="P21" i="28"/>
  <c r="N21"/>
  <c r="L21"/>
  <c r="J21"/>
  <c r="F17"/>
  <c r="E17"/>
  <c r="D17"/>
  <c r="C17"/>
  <c r="P16"/>
  <c r="N16"/>
  <c r="L16"/>
  <c r="J16"/>
  <c r="G16"/>
  <c r="P11"/>
  <c r="N11"/>
  <c r="L11"/>
  <c r="J11"/>
  <c r="P8"/>
  <c r="N8"/>
  <c r="L8"/>
  <c r="J8"/>
  <c r="G7"/>
  <c r="P21" i="27"/>
  <c r="N21"/>
  <c r="L21"/>
  <c r="J21"/>
  <c r="F17"/>
  <c r="E17"/>
  <c r="D17"/>
  <c r="G17" s="1"/>
  <c r="C17"/>
  <c r="P16"/>
  <c r="N16"/>
  <c r="L16"/>
  <c r="J16"/>
  <c r="G16"/>
  <c r="P11"/>
  <c r="N11"/>
  <c r="L11"/>
  <c r="J11"/>
  <c r="P8"/>
  <c r="N8"/>
  <c r="L8"/>
  <c r="J8"/>
  <c r="G7"/>
  <c r="P21" i="26"/>
  <c r="N21"/>
  <c r="L21"/>
  <c r="J21"/>
  <c r="F17"/>
  <c r="E17"/>
  <c r="D17"/>
  <c r="C17"/>
  <c r="G17" s="1"/>
  <c r="P16"/>
  <c r="N16"/>
  <c r="L16"/>
  <c r="J16"/>
  <c r="G16"/>
  <c r="P11"/>
  <c r="N11"/>
  <c r="L11"/>
  <c r="J11"/>
  <c r="P8"/>
  <c r="N8"/>
  <c r="L8"/>
  <c r="J8"/>
  <c r="G7"/>
  <c r="P21" i="25"/>
  <c r="N21"/>
  <c r="L21"/>
  <c r="J21"/>
  <c r="F17"/>
  <c r="E17"/>
  <c r="D17"/>
  <c r="C17"/>
  <c r="G17"/>
  <c r="P16"/>
  <c r="N16"/>
  <c r="L16"/>
  <c r="J16"/>
  <c r="G16"/>
  <c r="P11"/>
  <c r="N11"/>
  <c r="L11"/>
  <c r="J11"/>
  <c r="P8"/>
  <c r="N8"/>
  <c r="L8"/>
  <c r="J8"/>
  <c r="G7"/>
  <c r="P21" i="24"/>
  <c r="N21"/>
  <c r="L21"/>
  <c r="J21"/>
  <c r="F17"/>
  <c r="E17"/>
  <c r="G17" s="1"/>
  <c r="D17"/>
  <c r="C17"/>
  <c r="P16"/>
  <c r="N16"/>
  <c r="L16"/>
  <c r="J16"/>
  <c r="G16"/>
  <c r="P11"/>
  <c r="N11"/>
  <c r="L11"/>
  <c r="J11"/>
  <c r="P8"/>
  <c r="N8"/>
  <c r="L8"/>
  <c r="J8"/>
  <c r="G7"/>
  <c r="P21" i="23"/>
  <c r="N21"/>
  <c r="L21"/>
  <c r="J21"/>
  <c r="F17"/>
  <c r="E17"/>
  <c r="D17"/>
  <c r="C17"/>
  <c r="P16"/>
  <c r="N16"/>
  <c r="L16"/>
  <c r="J16"/>
  <c r="G16"/>
  <c r="P11"/>
  <c r="N11"/>
  <c r="L11"/>
  <c r="J11"/>
  <c r="P8"/>
  <c r="N8"/>
  <c r="L8"/>
  <c r="J8"/>
  <c r="G7"/>
  <c r="P22" i="22"/>
  <c r="N22"/>
  <c r="L22"/>
  <c r="J22"/>
  <c r="F18"/>
  <c r="E18"/>
  <c r="D18"/>
  <c r="C18"/>
  <c r="G18"/>
  <c r="P17"/>
  <c r="N17"/>
  <c r="L17"/>
  <c r="J17"/>
  <c r="G17"/>
  <c r="P12"/>
  <c r="N12"/>
  <c r="L12"/>
  <c r="J12"/>
  <c r="N9"/>
  <c r="L9"/>
  <c r="J9"/>
  <c r="G8"/>
  <c r="P21" i="21"/>
  <c r="N21"/>
  <c r="L21"/>
  <c r="J21"/>
  <c r="F17"/>
  <c r="E17"/>
  <c r="D17"/>
  <c r="C17"/>
  <c r="G17"/>
  <c r="P16"/>
  <c r="N16"/>
  <c r="L16"/>
  <c r="J16"/>
  <c r="G16"/>
  <c r="P11"/>
  <c r="N11"/>
  <c r="L11"/>
  <c r="J11"/>
  <c r="P8"/>
  <c r="N8"/>
  <c r="L8"/>
  <c r="J8"/>
  <c r="G7"/>
  <c r="P21" i="20"/>
  <c r="N21"/>
  <c r="L21"/>
  <c r="J21"/>
  <c r="F17"/>
  <c r="E17"/>
  <c r="D17"/>
  <c r="C17"/>
  <c r="G17"/>
  <c r="P16"/>
  <c r="N16"/>
  <c r="L16"/>
  <c r="J16"/>
  <c r="G16"/>
  <c r="P11"/>
  <c r="N11"/>
  <c r="L11"/>
  <c r="J11"/>
  <c r="P8"/>
  <c r="N8"/>
  <c r="L8"/>
  <c r="J8"/>
  <c r="G7"/>
  <c r="F17" i="19"/>
  <c r="E17"/>
  <c r="D17"/>
  <c r="C17"/>
  <c r="G17" s="1"/>
  <c r="P16"/>
  <c r="N16"/>
  <c r="L16"/>
  <c r="J16"/>
  <c r="G16"/>
  <c r="P11"/>
  <c r="N11"/>
  <c r="L11"/>
  <c r="J11"/>
  <c r="G7"/>
  <c r="P23" i="18"/>
  <c r="N23"/>
  <c r="L23"/>
  <c r="J23"/>
  <c r="G19"/>
  <c r="P18"/>
  <c r="N18"/>
  <c r="L18"/>
  <c r="J18"/>
  <c r="G18"/>
  <c r="P13"/>
  <c r="N13"/>
  <c r="L13"/>
  <c r="J13"/>
  <c r="P10"/>
  <c r="N10"/>
  <c r="L10"/>
  <c r="J10"/>
  <c r="G9"/>
  <c r="P21" i="17"/>
  <c r="N21"/>
  <c r="L21"/>
  <c r="J21"/>
  <c r="F17"/>
  <c r="E17"/>
  <c r="D17"/>
  <c r="C17"/>
  <c r="G17" s="1"/>
  <c r="P16"/>
  <c r="N16"/>
  <c r="L16"/>
  <c r="J16"/>
  <c r="G16"/>
  <c r="P11"/>
  <c r="N11"/>
  <c r="L11"/>
  <c r="J11"/>
  <c r="P8"/>
  <c r="N8"/>
  <c r="L8"/>
  <c r="J8"/>
  <c r="G7"/>
  <c r="P23" i="16"/>
  <c r="N23"/>
  <c r="L23"/>
  <c r="J23"/>
  <c r="F19"/>
  <c r="E19"/>
  <c r="D19"/>
  <c r="C19"/>
  <c r="L18"/>
  <c r="G18"/>
  <c r="L13"/>
  <c r="N10"/>
  <c r="L10"/>
  <c r="J10"/>
  <c r="G9"/>
  <c r="P21" i="15"/>
  <c r="N21"/>
  <c r="L21"/>
  <c r="J21"/>
  <c r="F17"/>
  <c r="E17"/>
  <c r="D17"/>
  <c r="C17"/>
  <c r="G17"/>
  <c r="P16"/>
  <c r="N16"/>
  <c r="L16"/>
  <c r="J16"/>
  <c r="G16"/>
  <c r="P11"/>
  <c r="N11"/>
  <c r="L11"/>
  <c r="J11"/>
  <c r="P8"/>
  <c r="N8"/>
  <c r="L8"/>
  <c r="J8"/>
  <c r="G7"/>
  <c r="R21" i="14"/>
  <c r="N21"/>
  <c r="L21"/>
  <c r="J21"/>
  <c r="F17"/>
  <c r="E17"/>
  <c r="D17"/>
  <c r="C17"/>
  <c r="G17" s="1"/>
  <c r="R16"/>
  <c r="N16"/>
  <c r="L16"/>
  <c r="J16"/>
  <c r="G16"/>
  <c r="R11"/>
  <c r="N11"/>
  <c r="L11"/>
  <c r="J11"/>
  <c r="R8"/>
  <c r="N8"/>
  <c r="L8"/>
  <c r="J8"/>
  <c r="G7"/>
  <c r="P21" i="13"/>
  <c r="N21"/>
  <c r="L21"/>
  <c r="J21"/>
  <c r="F17"/>
  <c r="E17"/>
  <c r="D17"/>
  <c r="C17"/>
  <c r="G17"/>
  <c r="P16"/>
  <c r="N16"/>
  <c r="L16"/>
  <c r="J16"/>
  <c r="G16"/>
  <c r="P11"/>
  <c r="N11"/>
  <c r="L11"/>
  <c r="J11"/>
  <c r="P8"/>
  <c r="N8"/>
  <c r="L8"/>
  <c r="J8"/>
  <c r="G7"/>
  <c r="P22" i="12"/>
  <c r="N22"/>
  <c r="L22"/>
  <c r="J22"/>
  <c r="F18"/>
  <c r="E18"/>
  <c r="D18"/>
  <c r="C18"/>
  <c r="P17"/>
  <c r="N17"/>
  <c r="L17"/>
  <c r="J17"/>
  <c r="G17"/>
  <c r="P12"/>
  <c r="N12"/>
  <c r="L12"/>
  <c r="J12"/>
  <c r="G8"/>
  <c r="P21" i="11"/>
  <c r="N21"/>
  <c r="L21"/>
  <c r="J21"/>
  <c r="F17"/>
  <c r="E17"/>
  <c r="D17"/>
  <c r="C17"/>
  <c r="G17"/>
  <c r="P16"/>
  <c r="N16"/>
  <c r="L16"/>
  <c r="J16"/>
  <c r="G16"/>
  <c r="P11"/>
  <c r="N11"/>
  <c r="L11"/>
  <c r="J11"/>
  <c r="P8"/>
  <c r="N8"/>
  <c r="L8"/>
  <c r="J8"/>
  <c r="G7"/>
  <c r="P21" i="10"/>
  <c r="N21"/>
  <c r="L21"/>
  <c r="J21"/>
  <c r="F17"/>
  <c r="E17"/>
  <c r="D17"/>
  <c r="C17"/>
  <c r="G17" s="1"/>
  <c r="P16"/>
  <c r="N16"/>
  <c r="L16"/>
  <c r="J16"/>
  <c r="G16"/>
  <c r="P11"/>
  <c r="N11"/>
  <c r="L11"/>
  <c r="J11"/>
  <c r="P8"/>
  <c r="N8"/>
  <c r="L8"/>
  <c r="J8"/>
  <c r="G7"/>
  <c r="P23" i="8"/>
  <c r="N23"/>
  <c r="L23"/>
  <c r="J23"/>
  <c r="F19"/>
  <c r="E19"/>
  <c r="D19"/>
  <c r="C19"/>
  <c r="G19" s="1"/>
  <c r="P18"/>
  <c r="N18"/>
  <c r="L18"/>
  <c r="J18"/>
  <c r="G18"/>
  <c r="P13"/>
  <c r="N13"/>
  <c r="L13"/>
  <c r="J13"/>
  <c r="P10"/>
  <c r="N10"/>
  <c r="L10"/>
  <c r="J10"/>
  <c r="G9"/>
  <c r="P21" i="6"/>
  <c r="N21"/>
  <c r="L21"/>
  <c r="J21"/>
  <c r="F17"/>
  <c r="E17"/>
  <c r="D17"/>
  <c r="C17"/>
  <c r="G17"/>
  <c r="P16"/>
  <c r="N16"/>
  <c r="L16"/>
  <c r="J16"/>
  <c r="G16"/>
  <c r="P11"/>
  <c r="N11"/>
  <c r="L11"/>
  <c r="J11"/>
  <c r="P8"/>
  <c r="N8"/>
  <c r="L8"/>
  <c r="J8"/>
  <c r="G7"/>
  <c r="P21" i="5"/>
  <c r="N21"/>
  <c r="L21"/>
  <c r="J21"/>
  <c r="F17"/>
  <c r="E17"/>
  <c r="D17"/>
  <c r="C17"/>
  <c r="G17"/>
  <c r="P16"/>
  <c r="N16"/>
  <c r="L16"/>
  <c r="J16"/>
  <c r="G16"/>
  <c r="P11"/>
  <c r="N11"/>
  <c r="L11"/>
  <c r="J11"/>
  <c r="P8"/>
  <c r="N8"/>
  <c r="L8"/>
  <c r="J8"/>
  <c r="G7"/>
  <c r="P21" i="4"/>
  <c r="N21"/>
  <c r="L21"/>
  <c r="J21"/>
  <c r="F17"/>
  <c r="E17"/>
  <c r="D17"/>
  <c r="C17"/>
  <c r="P16"/>
  <c r="N16"/>
  <c r="L16"/>
  <c r="J16"/>
  <c r="G16"/>
  <c r="P11"/>
  <c r="N11"/>
  <c r="L11"/>
  <c r="J11"/>
  <c r="P8"/>
  <c r="N8"/>
  <c r="L8"/>
  <c r="J8"/>
  <c r="G7"/>
  <c r="P21" i="3"/>
  <c r="N21"/>
  <c r="L21"/>
  <c r="J21"/>
  <c r="F17"/>
  <c r="E17"/>
  <c r="G17" s="1"/>
  <c r="D17"/>
  <c r="C17"/>
  <c r="P16"/>
  <c r="N16"/>
  <c r="L16"/>
  <c r="J16"/>
  <c r="G16"/>
  <c r="P11"/>
  <c r="N11"/>
  <c r="L11"/>
  <c r="J11"/>
  <c r="L8"/>
  <c r="J8"/>
  <c r="G7"/>
  <c r="J8" i="1"/>
  <c r="G7"/>
  <c r="G16"/>
  <c r="P21"/>
  <c r="N21"/>
  <c r="L21"/>
  <c r="J21"/>
  <c r="F17"/>
  <c r="E17"/>
  <c r="D17"/>
  <c r="G17" s="1"/>
  <c r="C17"/>
  <c r="P16"/>
  <c r="N16"/>
  <c r="L16"/>
  <c r="J16"/>
  <c r="P11"/>
  <c r="N11"/>
  <c r="L11"/>
  <c r="J11"/>
  <c r="P8"/>
  <c r="N8"/>
  <c r="L8"/>
  <c r="G17" i="23"/>
  <c r="G18" i="50"/>
  <c r="G18" i="97"/>
  <c r="G20" i="88"/>
  <c r="G17" i="47"/>
  <c r="G17" i="113"/>
  <c r="G18" i="39"/>
  <c r="G17" i="67"/>
  <c r="G19" i="16" l="1"/>
  <c r="G18" i="12"/>
  <c r="G17" i="32"/>
  <c r="G17" i="4"/>
  <c r="G17" i="85"/>
  <c r="G19" i="53"/>
  <c r="G17" i="28"/>
  <c r="G17" i="131"/>
  <c r="G17" i="122"/>
  <c r="G17" i="124"/>
  <c r="G17" i="126"/>
  <c r="G17" i="128"/>
  <c r="G20" i="100"/>
  <c r="G17" i="58"/>
  <c r="G18" i="30"/>
  <c r="G17" i="115"/>
  <c r="G17" i="112"/>
  <c r="G18" i="77"/>
  <c r="G17" i="75"/>
</calcChain>
</file>

<file path=xl/comments1.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t>
        </r>
      </text>
    </comment>
    <comment ref="E16" authorId="0">
      <text>
        <r>
          <rPr>
            <b/>
            <sz val="9"/>
            <color indexed="81"/>
            <rFont val="Tahoma"/>
            <family val="2"/>
          </rPr>
          <t>Vincent:</t>
        </r>
        <r>
          <rPr>
            <sz val="9"/>
            <color indexed="81"/>
            <rFont val="Tahoma"/>
            <family val="2"/>
          </rPr>
          <t xml:space="preserve">
estimated hatching date</t>
        </r>
      </text>
    </comment>
    <comment ref="F16" authorId="0">
      <text>
        <r>
          <rPr>
            <b/>
            <sz val="9"/>
            <color indexed="81"/>
            <rFont val="Tahoma"/>
            <family val="2"/>
          </rPr>
          <t>Vincent:</t>
        </r>
        <r>
          <rPr>
            <sz val="9"/>
            <color indexed="81"/>
            <rFont val="Tahoma"/>
            <family val="2"/>
          </rPr>
          <t xml:space="preserve">
estimated hatching date
</t>
        </r>
      </text>
    </comment>
  </commentList>
</comments>
</file>

<file path=xl/comments2.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t>
        </r>
      </text>
    </comment>
    <comment ref="E16" authorId="0">
      <text>
        <r>
          <rPr>
            <b/>
            <sz val="9"/>
            <color indexed="81"/>
            <rFont val="Tahoma"/>
            <family val="2"/>
          </rPr>
          <t>Vincent:</t>
        </r>
        <r>
          <rPr>
            <sz val="9"/>
            <color indexed="81"/>
            <rFont val="Tahoma"/>
            <family val="2"/>
          </rPr>
          <t xml:space="preserve">
estimated hatching date</t>
        </r>
      </text>
    </comment>
    <comment ref="F16" authorId="0">
      <text>
        <r>
          <rPr>
            <b/>
            <sz val="9"/>
            <color indexed="81"/>
            <rFont val="Tahoma"/>
            <family val="2"/>
          </rPr>
          <t>Vincent:</t>
        </r>
        <r>
          <rPr>
            <sz val="9"/>
            <color indexed="81"/>
            <rFont val="Tahoma"/>
            <family val="2"/>
          </rPr>
          <t xml:space="preserve">
estimated hatching date</t>
        </r>
      </text>
    </comment>
  </commentList>
</comments>
</file>

<file path=xl/comments3.xml><?xml version="1.0" encoding="utf-8"?>
<comments xmlns="http://schemas.openxmlformats.org/spreadsheetml/2006/main">
  <authors>
    <author>Vincent</author>
  </authors>
  <commentList>
    <comment ref="C8" authorId="0">
      <text>
        <r>
          <rPr>
            <b/>
            <sz val="9"/>
            <color indexed="81"/>
            <rFont val="Tahoma"/>
            <family val="2"/>
          </rPr>
          <t>Vincent:</t>
        </r>
        <r>
          <rPr>
            <sz val="9"/>
            <color indexed="81"/>
            <rFont val="Tahoma"/>
            <family val="2"/>
          </rPr>
          <t xml:space="preserve">
estimated from hatching date
</t>
        </r>
      </text>
    </comment>
    <comment ref="D8" authorId="0">
      <text>
        <r>
          <rPr>
            <b/>
            <sz val="9"/>
            <color indexed="81"/>
            <rFont val="Tahoma"/>
            <family val="2"/>
          </rPr>
          <t>Vincent:</t>
        </r>
        <r>
          <rPr>
            <sz val="9"/>
            <color indexed="81"/>
            <rFont val="Tahoma"/>
            <family val="2"/>
          </rPr>
          <t xml:space="preserve">
estimated from hatching date</t>
        </r>
      </text>
    </comment>
    <comment ref="E8" authorId="0">
      <text>
        <r>
          <rPr>
            <b/>
            <sz val="9"/>
            <color indexed="81"/>
            <rFont val="Tahoma"/>
            <family val="2"/>
          </rPr>
          <t>Vincent:</t>
        </r>
        <r>
          <rPr>
            <sz val="9"/>
            <color indexed="81"/>
            <rFont val="Tahoma"/>
            <family val="2"/>
          </rPr>
          <t xml:space="preserve">
estimated from hatching date
</t>
        </r>
      </text>
    </comment>
    <comment ref="F8" authorId="0">
      <text>
        <r>
          <rPr>
            <b/>
            <sz val="9"/>
            <color indexed="81"/>
            <rFont val="Tahoma"/>
            <family val="2"/>
          </rPr>
          <t>Vincent:</t>
        </r>
        <r>
          <rPr>
            <sz val="9"/>
            <color indexed="81"/>
            <rFont val="Tahoma"/>
            <family val="2"/>
          </rPr>
          <t xml:space="preserve">
estimated from hatching date</t>
        </r>
      </text>
    </comment>
  </commentList>
</comments>
</file>

<file path=xl/comments4.xml><?xml version="1.0" encoding="utf-8"?>
<comments xmlns="http://schemas.openxmlformats.org/spreadsheetml/2006/main">
  <authors>
    <author>field_user</author>
    <author>Vincent</author>
  </authors>
  <commentList>
    <comment ref="F4" authorId="0">
      <text>
        <r>
          <rPr>
            <b/>
            <sz val="9"/>
            <color indexed="81"/>
            <rFont val="Tahoma"/>
            <family val="2"/>
          </rPr>
          <t>field_user:</t>
        </r>
        <r>
          <rPr>
            <sz val="9"/>
            <color indexed="81"/>
            <rFont val="Tahoma"/>
            <family val="2"/>
          </rPr>
          <t xml:space="preserve">
Blue band on right leg!
</t>
        </r>
      </text>
    </comment>
    <comment ref="F6" authorId="0">
      <text>
        <r>
          <rPr>
            <b/>
            <sz val="9"/>
            <color indexed="81"/>
            <rFont val="Tahoma"/>
            <family val="2"/>
          </rPr>
          <t>field_user:</t>
        </r>
        <r>
          <rPr>
            <sz val="9"/>
            <color indexed="81"/>
            <rFont val="Tahoma"/>
            <family val="2"/>
          </rPr>
          <t xml:space="preserve">
Blue band on right leg!</t>
        </r>
      </text>
    </comment>
    <comment ref="C9" authorId="1">
      <text>
        <r>
          <rPr>
            <b/>
            <sz val="9"/>
            <color indexed="81"/>
            <rFont val="Tahoma"/>
            <family val="2"/>
          </rPr>
          <t>Vincent:</t>
        </r>
        <r>
          <rPr>
            <sz val="9"/>
            <color indexed="81"/>
            <rFont val="Tahoma"/>
            <family val="2"/>
          </rPr>
          <t xml:space="preserve">
estimated from hatching dates</t>
        </r>
      </text>
    </comment>
    <comment ref="D9" authorId="1">
      <text>
        <r>
          <rPr>
            <b/>
            <sz val="9"/>
            <color indexed="81"/>
            <rFont val="Tahoma"/>
            <family val="2"/>
          </rPr>
          <t>Vincent:</t>
        </r>
        <r>
          <rPr>
            <sz val="9"/>
            <color indexed="81"/>
            <rFont val="Tahoma"/>
            <family val="2"/>
          </rPr>
          <t xml:space="preserve">
estimated from hatching dates</t>
        </r>
      </text>
    </comment>
    <comment ref="E9" authorId="1">
      <text>
        <r>
          <rPr>
            <b/>
            <sz val="9"/>
            <color indexed="81"/>
            <rFont val="Tahoma"/>
            <family val="2"/>
          </rPr>
          <t>Vincent:</t>
        </r>
        <r>
          <rPr>
            <sz val="9"/>
            <color indexed="81"/>
            <rFont val="Tahoma"/>
            <family val="2"/>
          </rPr>
          <t xml:space="preserve">
estimated from hatching date</t>
        </r>
      </text>
    </comment>
    <comment ref="F9" authorId="1">
      <text>
        <r>
          <rPr>
            <b/>
            <sz val="9"/>
            <color indexed="81"/>
            <rFont val="Tahoma"/>
            <family val="2"/>
          </rPr>
          <t>Vincent:</t>
        </r>
        <r>
          <rPr>
            <sz val="9"/>
            <color indexed="81"/>
            <rFont val="Tahoma"/>
            <family val="2"/>
          </rPr>
          <t xml:space="preserve">
estimated from hatching date</t>
        </r>
      </text>
    </comment>
  </commentList>
</comments>
</file>

<file path=xl/comments5.xml><?xml version="1.0" encoding="utf-8"?>
<comments xmlns="http://schemas.openxmlformats.org/spreadsheetml/2006/main">
  <authors>
    <author>Vincent</author>
  </authors>
  <commentList>
    <comment ref="I12" authorId="0">
      <text>
        <r>
          <rPr>
            <b/>
            <sz val="9"/>
            <color indexed="81"/>
            <rFont val="Tahoma"/>
            <family val="2"/>
          </rPr>
          <t>Vincent:</t>
        </r>
        <r>
          <rPr>
            <sz val="9"/>
            <color indexed="81"/>
            <rFont val="Tahoma"/>
            <family val="2"/>
          </rPr>
          <t xml:space="preserve">
Note: Chicks have been remarked by a new observer in a different order than previous visit!</t>
        </r>
      </text>
    </commen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t>
        </r>
      </text>
    </comment>
    <comment ref="E16" authorId="0">
      <text>
        <r>
          <rPr>
            <b/>
            <sz val="9"/>
            <color indexed="81"/>
            <rFont val="Tahoma"/>
            <family val="2"/>
          </rPr>
          <t>Vincent:</t>
        </r>
        <r>
          <rPr>
            <sz val="9"/>
            <color indexed="81"/>
            <rFont val="Tahoma"/>
            <family val="2"/>
          </rPr>
          <t xml:space="preserve">
estimated hatching date</t>
        </r>
      </text>
    </comment>
    <comment ref="F16" authorId="0">
      <text>
        <r>
          <rPr>
            <b/>
            <sz val="9"/>
            <color indexed="81"/>
            <rFont val="Tahoma"/>
            <family val="2"/>
          </rPr>
          <t>Vincent:</t>
        </r>
        <r>
          <rPr>
            <sz val="9"/>
            <color indexed="81"/>
            <rFont val="Tahoma"/>
            <family val="2"/>
          </rPr>
          <t xml:space="preserve">
estimated hatching date</t>
        </r>
      </text>
    </comment>
  </commentList>
</comments>
</file>

<file path=xl/comments6.xml><?xml version="1.0" encoding="utf-8"?>
<comments xmlns="http://schemas.openxmlformats.org/spreadsheetml/2006/main">
  <authors>
    <author>Vincent</author>
  </authors>
  <commentList>
    <comment ref="D17" authorId="0">
      <text>
        <r>
          <rPr>
            <b/>
            <sz val="9"/>
            <color indexed="81"/>
            <rFont val="Tahoma"/>
            <family val="2"/>
          </rPr>
          <t>Vincent:</t>
        </r>
        <r>
          <rPr>
            <sz val="9"/>
            <color indexed="81"/>
            <rFont val="Tahoma"/>
            <family val="2"/>
          </rPr>
          <t xml:space="preserve">
approximate hatching date. Camera was turned off on july 16. Hole in egg on july 16 when camera turned off at the end of the day so we estimate that this egg hatched early on july 17
</t>
        </r>
      </text>
    </comment>
    <comment ref="E17" authorId="0">
      <text>
        <r>
          <rPr>
            <b/>
            <sz val="9"/>
            <color indexed="81"/>
            <rFont val="Tahoma"/>
            <family val="2"/>
          </rPr>
          <t>Vincent:</t>
        </r>
        <r>
          <rPr>
            <sz val="9"/>
            <color indexed="81"/>
            <rFont val="Tahoma"/>
            <family val="2"/>
          </rPr>
          <t xml:space="preserve">
approximate hatching date. Camera was turned off on july 16</t>
        </r>
      </text>
    </comment>
  </commentList>
</comments>
</file>

<file path=xl/comments7.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 from weight</t>
        </r>
      </text>
    </comment>
    <comment ref="D16" authorId="0">
      <text>
        <r>
          <rPr>
            <b/>
            <sz val="9"/>
            <color indexed="81"/>
            <rFont val="Tahoma"/>
            <family val="2"/>
          </rPr>
          <t>Vincent:</t>
        </r>
        <r>
          <rPr>
            <sz val="9"/>
            <color indexed="81"/>
            <rFont val="Tahoma"/>
            <family val="2"/>
          </rPr>
          <t xml:space="preserve">
estimated hatching from weight
</t>
        </r>
      </text>
    </comment>
    <comment ref="E16" authorId="0">
      <text>
        <r>
          <rPr>
            <b/>
            <sz val="9"/>
            <color indexed="81"/>
            <rFont val="Tahoma"/>
            <family val="2"/>
          </rPr>
          <t>Vincent:</t>
        </r>
        <r>
          <rPr>
            <sz val="9"/>
            <color indexed="81"/>
            <rFont val="Tahoma"/>
            <family val="2"/>
          </rPr>
          <t xml:space="preserve">
estimated hatching date from weight
</t>
        </r>
      </text>
    </comment>
  </commentList>
</comments>
</file>

<file path=xl/comments8.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
</t>
        </r>
      </text>
    </comment>
    <comment ref="D16" authorId="0">
      <text>
        <r>
          <rPr>
            <b/>
            <sz val="9"/>
            <color indexed="81"/>
            <rFont val="Tahoma"/>
            <family val="2"/>
          </rPr>
          <t>Vincent:</t>
        </r>
        <r>
          <rPr>
            <sz val="9"/>
            <color indexed="81"/>
            <rFont val="Tahoma"/>
            <family val="2"/>
          </rPr>
          <t xml:space="preserve">
Estimated hatching date</t>
        </r>
      </text>
    </comment>
    <comment ref="E16" authorId="0">
      <text>
        <r>
          <rPr>
            <b/>
            <sz val="9"/>
            <color indexed="81"/>
            <rFont val="Tahoma"/>
            <family val="2"/>
          </rPr>
          <t>Vincent:</t>
        </r>
        <r>
          <rPr>
            <sz val="9"/>
            <color indexed="81"/>
            <rFont val="Tahoma"/>
            <family val="2"/>
          </rPr>
          <t xml:space="preserve">
Estimated hatching date</t>
        </r>
      </text>
    </comment>
  </commentList>
</comments>
</file>

<file path=xl/comments9.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t>
        </r>
      </text>
    </comment>
    <comment ref="E16" authorId="0">
      <text>
        <r>
          <rPr>
            <b/>
            <sz val="9"/>
            <color indexed="81"/>
            <rFont val="Tahoma"/>
            <family val="2"/>
          </rPr>
          <t xml:space="preserve">Vincent:
</t>
        </r>
        <r>
          <rPr>
            <sz val="9"/>
            <color indexed="81"/>
            <rFont val="Tahoma"/>
            <family val="2"/>
          </rPr>
          <t>estimated hatching date</t>
        </r>
      </text>
    </comment>
    <comment ref="F16" authorId="0">
      <text>
        <r>
          <rPr>
            <b/>
            <sz val="9"/>
            <color indexed="81"/>
            <rFont val="Tahoma"/>
            <family val="2"/>
          </rPr>
          <t>Vincent:</t>
        </r>
        <r>
          <rPr>
            <sz val="9"/>
            <color indexed="81"/>
            <rFont val="Tahoma"/>
            <family val="2"/>
          </rPr>
          <t xml:space="preserve">
estimated hatching date</t>
        </r>
      </text>
    </comment>
  </commentList>
</comments>
</file>

<file path=xl/comments10.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t>
        </r>
      </text>
    </comment>
    <comment ref="E16" authorId="0">
      <text>
        <r>
          <rPr>
            <b/>
            <sz val="9"/>
            <color indexed="81"/>
            <rFont val="Tahoma"/>
            <family val="2"/>
          </rPr>
          <t>Vincent:</t>
        </r>
        <r>
          <rPr>
            <sz val="9"/>
            <color indexed="81"/>
            <rFont val="Tahoma"/>
            <family val="2"/>
          </rPr>
          <t xml:space="preserve">
estimated hatching date</t>
        </r>
      </text>
    </comment>
    <comment ref="F16" authorId="0">
      <text>
        <r>
          <rPr>
            <b/>
            <sz val="9"/>
            <color indexed="81"/>
            <rFont val="Tahoma"/>
            <family val="2"/>
          </rPr>
          <t>Vincent:</t>
        </r>
        <r>
          <rPr>
            <sz val="9"/>
            <color indexed="81"/>
            <rFont val="Tahoma"/>
            <family val="2"/>
          </rPr>
          <t xml:space="preserve">
estimated hatching date
</t>
        </r>
      </text>
    </comment>
  </commentList>
</comments>
</file>

<file path=xl/comments11.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t>
        </r>
      </text>
    </comment>
  </commentList>
</comments>
</file>

<file path=xl/comments12.xml><?xml version="1.0" encoding="utf-8"?>
<comments xmlns="http://schemas.openxmlformats.org/spreadsheetml/2006/main">
  <authors>
    <author>Vincent</author>
  </authors>
  <commentList>
    <comment ref="C17" authorId="0">
      <text>
        <r>
          <rPr>
            <b/>
            <sz val="9"/>
            <color indexed="81"/>
            <rFont val="Tahoma"/>
            <family val="2"/>
          </rPr>
          <t>Vincent:</t>
        </r>
        <r>
          <rPr>
            <sz val="9"/>
            <color indexed="81"/>
            <rFont val="Tahoma"/>
            <family val="2"/>
          </rPr>
          <t xml:space="preserve">
Estimated hatching date</t>
        </r>
      </text>
    </comment>
    <comment ref="D17" authorId="0">
      <text>
        <r>
          <rPr>
            <b/>
            <sz val="9"/>
            <color indexed="81"/>
            <rFont val="Tahoma"/>
            <family val="2"/>
          </rPr>
          <t>Vincent:</t>
        </r>
        <r>
          <rPr>
            <sz val="9"/>
            <color indexed="81"/>
            <rFont val="Tahoma"/>
            <family val="2"/>
          </rPr>
          <t xml:space="preserve">
Estimated hatching date</t>
        </r>
      </text>
    </comment>
    <comment ref="E17" authorId="0">
      <text>
        <r>
          <rPr>
            <b/>
            <sz val="9"/>
            <color indexed="81"/>
            <rFont val="Tahoma"/>
            <family val="2"/>
          </rPr>
          <t>Vincent:</t>
        </r>
        <r>
          <rPr>
            <sz val="9"/>
            <color indexed="81"/>
            <rFont val="Tahoma"/>
            <family val="2"/>
          </rPr>
          <t xml:space="preserve">
Estimated hatching date</t>
        </r>
      </text>
    </comment>
  </commentList>
</comments>
</file>

<file path=xl/comments13.xml><?xml version="1.0" encoding="utf-8"?>
<comments xmlns="http://schemas.openxmlformats.org/spreadsheetml/2006/main">
  <authors>
    <author>Vincent</author>
  </authors>
  <commentList>
    <comment ref="L9" authorId="0">
      <text>
        <r>
          <rPr>
            <b/>
            <sz val="9"/>
            <color indexed="81"/>
            <rFont val="Tahoma"/>
            <family val="2"/>
          </rPr>
          <t>Vincent:</t>
        </r>
        <r>
          <rPr>
            <sz val="9"/>
            <color indexed="81"/>
            <rFont val="Tahoma"/>
            <family val="2"/>
          </rPr>
          <t xml:space="preserve">
Chick is wet.</t>
        </r>
      </text>
    </comment>
  </commentList>
</comments>
</file>

<file path=xl/comments14.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t>
        </r>
      </text>
    </comment>
    <comment ref="E16" authorId="0">
      <text>
        <r>
          <rPr>
            <b/>
            <sz val="9"/>
            <color indexed="81"/>
            <rFont val="Tahoma"/>
            <family val="2"/>
          </rPr>
          <t>Vincent:</t>
        </r>
        <r>
          <rPr>
            <sz val="9"/>
            <color indexed="81"/>
            <rFont val="Tahoma"/>
            <family val="2"/>
          </rPr>
          <t xml:space="preserve">
Estimated hatching date</t>
        </r>
      </text>
    </comment>
    <comment ref="F16" authorId="0">
      <text>
        <r>
          <rPr>
            <b/>
            <sz val="9"/>
            <color indexed="81"/>
            <rFont val="Tahoma"/>
            <family val="2"/>
          </rPr>
          <t>Vincent:</t>
        </r>
        <r>
          <rPr>
            <sz val="9"/>
            <color indexed="81"/>
            <rFont val="Tahoma"/>
            <family val="2"/>
          </rPr>
          <t xml:space="preserve">
Estimated hatching date
</t>
        </r>
      </text>
    </comment>
  </commentList>
</comments>
</file>

<file path=xl/comments15.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
</t>
        </r>
      </text>
    </comment>
  </commentList>
</comments>
</file>

<file path=xl/comments16.xml><?xml version="1.0" encoding="utf-8"?>
<comments xmlns="http://schemas.openxmlformats.org/spreadsheetml/2006/main">
  <authors>
    <author>Vincent</author>
  </authors>
  <commentList>
    <comment ref="C8" authorId="0">
      <text>
        <r>
          <rPr>
            <b/>
            <sz val="9"/>
            <color indexed="81"/>
            <rFont val="Tahoma"/>
            <family val="2"/>
          </rPr>
          <t>Vincent:</t>
        </r>
        <r>
          <rPr>
            <sz val="9"/>
            <color indexed="81"/>
            <rFont val="Tahoma"/>
            <family val="2"/>
          </rPr>
          <t xml:space="preserve">
approx laying date between both visits on june 11 and 18</t>
        </r>
      </text>
    </comment>
    <comment ref="D8" authorId="0">
      <text>
        <r>
          <rPr>
            <b/>
            <sz val="9"/>
            <color indexed="81"/>
            <rFont val="Tahoma"/>
            <family val="2"/>
          </rPr>
          <t>Vincent:</t>
        </r>
        <r>
          <rPr>
            <sz val="9"/>
            <color indexed="81"/>
            <rFont val="Tahoma"/>
            <family val="2"/>
          </rPr>
          <t xml:space="preserve">
approx laying date</t>
        </r>
      </text>
    </comment>
    <comment ref="E8" authorId="0">
      <text>
        <r>
          <rPr>
            <b/>
            <sz val="9"/>
            <color indexed="81"/>
            <rFont val="Tahoma"/>
            <family val="2"/>
          </rPr>
          <t>Vincent:</t>
        </r>
        <r>
          <rPr>
            <sz val="9"/>
            <color indexed="81"/>
            <rFont val="Tahoma"/>
            <family val="2"/>
          </rPr>
          <t xml:space="preserve">
approx laying date</t>
        </r>
      </text>
    </comment>
  </commentList>
</comments>
</file>

<file path=xl/comments17.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 date</t>
        </r>
      </text>
    </comment>
    <comment ref="E16" authorId="0">
      <text>
        <r>
          <rPr>
            <b/>
            <sz val="9"/>
            <color indexed="81"/>
            <rFont val="Tahoma"/>
            <family val="2"/>
          </rPr>
          <t>Vincent:</t>
        </r>
        <r>
          <rPr>
            <sz val="9"/>
            <color indexed="81"/>
            <rFont val="Tahoma"/>
            <family val="2"/>
          </rPr>
          <t xml:space="preserve">
estimated hatching date</t>
        </r>
      </text>
    </comment>
    <comment ref="F16" authorId="0">
      <text>
        <r>
          <rPr>
            <b/>
            <sz val="9"/>
            <color indexed="81"/>
            <rFont val="Tahoma"/>
            <family val="2"/>
          </rPr>
          <t>Vincent:</t>
        </r>
        <r>
          <rPr>
            <sz val="9"/>
            <color indexed="81"/>
            <rFont val="Tahoma"/>
            <family val="2"/>
          </rPr>
          <t xml:space="preserve">
estimated hatching date</t>
        </r>
      </text>
    </comment>
  </commentList>
</comments>
</file>

<file path=xl/comments18.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dates</t>
        </r>
      </text>
    </comment>
    <comment ref="D16" authorId="0">
      <text>
        <r>
          <rPr>
            <b/>
            <sz val="9"/>
            <color indexed="81"/>
            <rFont val="Tahoma"/>
            <family val="2"/>
          </rPr>
          <t>Vincent:</t>
        </r>
        <r>
          <rPr>
            <sz val="9"/>
            <color indexed="81"/>
            <rFont val="Tahoma"/>
            <family val="2"/>
          </rPr>
          <t xml:space="preserve">
estimates hatching dates</t>
        </r>
      </text>
    </comment>
  </commentList>
</comments>
</file>

<file path=xl/comments19.xml><?xml version="1.0" encoding="utf-8"?>
<comments xmlns="http://schemas.openxmlformats.org/spreadsheetml/2006/main">
  <authors>
    <author>field_user</author>
  </authors>
  <commentList>
    <comment ref="B6" authorId="0">
      <text>
        <r>
          <rPr>
            <b/>
            <sz val="9"/>
            <color indexed="81"/>
            <rFont val="Tahoma"/>
            <family val="2"/>
          </rPr>
          <t>field_user:</t>
        </r>
        <r>
          <rPr>
            <sz val="9"/>
            <color indexed="81"/>
            <rFont val="Tahoma"/>
            <family val="2"/>
          </rPr>
          <t xml:space="preserve">
Need to look at the date on the photos</t>
        </r>
      </text>
    </comment>
  </commentList>
</comments>
</file>

<file path=xl/comments20.xml><?xml version="1.0" encoding="utf-8"?>
<comments xmlns="http://schemas.openxmlformats.org/spreadsheetml/2006/main">
  <authors>
    <author>Vincent</author>
  </authors>
  <commentList>
    <comment ref="C16" authorId="0">
      <text>
        <r>
          <rPr>
            <b/>
            <sz val="9"/>
            <color indexed="81"/>
            <rFont val="Tahoma"/>
            <family val="2"/>
          </rPr>
          <t>Vincent:</t>
        </r>
        <r>
          <rPr>
            <sz val="9"/>
            <color indexed="81"/>
            <rFont val="Tahoma"/>
            <family val="2"/>
          </rPr>
          <t xml:space="preserve">
estimated hatching date</t>
        </r>
      </text>
    </comment>
    <comment ref="D16" authorId="0">
      <text>
        <r>
          <rPr>
            <b/>
            <sz val="9"/>
            <color indexed="81"/>
            <rFont val="Tahoma"/>
            <family val="2"/>
          </rPr>
          <t>Vincent:</t>
        </r>
        <r>
          <rPr>
            <sz val="9"/>
            <color indexed="81"/>
            <rFont val="Tahoma"/>
            <family val="2"/>
          </rPr>
          <t xml:space="preserve">
estimated hatching</t>
        </r>
      </text>
    </comment>
    <comment ref="E16" authorId="0">
      <text>
        <r>
          <rPr>
            <b/>
            <sz val="9"/>
            <color indexed="81"/>
            <rFont val="Tahoma"/>
            <family val="2"/>
          </rPr>
          <t>Vincent:</t>
        </r>
        <r>
          <rPr>
            <sz val="9"/>
            <color indexed="81"/>
            <rFont val="Tahoma"/>
            <family val="2"/>
          </rPr>
          <t xml:space="preserve">
estimated hatching</t>
        </r>
      </text>
    </comment>
    <comment ref="F16" authorId="0">
      <text>
        <r>
          <rPr>
            <b/>
            <sz val="9"/>
            <color indexed="81"/>
            <rFont val="Tahoma"/>
            <family val="2"/>
          </rPr>
          <t>Vincent:</t>
        </r>
        <r>
          <rPr>
            <sz val="9"/>
            <color indexed="81"/>
            <rFont val="Tahoma"/>
            <family val="2"/>
          </rPr>
          <t xml:space="preserve">
estimated hatching</t>
        </r>
      </text>
    </comment>
  </commentList>
</comments>
</file>

<file path=xl/sharedStrings.xml><?xml version="1.0" encoding="utf-8"?>
<sst xmlns="http://schemas.openxmlformats.org/spreadsheetml/2006/main" count="34486" uniqueCount="815">
  <si>
    <t>Year</t>
  </si>
  <si>
    <t>Territory</t>
  </si>
  <si>
    <t>Site</t>
  </si>
  <si>
    <t>Visit</t>
  </si>
  <si>
    <t>Coords (xx.xxxx)</t>
  </si>
  <si>
    <t>Species</t>
  </si>
  <si>
    <t>Male Age/Sex</t>
  </si>
  <si>
    <t>Date</t>
  </si>
  <si>
    <t>Encounter History</t>
  </si>
  <si>
    <t>Banded by</t>
  </si>
  <si>
    <t>USFW #</t>
  </si>
  <si>
    <t>BB #</t>
  </si>
  <si>
    <t>Method</t>
  </si>
  <si>
    <t>Encounter by</t>
  </si>
  <si>
    <t>Recruit Y or N</t>
  </si>
  <si>
    <t>Trap wt   (g)</t>
  </si>
  <si>
    <t>Keel         (1-5)</t>
  </si>
  <si>
    <t>Tarsus (mm)                 L        W</t>
  </si>
  <si>
    <t>Wing   (mm)</t>
  </si>
  <si>
    <t>Tail   (mm)</t>
  </si>
  <si>
    <t>Foot          (mm)</t>
  </si>
  <si>
    <t>Culmen (mm)    L        W</t>
  </si>
  <si>
    <t>Halux        (mm)</t>
  </si>
  <si>
    <t>Length        (mm)</t>
  </si>
  <si>
    <t>Feather          (Yr-XX)</t>
  </si>
  <si>
    <t>Blood          (Yr-XX)</t>
  </si>
  <si>
    <t>Axillary        (mm)</t>
  </si>
  <si>
    <t>Swab                     C          P</t>
  </si>
  <si>
    <t>/</t>
  </si>
  <si>
    <t>Female Age/Sex</t>
  </si>
  <si>
    <t>Trap wt (g)</t>
  </si>
  <si>
    <t>Keel        (1-5)</t>
  </si>
  <si>
    <t>Egg Stage</t>
  </si>
  <si>
    <t>Egg #1</t>
  </si>
  <si>
    <t>Egg #2</t>
  </si>
  <si>
    <t>Egg #3</t>
  </si>
  <si>
    <t>Egg #4</t>
  </si>
  <si>
    <t>Mean</t>
  </si>
  <si>
    <t>Samples</t>
  </si>
  <si>
    <t>Chick #1</t>
  </si>
  <si>
    <t>Chick #2</t>
  </si>
  <si>
    <t>Chick #3</t>
  </si>
  <si>
    <t>Chick #4</t>
  </si>
  <si>
    <t>Site Summary</t>
  </si>
  <si>
    <t>Layed</t>
  </si>
  <si>
    <t>Color</t>
  </si>
  <si>
    <t># eggs layed</t>
  </si>
  <si>
    <t>Aspect</t>
  </si>
  <si>
    <t>Stage</t>
  </si>
  <si>
    <t>Age #1</t>
  </si>
  <si>
    <t># eggs addled</t>
  </si>
  <si>
    <t>Wall L</t>
  </si>
  <si>
    <t>Weight #1</t>
  </si>
  <si>
    <t># chicks hatched</t>
  </si>
  <si>
    <t>Wall R</t>
  </si>
  <si>
    <t>Blood #1 - 40ul</t>
  </si>
  <si>
    <t># chicks banded</t>
  </si>
  <si>
    <t>Roof</t>
  </si>
  <si>
    <t>Age #2</t>
  </si>
  <si>
    <t># chicks fledged</t>
  </si>
  <si>
    <t>Drainage</t>
  </si>
  <si>
    <t>Weight #2</t>
  </si>
  <si>
    <t># chicks died</t>
  </si>
  <si>
    <t>Date nestbox</t>
  </si>
  <si>
    <t>Blood #2 - 1 ml</t>
  </si>
  <si>
    <t>Notes</t>
  </si>
  <si>
    <t>Pharyngeal swab</t>
  </si>
  <si>
    <t>Cloacal swab</t>
  </si>
  <si>
    <t>Hatched</t>
  </si>
  <si>
    <t>Age #3</t>
  </si>
  <si>
    <t>Hatch-Lay</t>
  </si>
  <si>
    <t>Weight #3</t>
  </si>
  <si>
    <t>Nestlings</t>
  </si>
  <si>
    <t>Blood #3 - 1 ml</t>
  </si>
  <si>
    <t>Age-Sex</t>
  </si>
  <si>
    <t>Age #4</t>
  </si>
  <si>
    <t>Date banded</t>
  </si>
  <si>
    <t>Weight #4</t>
  </si>
  <si>
    <t>Blood #4 - 1.5 ml</t>
  </si>
  <si>
    <t>BB#</t>
  </si>
  <si>
    <t>Date died</t>
  </si>
  <si>
    <t>Feather</t>
  </si>
  <si>
    <t>Age when died</t>
  </si>
  <si>
    <t>Carcass collected</t>
  </si>
  <si>
    <t>red</t>
  </si>
  <si>
    <t>green</t>
  </si>
  <si>
    <t>blue</t>
  </si>
  <si>
    <t>white</t>
  </si>
  <si>
    <t>ASY/F</t>
  </si>
  <si>
    <t>PG</t>
  </si>
  <si>
    <t>Y</t>
  </si>
  <si>
    <t>Y (small amount)</t>
  </si>
  <si>
    <t>Recapture</t>
  </si>
  <si>
    <t>Pigeon</t>
  </si>
  <si>
    <t>New capture</t>
  </si>
  <si>
    <t>77E (vv)</t>
  </si>
  <si>
    <t>pigeon</t>
  </si>
  <si>
    <t>Crop</t>
  </si>
  <si>
    <t>Empty</t>
  </si>
  <si>
    <t>76E (vv)</t>
  </si>
  <si>
    <t>41E (vv)</t>
  </si>
  <si>
    <t>Y (3 and 30 min)</t>
  </si>
  <si>
    <t>ASY/M</t>
  </si>
  <si>
    <t>18C (vv)</t>
  </si>
  <si>
    <t>Y (1:34 and 30 min)</t>
  </si>
  <si>
    <t>1/4 full</t>
  </si>
  <si>
    <t>42E (vv)</t>
  </si>
  <si>
    <t>Y (1:40 and 30 min)</t>
  </si>
  <si>
    <t>91E (vv)</t>
  </si>
  <si>
    <t>Y (2:55 and 30 min)</t>
  </si>
  <si>
    <t>Y (2:10 and 30 min)</t>
  </si>
  <si>
    <t>78E (vv)</t>
  </si>
  <si>
    <t>Y (2:35 and 35 min)</t>
  </si>
  <si>
    <t>1/3 full</t>
  </si>
  <si>
    <t>new capture</t>
  </si>
  <si>
    <t>93E (vv)</t>
  </si>
  <si>
    <t xml:space="preserve">Y (3:30 ended at 4:13 and 30 min) </t>
  </si>
  <si>
    <t>empty</t>
  </si>
  <si>
    <t>ASY/Y</t>
  </si>
  <si>
    <t>recapture</t>
  </si>
  <si>
    <t>Y (3:13 ended at 4:05 and 30 min)</t>
  </si>
  <si>
    <t>crop</t>
  </si>
  <si>
    <t>59E (vv) -&gt; 94E (vv)</t>
  </si>
  <si>
    <t>AF</t>
  </si>
  <si>
    <t>No</t>
  </si>
  <si>
    <t>Y (7:32min)</t>
  </si>
  <si>
    <t>no</t>
  </si>
  <si>
    <t>Y (2:59 and 17:00 min)</t>
  </si>
  <si>
    <t>Y: 50min</t>
  </si>
  <si>
    <t>3/4 full</t>
  </si>
  <si>
    <t>47B -&gt; 00K</t>
  </si>
  <si>
    <t>Y (2:10 and 30min</t>
  </si>
  <si>
    <t>Full</t>
  </si>
  <si>
    <t>00H (vv)</t>
  </si>
  <si>
    <t>Y (4:20 and 30min)</t>
  </si>
  <si>
    <t>50E (vv)</t>
  </si>
  <si>
    <t>Y (2:35 and 30 min)</t>
  </si>
  <si>
    <t>1/2 full</t>
  </si>
  <si>
    <t>63.05520 -92.18780</t>
  </si>
  <si>
    <t>01H (vv)</t>
  </si>
  <si>
    <t>Y (1:15 and 1/2 ml at 30 and 1/2 ml at 33 min)</t>
  </si>
  <si>
    <t>1/8 full</t>
  </si>
  <si>
    <t>75E (vv)</t>
  </si>
  <si>
    <t>Y (1:30 and 30min)</t>
  </si>
  <si>
    <t>61E (vv)</t>
  </si>
  <si>
    <t>Y (3:25 and 30 min)</t>
  </si>
  <si>
    <t>Foreign recapture</t>
  </si>
  <si>
    <t>25B (vv)</t>
  </si>
  <si>
    <t>Y (1:30 and 30 min)</t>
  </si>
  <si>
    <t>02H (vv)</t>
  </si>
  <si>
    <t>NO</t>
  </si>
  <si>
    <t>92E (vv)</t>
  </si>
  <si>
    <t>Y (2:55 and 30min)</t>
  </si>
  <si>
    <t>95E (vv)</t>
  </si>
  <si>
    <t>Y (2:05 and 30min)</t>
  </si>
  <si>
    <t>96E (vv)</t>
  </si>
  <si>
    <t>Y (3:00 and 30 min)</t>
  </si>
  <si>
    <t>63.08382 -92.37894</t>
  </si>
  <si>
    <t>RHLA</t>
  </si>
  <si>
    <r>
      <t xml:space="preserve">May 28: </t>
    </r>
    <r>
      <rPr>
        <sz val="11"/>
        <color rgb="FF000000"/>
        <rFont val="Times New Roman"/>
        <family val="1"/>
      </rPr>
      <t xml:space="preserve">PEFA pair. Trapping unsuccessful. </t>
    </r>
    <r>
      <rPr>
        <b/>
        <sz val="11"/>
        <color rgb="FF000000"/>
        <rFont val="Times New Roman"/>
        <family val="1"/>
      </rPr>
      <t xml:space="preserve">June 5: </t>
    </r>
    <r>
      <rPr>
        <sz val="11"/>
        <color rgb="FF000000"/>
        <rFont val="Times New Roman"/>
        <family val="1"/>
      </rPr>
      <t>RHLA over nest.</t>
    </r>
  </si>
  <si>
    <t>62.79456 -92.20096</t>
  </si>
  <si>
    <r>
      <rPr>
        <b/>
        <sz val="11"/>
        <color rgb="FF000000"/>
        <rFont val="Times New Roman"/>
        <family val="1"/>
      </rPr>
      <t xml:space="preserve">May 25: </t>
    </r>
    <r>
      <rPr>
        <sz val="11"/>
        <color rgb="FF000000"/>
        <rFont val="Times New Roman"/>
        <family val="1"/>
      </rPr>
      <t xml:space="preserve">Lot of snow. No birds seen. </t>
    </r>
    <r>
      <rPr>
        <b/>
        <sz val="11"/>
        <color rgb="FF000000"/>
        <rFont val="Times New Roman"/>
        <family val="1"/>
      </rPr>
      <t xml:space="preserve">June 1: </t>
    </r>
    <r>
      <rPr>
        <sz val="11"/>
        <color rgb="FF000000"/>
        <rFont val="Times New Roman"/>
        <family val="1"/>
      </rPr>
      <t xml:space="preserve">1 RHLA took off 100 m from the site (helicopter survey). </t>
    </r>
    <r>
      <rPr>
        <b/>
        <sz val="11"/>
        <color rgb="FF000000"/>
        <rFont val="Times New Roman"/>
        <family val="1"/>
      </rPr>
      <t xml:space="preserve">June 9: </t>
    </r>
    <r>
      <rPr>
        <sz val="11"/>
        <color rgb="FF000000"/>
        <rFont val="Times New Roman"/>
        <family val="1"/>
      </rPr>
      <t>Unoccupied.</t>
    </r>
  </si>
  <si>
    <r>
      <t xml:space="preserve">May 25: </t>
    </r>
    <r>
      <rPr>
        <sz val="11"/>
        <color rgb="FF000000"/>
        <rFont val="Times New Roman"/>
        <family val="1"/>
      </rPr>
      <t xml:space="preserve">2 RHLA. </t>
    </r>
    <r>
      <rPr>
        <b/>
        <sz val="11"/>
        <color rgb="FF000000"/>
        <rFont val="Times New Roman"/>
        <family val="1"/>
      </rPr>
      <t xml:space="preserve">June 1: </t>
    </r>
    <r>
      <rPr>
        <sz val="11"/>
        <color rgb="FF000000"/>
        <rFont val="Times New Roman"/>
        <family val="1"/>
      </rPr>
      <t xml:space="preserve">2 RHLA took off. Potential nest site location taken from the helicopter: 62.80396 -92.20090). </t>
    </r>
    <r>
      <rPr>
        <b/>
        <sz val="11"/>
        <color rgb="FF000000"/>
        <rFont val="Times New Roman"/>
        <family val="1"/>
      </rPr>
      <t xml:space="preserve">June 9: </t>
    </r>
    <r>
      <rPr>
        <sz val="11"/>
        <color rgb="FF000000"/>
        <rFont val="Times New Roman"/>
        <family val="1"/>
      </rPr>
      <t>RLHA pair. 3 eggs.</t>
    </r>
  </si>
  <si>
    <r>
      <t xml:space="preserve">May 25: </t>
    </r>
    <r>
      <rPr>
        <sz val="11"/>
        <color rgb="FF000000"/>
        <rFont val="Times New Roman"/>
        <family val="1"/>
      </rPr>
      <t xml:space="preserve">RHLA pair. </t>
    </r>
    <r>
      <rPr>
        <b/>
        <sz val="11"/>
        <color rgb="FF000000"/>
        <rFont val="Times New Roman"/>
        <family val="1"/>
      </rPr>
      <t xml:space="preserve">June 10: </t>
    </r>
    <r>
      <rPr>
        <sz val="11"/>
        <color rgb="FF000000"/>
        <rFont val="Times New Roman"/>
        <family val="1"/>
      </rPr>
      <t>RLHA pair. 3 eggs.</t>
    </r>
  </si>
  <si>
    <t>?</t>
  </si>
  <si>
    <t>60A</t>
  </si>
  <si>
    <t>canon</t>
  </si>
  <si>
    <t>unbanded</t>
  </si>
  <si>
    <t>Unbanded</t>
  </si>
  <si>
    <t>Canon</t>
  </si>
  <si>
    <r>
      <t xml:space="preserve">June 10: </t>
    </r>
    <r>
      <rPr>
        <sz val="11"/>
        <color rgb="FF000000"/>
        <rFont val="Times New Roman"/>
        <family val="1"/>
      </rPr>
      <t>Unoccupied.</t>
    </r>
  </si>
  <si>
    <t>north</t>
  </si>
  <si>
    <t>62.76936 -92.09103</t>
  </si>
  <si>
    <t>PEFA</t>
  </si>
  <si>
    <t>Reconyx</t>
  </si>
  <si>
    <t>05B</t>
  </si>
  <si>
    <t>? (left leg!)</t>
  </si>
  <si>
    <t>reconyx</t>
  </si>
  <si>
    <t>44E (vv)</t>
  </si>
  <si>
    <t>38A</t>
  </si>
  <si>
    <t>12A (vv)</t>
  </si>
  <si>
    <t>00K</t>
  </si>
  <si>
    <t>04B</t>
  </si>
  <si>
    <r>
      <t xml:space="preserve">June 1: </t>
    </r>
    <r>
      <rPr>
        <sz val="11"/>
        <color rgb="FF000000"/>
        <rFont val="Times New Roman"/>
        <family val="1"/>
      </rPr>
      <t xml:space="preserve">Unoccupied. </t>
    </r>
    <r>
      <rPr>
        <b/>
        <sz val="11"/>
        <color rgb="FF000000"/>
        <rFont val="Times New Roman"/>
        <family val="1"/>
      </rPr>
      <t xml:space="preserve">June 21: </t>
    </r>
    <r>
      <rPr>
        <sz val="11"/>
        <color rgb="FF000000"/>
        <rFont val="Times New Roman"/>
        <family val="1"/>
      </rPr>
      <t>Unoccupied.</t>
    </r>
  </si>
  <si>
    <r>
      <t xml:space="preserve">May 26: </t>
    </r>
    <r>
      <rPr>
        <sz val="11"/>
        <color rgb="FF000000"/>
        <rFont val="Times New Roman"/>
        <family val="1"/>
      </rPr>
      <t xml:space="preserve">Unoccupied. </t>
    </r>
    <r>
      <rPr>
        <b/>
        <sz val="11"/>
        <color rgb="FF000000"/>
        <rFont val="Times New Roman"/>
        <family val="1"/>
      </rPr>
      <t xml:space="preserve">June 1: </t>
    </r>
    <r>
      <rPr>
        <sz val="11"/>
        <color rgb="FF000000"/>
        <rFont val="Times New Roman"/>
        <family val="1"/>
      </rPr>
      <t xml:space="preserve">Unoccupied. </t>
    </r>
    <r>
      <rPr>
        <b/>
        <sz val="11"/>
        <color rgb="FF000000"/>
        <rFont val="Times New Roman"/>
        <family val="1"/>
      </rPr>
      <t xml:space="preserve">June 21: </t>
    </r>
    <r>
      <rPr>
        <sz val="11"/>
        <color rgb="FF000000"/>
        <rFont val="Times New Roman"/>
        <family val="1"/>
      </rPr>
      <t>Unoccupied</t>
    </r>
  </si>
  <si>
    <r>
      <t xml:space="preserve">June 1: </t>
    </r>
    <r>
      <rPr>
        <sz val="11"/>
        <color rgb="FF000000"/>
        <rFont val="Times New Roman"/>
        <family val="1"/>
      </rPr>
      <t xml:space="preserve">Unoccupied. </t>
    </r>
    <r>
      <rPr>
        <b/>
        <sz val="11"/>
        <color rgb="FF000000"/>
        <rFont val="Times New Roman"/>
        <family val="1"/>
      </rPr>
      <t xml:space="preserve">June 14: </t>
    </r>
    <r>
      <rPr>
        <sz val="11"/>
        <color rgb="FF000000"/>
        <rFont val="Times New Roman"/>
        <family val="1"/>
      </rPr>
      <t xml:space="preserve">RLHA pair seen in this area on the way back to Rankin. </t>
    </r>
    <r>
      <rPr>
        <b/>
        <sz val="11"/>
        <color rgb="FF000000"/>
        <rFont val="Times New Roman"/>
        <family val="1"/>
      </rPr>
      <t xml:space="preserve">June 21: </t>
    </r>
    <r>
      <rPr>
        <sz val="11"/>
        <color rgb="FF000000"/>
        <rFont val="Times New Roman"/>
        <family val="1"/>
      </rPr>
      <t>Unoccupied.</t>
    </r>
  </si>
  <si>
    <r>
      <t xml:space="preserve">June 3:  </t>
    </r>
    <r>
      <rPr>
        <sz val="11"/>
        <color rgb="FF000000"/>
        <rFont val="Times New Roman"/>
        <family val="1"/>
      </rPr>
      <t xml:space="preserve">RHLA pair. Nest found = 1 egg. </t>
    </r>
    <r>
      <rPr>
        <b/>
        <sz val="11"/>
        <color rgb="FF000000"/>
        <rFont val="Times New Roman"/>
        <family val="1"/>
      </rPr>
      <t xml:space="preserve">June 23: </t>
    </r>
    <r>
      <rPr>
        <sz val="11"/>
        <color rgb="FF000000"/>
        <rFont val="Times New Roman"/>
        <family val="1"/>
      </rPr>
      <t>RLHA. Can see the nest on a small cliff near shore but can't get there cause there are cracks and open water.</t>
    </r>
  </si>
  <si>
    <t>SW</t>
  </si>
  <si>
    <t>62.80048 -92.19478</t>
  </si>
  <si>
    <t>SE</t>
  </si>
  <si>
    <t>62.79798 -92.19711</t>
  </si>
  <si>
    <t>N</t>
  </si>
  <si>
    <t>63.07264 -92.36035</t>
  </si>
  <si>
    <r>
      <rPr>
        <b/>
        <sz val="11"/>
        <color rgb="FF000000"/>
        <rFont val="Times New Roman"/>
        <family val="1"/>
      </rPr>
      <t xml:space="preserve">June 26: </t>
    </r>
    <r>
      <rPr>
        <sz val="11"/>
        <color rgb="FF000000"/>
        <rFont val="Times New Roman"/>
        <family val="1"/>
      </rPr>
      <t xml:space="preserve"> Unoccupied.</t>
    </r>
  </si>
  <si>
    <r>
      <t xml:space="preserve">June 26: </t>
    </r>
    <r>
      <rPr>
        <sz val="11"/>
        <color rgb="FF000000"/>
        <rFont val="Times New Roman"/>
        <family val="1"/>
      </rPr>
      <t>PEFA pair. 4 eggs. Nice ceiling over nest.</t>
    </r>
  </si>
  <si>
    <r>
      <t xml:space="preserve">June 26: </t>
    </r>
    <r>
      <rPr>
        <sz val="11"/>
        <color rgb="FF000000"/>
        <rFont val="Times New Roman"/>
        <family val="1"/>
      </rPr>
      <t>Unoccupied</t>
    </r>
  </si>
  <si>
    <r>
      <t xml:space="preserve">June 26: </t>
    </r>
    <r>
      <rPr>
        <sz val="11"/>
        <color rgb="FF000000"/>
        <rFont val="Times New Roman"/>
        <family val="1"/>
      </rPr>
      <t>PEFA pair. 4 eggs.</t>
    </r>
  </si>
  <si>
    <r>
      <t xml:space="preserve">June 26: </t>
    </r>
    <r>
      <rPr>
        <sz val="11"/>
        <color rgb="FF000000"/>
        <rFont val="Times New Roman"/>
        <family val="1"/>
      </rPr>
      <t>Unoccupied.</t>
    </r>
  </si>
  <si>
    <r>
      <t xml:space="preserve">June 26: </t>
    </r>
    <r>
      <rPr>
        <sz val="11"/>
        <color rgb="FF000000"/>
        <rFont val="Times New Roman"/>
        <family val="1"/>
      </rPr>
      <t>PEFA pair 3 eggs.</t>
    </r>
  </si>
  <si>
    <r>
      <t xml:space="preserve">June 26: </t>
    </r>
    <r>
      <rPr>
        <sz val="11"/>
        <color rgb="FF000000"/>
        <rFont val="Times New Roman"/>
        <family val="1"/>
      </rPr>
      <t xml:space="preserve">RLHA. 3eggs. </t>
    </r>
  </si>
  <si>
    <r>
      <t xml:space="preserve">June 26: </t>
    </r>
    <r>
      <rPr>
        <sz val="11"/>
        <color rgb="FF000000"/>
        <rFont val="Times New Roman"/>
        <family val="1"/>
      </rPr>
      <t>PEFA female on nest didn't want to flush.</t>
    </r>
  </si>
  <si>
    <t>62. 85568 -91.87511</t>
  </si>
  <si>
    <t>62.97506 -92.12968</t>
  </si>
  <si>
    <r>
      <t xml:space="preserve">May 22: </t>
    </r>
    <r>
      <rPr>
        <sz val="11"/>
        <color rgb="FF000000"/>
        <rFont val="Times New Roman"/>
        <family val="1"/>
      </rPr>
      <t xml:space="preserve">3 RHLA flying. </t>
    </r>
    <r>
      <rPr>
        <b/>
        <sz val="11"/>
        <color rgb="FF000000"/>
        <rFont val="Times New Roman"/>
        <family val="1"/>
      </rPr>
      <t xml:space="preserve">May 23: </t>
    </r>
    <r>
      <rPr>
        <sz val="11"/>
        <color rgb="FF000000"/>
        <rFont val="Times New Roman"/>
        <family val="1"/>
      </rPr>
      <t xml:space="preserve"> No bird seen. </t>
    </r>
    <r>
      <rPr>
        <b/>
        <sz val="11"/>
        <color rgb="FF000000"/>
        <rFont val="Times New Roman"/>
        <family val="1"/>
      </rPr>
      <t xml:space="preserve">June 1: </t>
    </r>
    <r>
      <rPr>
        <sz val="11"/>
        <color rgb="FF000000"/>
        <rFont val="Times New Roman"/>
        <family val="1"/>
      </rPr>
      <t xml:space="preserve">PEFA pair (helicopter survey). </t>
    </r>
    <r>
      <rPr>
        <b/>
        <sz val="11"/>
        <color rgb="FF000000"/>
        <rFont val="Times New Roman"/>
        <family val="1"/>
      </rPr>
      <t xml:space="preserve">June 15: </t>
    </r>
    <r>
      <rPr>
        <sz val="11"/>
        <color rgb="FF000000"/>
        <rFont val="Times New Roman"/>
        <family val="1"/>
      </rPr>
      <t xml:space="preserve">Unoccupied. </t>
    </r>
    <r>
      <rPr>
        <b/>
        <sz val="11"/>
        <color rgb="FF000000"/>
        <rFont val="Times New Roman"/>
        <family val="1"/>
      </rPr>
      <t xml:space="preserve">June 28: </t>
    </r>
    <r>
      <rPr>
        <sz val="11"/>
        <color rgb="FF000000"/>
        <rFont val="Times New Roman"/>
        <family val="1"/>
      </rPr>
      <t>Unoccupied.</t>
    </r>
  </si>
  <si>
    <r>
      <t xml:space="preserve">May 23: </t>
    </r>
    <r>
      <rPr>
        <sz val="11"/>
        <color rgb="FF000000"/>
        <rFont val="Times New Roman"/>
        <family val="1"/>
      </rPr>
      <t xml:space="preserve">Unoccupied. </t>
    </r>
    <r>
      <rPr>
        <b/>
        <sz val="11"/>
        <color rgb="FF000000"/>
        <rFont val="Times New Roman"/>
        <family val="1"/>
      </rPr>
      <t xml:space="preserve">June 14: </t>
    </r>
    <r>
      <rPr>
        <sz val="11"/>
        <color rgb="FF000000"/>
        <rFont val="Times New Roman"/>
        <family val="1"/>
      </rPr>
      <t xml:space="preserve">Unoccupied. </t>
    </r>
    <r>
      <rPr>
        <b/>
        <sz val="11"/>
        <color rgb="FF000000"/>
        <rFont val="Times New Roman"/>
        <family val="1"/>
      </rPr>
      <t xml:space="preserve">June 28: </t>
    </r>
    <r>
      <rPr>
        <sz val="11"/>
        <color rgb="FF000000"/>
        <rFont val="Times New Roman"/>
        <family val="1"/>
      </rPr>
      <t>Unoccupied.</t>
    </r>
  </si>
  <si>
    <r>
      <t xml:space="preserve">June 20: </t>
    </r>
    <r>
      <rPr>
        <sz val="11"/>
        <color rgb="FF000000"/>
        <rFont val="Times New Roman"/>
        <family val="1"/>
      </rPr>
      <t xml:space="preserve">1 pefa sitting on cliff. Probably female. Few cacking as I got close and flew away. No eggs here layed yet. </t>
    </r>
    <r>
      <rPr>
        <b/>
        <sz val="11"/>
        <color rgb="FF000000"/>
        <rFont val="Times New Roman"/>
        <family val="1"/>
      </rPr>
      <t xml:space="preserve">June 28: </t>
    </r>
    <r>
      <rPr>
        <sz val="11"/>
        <color rgb="FF000000"/>
        <rFont val="Times New Roman"/>
        <family val="1"/>
      </rPr>
      <t xml:space="preserve">1 falcon came to me from another cliff between 99 and 87. This falcon is unbanded (from canon). Cacking a little bit and flying high. The bird left suddently. No eggs/scrape found at 99 neither at this cliff between 99 and 87 but there is an old RLHA nest on this cliff. </t>
    </r>
  </si>
  <si>
    <r>
      <rPr>
        <b/>
        <sz val="11"/>
        <color rgb="FF000000"/>
        <rFont val="Times New Roman"/>
        <family val="1"/>
      </rPr>
      <t xml:space="preserve">June 17: </t>
    </r>
    <r>
      <rPr>
        <sz val="11"/>
        <color rgb="FF000000"/>
        <rFont val="Times New Roman"/>
        <family val="1"/>
      </rPr>
      <t>Empty. One RLHA seen close to cliff but it wans't acting territorially (one vocalization then left the area).</t>
    </r>
  </si>
  <si>
    <t>62.85092 -92.96545</t>
  </si>
  <si>
    <t>62.84457 -92.34248</t>
  </si>
  <si>
    <t>62.84244 -92.34385</t>
  </si>
  <si>
    <r>
      <t xml:space="preserve">May 22: </t>
    </r>
    <r>
      <rPr>
        <sz val="11"/>
        <color rgb="FF000000"/>
        <rFont val="Times New Roman"/>
        <family val="1"/>
      </rPr>
      <t xml:space="preserve">PEFA pair. </t>
    </r>
    <r>
      <rPr>
        <b/>
        <sz val="11"/>
        <color rgb="FF000000"/>
        <rFont val="Times New Roman"/>
        <family val="1"/>
      </rPr>
      <t xml:space="preserve">May 23: </t>
    </r>
    <r>
      <rPr>
        <sz val="11"/>
        <color rgb="FF000000"/>
        <rFont val="Times New Roman"/>
        <family val="1"/>
      </rPr>
      <t xml:space="preserve">PEFA pair present. Female caught (empty crop). Geolocator deployed on female (L290-2531). </t>
    </r>
    <r>
      <rPr>
        <b/>
        <sz val="11"/>
        <color rgb="FF000000"/>
        <rFont val="Times New Roman"/>
        <family val="1"/>
      </rPr>
      <t xml:space="preserve">June 11: </t>
    </r>
    <r>
      <rPr>
        <sz val="11"/>
        <color rgb="FF000000"/>
        <rFont val="Times New Roman"/>
        <family val="1"/>
      </rPr>
      <t xml:space="preserve">Unoccupied. Lot of snow on the cliff. 2 rlha pairsite 77 and site 63 on our way to 77. </t>
    </r>
    <r>
      <rPr>
        <b/>
        <sz val="11"/>
        <color rgb="FF000000"/>
        <rFont val="Times New Roman"/>
        <family val="1"/>
      </rPr>
      <t xml:space="preserve">June 18: </t>
    </r>
    <r>
      <rPr>
        <sz val="11"/>
        <color rgb="FF000000"/>
        <rFont val="Times New Roman"/>
        <family val="1"/>
      </rPr>
      <t xml:space="preserve">Still empty. </t>
    </r>
    <r>
      <rPr>
        <b/>
        <sz val="11"/>
        <color rgb="FF000000"/>
        <rFont val="Times New Roman"/>
        <family val="1"/>
      </rPr>
      <t xml:space="preserve">June 23: </t>
    </r>
    <r>
      <rPr>
        <sz val="11"/>
        <color rgb="FF000000"/>
        <rFont val="Times New Roman"/>
        <family val="1"/>
      </rPr>
      <t xml:space="preserve"> PEFA hunting about 500m away came, checked me out then flew away. No scrape. </t>
    </r>
    <r>
      <rPr>
        <b/>
        <sz val="11"/>
        <color rgb="FF000000"/>
        <rFont val="Times New Roman"/>
        <family val="1"/>
      </rPr>
      <t xml:space="preserve">June 30: </t>
    </r>
    <r>
      <rPr>
        <sz val="11"/>
        <color rgb="FF000000"/>
        <rFont val="Times New Roman"/>
        <family val="1"/>
      </rPr>
      <t>Empty. Walked the whole cliff towards site 77. Found a RLHA nest between site 63 and site 77 RLHA that has been used earlier in the season (feathers) but empty.</t>
    </r>
  </si>
  <si>
    <r>
      <t xml:space="preserve">May 23: </t>
    </r>
    <r>
      <rPr>
        <sz val="11"/>
        <color rgb="FF000000"/>
        <rFont val="Times New Roman"/>
        <family val="1"/>
      </rPr>
      <t xml:space="preserve">PEFA pair. </t>
    </r>
    <r>
      <rPr>
        <b/>
        <sz val="11"/>
        <color rgb="FF000000"/>
        <rFont val="Times New Roman"/>
        <family val="1"/>
      </rPr>
      <t xml:space="preserve">May 24: </t>
    </r>
    <r>
      <rPr>
        <sz val="11"/>
        <color rgb="FF000000"/>
        <rFont val="Times New Roman"/>
        <family val="1"/>
      </rPr>
      <t xml:space="preserve">PEFA pair flying (site just beside a cabin. People at the cabin. Unsuccessful trapping attempt). </t>
    </r>
    <r>
      <rPr>
        <b/>
        <sz val="11"/>
        <color rgb="FF000000"/>
        <rFont val="Times New Roman"/>
        <family val="1"/>
      </rPr>
      <t xml:space="preserve">May 28: </t>
    </r>
    <r>
      <rPr>
        <sz val="11"/>
        <color rgb="FF000000"/>
        <rFont val="Times New Roman"/>
        <family val="1"/>
      </rPr>
      <t xml:space="preserve">1 PEFA. Try to trap. Unsuccessful. </t>
    </r>
    <r>
      <rPr>
        <b/>
        <sz val="11"/>
        <color rgb="FF000000"/>
        <rFont val="Times New Roman"/>
        <family val="1"/>
      </rPr>
      <t xml:space="preserve">June 3: </t>
    </r>
    <r>
      <rPr>
        <sz val="11"/>
        <color rgb="FF000000"/>
        <rFont val="Times New Roman"/>
        <family val="1"/>
      </rPr>
      <t xml:space="preserve">PEFA pair. Difficult access. Didn`t try to trap. </t>
    </r>
    <r>
      <rPr>
        <b/>
        <sz val="11"/>
        <color rgb="FF000000"/>
        <rFont val="Times New Roman"/>
        <family val="1"/>
      </rPr>
      <t xml:space="preserve">June 11: </t>
    </r>
    <r>
      <rPr>
        <sz val="11"/>
        <color rgb="FF000000"/>
        <rFont val="Times New Roman"/>
        <family val="1"/>
      </rPr>
      <t xml:space="preserve">PEFA pair. 3 eggs. one with band might be 43E. RainG + ibutton deployed. </t>
    </r>
    <r>
      <rPr>
        <b/>
        <sz val="11"/>
        <color rgb="FF000000"/>
        <rFont val="Times New Roman"/>
        <family val="1"/>
      </rPr>
      <t xml:space="preserve">June 20: </t>
    </r>
    <r>
      <rPr>
        <sz val="11"/>
        <color rgb="FF000000"/>
        <rFont val="Times New Roman"/>
        <family val="1"/>
      </rPr>
      <t xml:space="preserve">1 PEFA still present, probably female. No eggs. This PEFA is banded (from canon). RainG = 0,25cm. </t>
    </r>
    <r>
      <rPr>
        <b/>
        <sz val="11"/>
        <color rgb="FF000000"/>
        <rFont val="Times New Roman"/>
        <family val="1"/>
      </rPr>
      <t xml:space="preserve">June 30: </t>
    </r>
    <r>
      <rPr>
        <sz val="11"/>
        <color rgb="FF000000"/>
        <rFont val="Times New Roman"/>
        <family val="1"/>
      </rPr>
      <t xml:space="preserve">2 PEFA acting territorially. No eggs in scrape. RainG + ibutton removed. </t>
    </r>
    <r>
      <rPr>
        <u/>
        <sz val="11"/>
        <color rgb="FF000000"/>
        <rFont val="Times New Roman"/>
        <family val="1"/>
      </rPr>
      <t>SITE FAILED.</t>
    </r>
  </si>
  <si>
    <t>62. 85608 -92.16433</t>
  </si>
  <si>
    <t>South</t>
  </si>
  <si>
    <t>18 june 2013</t>
  </si>
  <si>
    <t>94E (vv)</t>
  </si>
  <si>
    <t>13 june 2013</t>
  </si>
  <si>
    <t>47E (vv)</t>
  </si>
  <si>
    <t>10 june 2013</t>
  </si>
  <si>
    <t>1 july 2013</t>
  </si>
  <si>
    <t>11 june 2013</t>
  </si>
  <si>
    <r>
      <t xml:space="preserve">May 22: </t>
    </r>
    <r>
      <rPr>
        <sz val="11"/>
        <color rgb="FF000000"/>
        <rFont val="Times New Roman"/>
        <family val="1"/>
      </rPr>
      <t xml:space="preserve">PEFA pair sitting on cliff. </t>
    </r>
    <r>
      <rPr>
        <b/>
        <sz val="11"/>
        <color rgb="FF000000"/>
        <rFont val="Times New Roman"/>
        <family val="1"/>
      </rPr>
      <t xml:space="preserve">May 23: </t>
    </r>
    <r>
      <rPr>
        <sz val="11"/>
        <color rgb="FF000000"/>
        <rFont val="Times New Roman"/>
        <family val="1"/>
      </rPr>
      <t xml:space="preserve">No bird seen. </t>
    </r>
    <r>
      <rPr>
        <b/>
        <sz val="11"/>
        <color rgb="FF000000"/>
        <rFont val="Times New Roman"/>
        <family val="1"/>
      </rPr>
      <t xml:space="preserve">May 27: </t>
    </r>
    <r>
      <rPr>
        <sz val="11"/>
        <color rgb="FF000000"/>
        <rFont val="Times New Roman"/>
        <family val="1"/>
      </rPr>
      <t xml:space="preserve">We caught the female. Geolocator deployed (L290-2551). </t>
    </r>
    <r>
      <rPr>
        <b/>
        <sz val="11"/>
        <color rgb="FF000000"/>
        <rFont val="Times New Roman"/>
        <family val="1"/>
      </rPr>
      <t xml:space="preserve">June 13: </t>
    </r>
    <r>
      <rPr>
        <sz val="11"/>
        <color rgb="FF000000"/>
        <rFont val="Times New Roman"/>
        <family val="1"/>
      </rPr>
      <t xml:space="preserve">PEFA pair. Didn't find any eggs. Found 2 scrape near waypoint on GPS. Walked the entire cliff. Deployed cam + 8Gb + solar pannel + rainG + Ibutton at 15:45. Cam deployed near the scrape which seem the most active. </t>
    </r>
    <r>
      <rPr>
        <b/>
        <sz val="11"/>
        <color rgb="FF000000"/>
        <rFont val="Times New Roman"/>
        <family val="1"/>
      </rPr>
      <t xml:space="preserve">June 14: </t>
    </r>
    <r>
      <rPr>
        <sz val="11"/>
        <color rgb="FF000000"/>
        <rFont val="Times New Roman"/>
        <family val="1"/>
      </rPr>
      <t xml:space="preserve">Unbanded PEFA show up on images. </t>
    </r>
    <r>
      <rPr>
        <b/>
        <sz val="11"/>
        <color rgb="FF000000"/>
        <rFont val="Times New Roman"/>
        <family val="1"/>
      </rPr>
      <t xml:space="preserve">June 15: </t>
    </r>
    <r>
      <rPr>
        <sz val="11"/>
        <color rgb="FF000000"/>
        <rFont val="Times New Roman"/>
        <family val="1"/>
      </rPr>
      <t xml:space="preserve">PEFA show up again on images. Probably the male. </t>
    </r>
    <r>
      <rPr>
        <b/>
        <sz val="11"/>
        <color rgb="FF000000"/>
        <rFont val="Times New Roman"/>
        <family val="1"/>
      </rPr>
      <t xml:space="preserve">June 21: </t>
    </r>
    <r>
      <rPr>
        <sz val="11"/>
        <color rgb="FF000000"/>
        <rFont val="Times New Roman"/>
        <family val="1"/>
      </rPr>
      <t xml:space="preserve">Only 1 bird seen. Was not present until about 5min after arrival. No eggs. I looked around the cliff but did not find another scrape. Bird kaked while I was near existing scrpae where the camera is. Replaced batteries/card. RainG = 0. </t>
    </r>
    <r>
      <rPr>
        <b/>
        <sz val="11"/>
        <color rgb="FF000000"/>
        <rFont val="Times New Roman"/>
        <family val="1"/>
      </rPr>
      <t xml:space="preserve">June 29: </t>
    </r>
    <r>
      <rPr>
        <sz val="11"/>
        <color rgb="FF000000"/>
        <rFont val="Times New Roman"/>
        <family val="1"/>
      </rPr>
      <t>One PEFA came in my back as I was heading to site 89 (so the bird was not on the cliff). Flying high over me. More aggressive as I get close to the cliff. There is a scrape on the right to the spot where the camera was deployed. A rock over the scrape create a nice ceiling. This is the area where the falcon is the most aggressive. This bird (probably female) is unbanded (from canon). Retreive Cam + mem + rainG + Ibutton at 12:30. RainG = 0.</t>
    </r>
  </si>
  <si>
    <t>unknown</t>
  </si>
  <si>
    <t>62.82483 -91.92180</t>
  </si>
  <si>
    <t>62.82925 -92.24229</t>
  </si>
  <si>
    <t>98 RLHA</t>
  </si>
  <si>
    <t>98 PEFA</t>
  </si>
  <si>
    <t>62.94254 -92.30706</t>
  </si>
  <si>
    <r>
      <t xml:space="preserve">May 23: </t>
    </r>
    <r>
      <rPr>
        <sz val="11"/>
        <color rgb="FF000000"/>
        <rFont val="Times New Roman"/>
        <family val="1"/>
      </rPr>
      <t xml:space="preserve">No bird seen. Unoccupied. </t>
    </r>
    <r>
      <rPr>
        <b/>
        <sz val="11"/>
        <color rgb="FF000000"/>
        <rFont val="Times New Roman"/>
        <family val="1"/>
      </rPr>
      <t xml:space="preserve">May 24: </t>
    </r>
    <r>
      <rPr>
        <sz val="11"/>
        <color rgb="FF000000"/>
        <rFont val="Times New Roman"/>
        <family val="1"/>
      </rPr>
      <t xml:space="preserve">Unoccupied. </t>
    </r>
    <r>
      <rPr>
        <b/>
        <sz val="11"/>
        <color rgb="FF000000"/>
        <rFont val="Times New Roman"/>
        <family val="1"/>
      </rPr>
      <t xml:space="preserve">June 2: </t>
    </r>
    <r>
      <rPr>
        <sz val="11"/>
        <color rgb="FF000000"/>
        <rFont val="Times New Roman"/>
        <family val="1"/>
      </rPr>
      <t xml:space="preserve">RHLA pair present. </t>
    </r>
    <r>
      <rPr>
        <b/>
        <sz val="11"/>
        <color rgb="FF000000"/>
        <rFont val="Times New Roman"/>
        <family val="1"/>
      </rPr>
      <t xml:space="preserve">June 11: </t>
    </r>
    <r>
      <rPr>
        <sz val="11"/>
        <color rgb="FF000000"/>
        <rFont val="Times New Roman"/>
        <family val="1"/>
      </rPr>
      <t xml:space="preserve">RLHA flushed from cliff. Did not take the time to search for the nest. </t>
    </r>
    <r>
      <rPr>
        <b/>
        <sz val="11"/>
        <color rgb="FF000000"/>
        <rFont val="Times New Roman"/>
        <family val="1"/>
      </rPr>
      <t xml:space="preserve">June 20: </t>
    </r>
    <r>
      <rPr>
        <sz val="11"/>
        <color rgb="FF000000"/>
        <rFont val="Times New Roman"/>
        <family val="1"/>
      </rPr>
      <t xml:space="preserve">Unoccupied. </t>
    </r>
    <r>
      <rPr>
        <b/>
        <sz val="11"/>
        <color rgb="FF000000"/>
        <rFont val="Times New Roman"/>
        <family val="1"/>
      </rPr>
      <t xml:space="preserve">July 6: </t>
    </r>
    <r>
      <rPr>
        <sz val="11"/>
        <color rgb="FF000000"/>
        <rFont val="Times New Roman"/>
        <family val="1"/>
      </rPr>
      <t>Empty. I walked the entire area. One pefa came to me and was flying hich as I was close to nest. No defensive behaviour. Probably the male from 58.</t>
    </r>
  </si>
  <si>
    <r>
      <rPr>
        <b/>
        <sz val="11"/>
        <color rgb="FF000000"/>
        <rFont val="Times New Roman"/>
        <family val="1"/>
      </rPr>
      <t xml:space="preserve">May 23: </t>
    </r>
    <r>
      <rPr>
        <sz val="11"/>
        <color rgb="FF000000"/>
        <rFont val="Times New Roman"/>
        <family val="1"/>
      </rPr>
      <t xml:space="preserve">Unoccupied. </t>
    </r>
    <r>
      <rPr>
        <b/>
        <sz val="11"/>
        <color rgb="FF000000"/>
        <rFont val="Times New Roman"/>
        <family val="1"/>
      </rPr>
      <t xml:space="preserve">July 6: </t>
    </r>
    <r>
      <rPr>
        <sz val="11"/>
        <color rgb="FF000000"/>
        <rFont val="Times New Roman"/>
        <family val="1"/>
      </rPr>
      <t>Empty. Acutal nest from waypoint is occupied by CAGO. I walked the entire area (until the point SE of actual site). One RLHA flew very high over me, probably from 71.</t>
    </r>
  </si>
  <si>
    <r>
      <t xml:space="preserve">June 5: </t>
    </r>
    <r>
      <rPr>
        <sz val="11"/>
        <color rgb="FF000000"/>
        <rFont val="Times New Roman"/>
        <family val="1"/>
      </rPr>
      <t xml:space="preserve">Between 53 and 38. One PEFA female sitting. Not defending territory. </t>
    </r>
    <r>
      <rPr>
        <b/>
        <sz val="11"/>
        <color rgb="FF000000"/>
        <rFont val="Times New Roman"/>
        <family val="1"/>
      </rPr>
      <t xml:space="preserve">June 9: </t>
    </r>
    <r>
      <rPr>
        <sz val="11"/>
        <color rgb="FF000000"/>
        <rFont val="Times New Roman"/>
        <family val="1"/>
      </rPr>
      <t xml:space="preserve">PEFA pair. Both unbanded (from canon). Defending and cacking. No eggs layed yet. </t>
    </r>
    <r>
      <rPr>
        <b/>
        <sz val="11"/>
        <color rgb="FF000000"/>
        <rFont val="Times New Roman"/>
        <family val="1"/>
      </rPr>
      <t xml:space="preserve">June 16: </t>
    </r>
    <r>
      <rPr>
        <sz val="11"/>
        <color rgb="FF000000"/>
        <rFont val="Times New Roman"/>
        <family val="1"/>
      </rPr>
      <t xml:space="preserve">Pefa pair. 4 eggs. RainG + Ibuttons at 12:45. </t>
    </r>
    <r>
      <rPr>
        <b/>
        <sz val="11"/>
        <color rgb="FF000000"/>
        <rFont val="Times New Roman"/>
        <family val="1"/>
      </rPr>
      <t xml:space="preserve">June 24: </t>
    </r>
    <r>
      <rPr>
        <sz val="11"/>
        <color rgb="FF000000"/>
        <rFont val="Times New Roman"/>
        <family val="1"/>
      </rPr>
      <t xml:space="preserve"> No PEFA around. 1 cold egg. RainG = 0. No sign of egg predation. </t>
    </r>
    <r>
      <rPr>
        <b/>
        <sz val="11"/>
        <color rgb="FF000000"/>
        <rFont val="Times New Roman"/>
        <family val="1"/>
      </rPr>
      <t xml:space="preserve">July 7: </t>
    </r>
    <r>
      <rPr>
        <sz val="11"/>
        <color rgb="FF000000"/>
        <rFont val="Times New Roman"/>
        <family val="1"/>
      </rPr>
      <t>No pefa. No eggs. Rain G + Ibutton retreived. SITE FAILED.</t>
    </r>
  </si>
  <si>
    <r>
      <t xml:space="preserve">June 24: </t>
    </r>
    <r>
      <rPr>
        <sz val="11"/>
        <color rgb="FF000000"/>
        <rFont val="Times New Roman"/>
        <family val="1"/>
      </rPr>
      <t xml:space="preserve">PEFA pair seen about 600m north of site 2. Defending and cacking. Female and male seem unbanded (from canon). Same cliff as 36 but south east. I walked the cliff. No nest. </t>
    </r>
    <r>
      <rPr>
        <b/>
        <sz val="11"/>
        <color rgb="FF000000"/>
        <rFont val="Times New Roman"/>
        <family val="1"/>
      </rPr>
      <t xml:space="preserve">July 7: </t>
    </r>
    <r>
      <rPr>
        <sz val="11"/>
        <color rgb="FF000000"/>
        <rFont val="Times New Roman"/>
        <family val="1"/>
      </rPr>
      <t xml:space="preserve">Empty. </t>
    </r>
  </si>
  <si>
    <r>
      <t xml:space="preserve">June 3: </t>
    </r>
    <r>
      <rPr>
        <sz val="11"/>
        <color rgb="FF000000"/>
        <rFont val="Times New Roman"/>
        <family val="1"/>
      </rPr>
      <t xml:space="preserve">Seem unoccupied. </t>
    </r>
    <r>
      <rPr>
        <b/>
        <sz val="11"/>
        <color rgb="FF000000"/>
        <rFont val="Times New Roman"/>
        <family val="1"/>
      </rPr>
      <t xml:space="preserve">June 5: </t>
    </r>
    <r>
      <rPr>
        <sz val="11"/>
        <color rgb="FF000000"/>
        <rFont val="Times New Roman"/>
        <family val="1"/>
      </rPr>
      <t xml:space="preserve">Unoccupied. </t>
    </r>
    <r>
      <rPr>
        <b/>
        <sz val="11"/>
        <color rgb="FF000000"/>
        <rFont val="Times New Roman"/>
        <family val="1"/>
      </rPr>
      <t xml:space="preserve">June 10: </t>
    </r>
    <r>
      <rPr>
        <sz val="11"/>
        <color rgb="FF000000"/>
        <rFont val="Times New Roman"/>
        <family val="1"/>
      </rPr>
      <t xml:space="preserve">Unoccupied. </t>
    </r>
    <r>
      <rPr>
        <b/>
        <sz val="11"/>
        <color rgb="FF000000"/>
        <rFont val="Times New Roman"/>
        <family val="1"/>
      </rPr>
      <t xml:space="preserve">July 7: </t>
    </r>
    <r>
      <rPr>
        <sz val="11"/>
        <color rgb="FF000000"/>
        <rFont val="Times New Roman"/>
        <family val="1"/>
      </rPr>
      <t>Empty.</t>
    </r>
  </si>
  <si>
    <r>
      <t xml:space="preserve">May 28: </t>
    </r>
    <r>
      <rPr>
        <sz val="11"/>
        <color rgb="FF000000"/>
        <rFont val="Times New Roman"/>
        <family val="1"/>
      </rPr>
      <t xml:space="preserve">Unoccupied. </t>
    </r>
    <r>
      <rPr>
        <b/>
        <sz val="11"/>
        <color rgb="FF000000"/>
        <rFont val="Times New Roman"/>
        <family val="1"/>
      </rPr>
      <t xml:space="preserve">June 3: </t>
    </r>
    <r>
      <rPr>
        <sz val="11"/>
        <color rgb="FF000000"/>
        <rFont val="Times New Roman"/>
        <family val="1"/>
      </rPr>
      <t xml:space="preserve">Seem unoccupied. </t>
    </r>
    <r>
      <rPr>
        <b/>
        <sz val="11"/>
        <color rgb="FF000000"/>
        <rFont val="Times New Roman"/>
        <family val="1"/>
      </rPr>
      <t xml:space="preserve">June 5: </t>
    </r>
    <r>
      <rPr>
        <sz val="11"/>
        <color rgb="FF000000"/>
        <rFont val="Times New Roman"/>
        <family val="1"/>
      </rPr>
      <t xml:space="preserve">Seem unoccupied. </t>
    </r>
    <r>
      <rPr>
        <b/>
        <sz val="11"/>
        <color rgb="FF000000"/>
        <rFont val="Times New Roman"/>
        <family val="1"/>
      </rPr>
      <t xml:space="preserve">June 10: </t>
    </r>
    <r>
      <rPr>
        <sz val="11"/>
        <color rgb="FF000000"/>
        <rFont val="Times New Roman"/>
        <family val="1"/>
      </rPr>
      <t xml:space="preserve">Unoccupied. </t>
    </r>
    <r>
      <rPr>
        <b/>
        <sz val="11"/>
        <color rgb="FF000000"/>
        <rFont val="Times New Roman"/>
        <family val="1"/>
      </rPr>
      <t xml:space="preserve">July 7: </t>
    </r>
    <r>
      <rPr>
        <sz val="11"/>
        <color rgb="FF000000"/>
        <rFont val="Times New Roman"/>
        <family val="1"/>
      </rPr>
      <t>Unoccupied.</t>
    </r>
  </si>
  <si>
    <t>New RLHA 2013 5</t>
  </si>
  <si>
    <r>
      <t xml:space="preserve">July 7: </t>
    </r>
    <r>
      <rPr>
        <sz val="11"/>
        <color rgb="FF000000"/>
        <rFont val="Times New Roman"/>
        <family val="1"/>
      </rPr>
      <t xml:space="preserve">Mid way between 60 and 27. RLHA nest but Empty. Saw one RLHA flying over and  screaming. </t>
    </r>
  </si>
  <si>
    <t>62.78424 -92.30925</t>
  </si>
  <si>
    <t>94 (vh)</t>
  </si>
  <si>
    <r>
      <t xml:space="preserve">May 25: </t>
    </r>
    <r>
      <rPr>
        <sz val="11"/>
        <color rgb="FF000000"/>
        <rFont val="Times New Roman"/>
        <family val="1"/>
      </rPr>
      <t xml:space="preserve">RHLA pair copulating. </t>
    </r>
    <r>
      <rPr>
        <b/>
        <sz val="11"/>
        <color rgb="FF000000"/>
        <rFont val="Times New Roman"/>
        <family val="1"/>
      </rPr>
      <t xml:space="preserve">June 23: </t>
    </r>
    <r>
      <rPr>
        <sz val="11"/>
        <color rgb="FF000000"/>
        <rFont val="Times New Roman"/>
        <family val="1"/>
      </rPr>
      <t xml:space="preserve">RLHA pair. 2 eggs in nest. </t>
    </r>
    <r>
      <rPr>
        <b/>
        <sz val="11"/>
        <color rgb="FF000000"/>
        <rFont val="Times New Roman"/>
        <family val="1"/>
      </rPr>
      <t xml:space="preserve">July 8: </t>
    </r>
    <r>
      <rPr>
        <sz val="11"/>
        <color rgb="FF000000"/>
        <rFont val="Times New Roman"/>
        <family val="1"/>
      </rPr>
      <t xml:space="preserve">RLHA flying over nest (from distance). </t>
    </r>
  </si>
  <si>
    <t>62.76269 -92.26144</t>
  </si>
  <si>
    <t>62.74261 -9.35516</t>
  </si>
  <si>
    <t>04A</t>
  </si>
  <si>
    <t>62.79325 -92.14447</t>
  </si>
  <si>
    <t>50 PEFA</t>
  </si>
  <si>
    <t>62.79613 -92.15041</t>
  </si>
  <si>
    <t>62.78547 -92.12162</t>
  </si>
  <si>
    <t>51 CORA</t>
  </si>
  <si>
    <t>62.78746 -92.12653</t>
  </si>
  <si>
    <t>51 RLHA</t>
  </si>
  <si>
    <t>62.82200 -91.90588</t>
  </si>
  <si>
    <t>62.82547 -91.92345</t>
  </si>
  <si>
    <t>37g</t>
  </si>
  <si>
    <t>34g</t>
  </si>
  <si>
    <t>67B (vv)</t>
  </si>
  <si>
    <t>49E (vv)</t>
  </si>
  <si>
    <t>47C</t>
  </si>
  <si>
    <t>75B</t>
  </si>
  <si>
    <t>In front of the cabin: Unoccupied all the way!</t>
  </si>
  <si>
    <t>42g</t>
  </si>
  <si>
    <t>60g</t>
  </si>
  <si>
    <t>66g</t>
  </si>
  <si>
    <t>62g</t>
  </si>
  <si>
    <t>black</t>
  </si>
  <si>
    <t>49g</t>
  </si>
  <si>
    <t>39g</t>
  </si>
  <si>
    <t>51g</t>
  </si>
  <si>
    <t>69g</t>
  </si>
  <si>
    <t>83g</t>
  </si>
  <si>
    <t>67g</t>
  </si>
  <si>
    <t>77g</t>
  </si>
  <si>
    <t>121g</t>
  </si>
  <si>
    <t>91g</t>
  </si>
  <si>
    <t>48g</t>
  </si>
  <si>
    <t>40E (vv) (right let)</t>
  </si>
  <si>
    <t>43A (vv)</t>
  </si>
  <si>
    <t>50E (vv) right leg</t>
  </si>
  <si>
    <t>New RLHA 2013 6</t>
  </si>
  <si>
    <r>
      <t xml:space="preserve">July 13: </t>
    </r>
    <r>
      <rPr>
        <sz val="11"/>
        <color rgb="FF000000"/>
        <rFont val="Times New Roman"/>
        <family val="1"/>
      </rPr>
      <t xml:space="preserve"> Between site 61 and meliadine road. RLHA nest on a boulder. Some material has been added to the nest this year but unoccupied.</t>
    </r>
  </si>
  <si>
    <t>62.96931 -92.00232</t>
  </si>
  <si>
    <t>41g</t>
  </si>
  <si>
    <t>50g</t>
  </si>
  <si>
    <t>40g</t>
  </si>
  <si>
    <t>NW</t>
  </si>
  <si>
    <r>
      <t xml:space="preserve">June 1: </t>
    </r>
    <r>
      <rPr>
        <sz val="11"/>
        <color rgb="FF000000"/>
        <rFont val="Times New Roman"/>
        <family val="1"/>
      </rPr>
      <t xml:space="preserve">RHLA flying. </t>
    </r>
    <r>
      <rPr>
        <b/>
        <sz val="11"/>
        <color rgb="FF000000"/>
        <rFont val="Times New Roman"/>
        <family val="1"/>
      </rPr>
      <t xml:space="preserve">June 14: </t>
    </r>
    <r>
      <rPr>
        <sz val="11"/>
        <color rgb="FF000000"/>
        <rFont val="Times New Roman"/>
        <family val="1"/>
      </rPr>
      <t xml:space="preserve">RLHA pair. </t>
    </r>
    <r>
      <rPr>
        <b/>
        <sz val="11"/>
        <color rgb="FF000000"/>
        <rFont val="Times New Roman"/>
        <family val="1"/>
      </rPr>
      <t xml:space="preserve">June 21: </t>
    </r>
    <r>
      <rPr>
        <sz val="11"/>
        <color rgb="FF000000"/>
        <rFont val="Times New Roman"/>
        <family val="1"/>
      </rPr>
      <t xml:space="preserve">RLHA pair. Nest not very high above the sea. Didn't look for eggs. </t>
    </r>
    <r>
      <rPr>
        <b/>
        <sz val="11"/>
        <color rgb="FF000000"/>
        <rFont val="Times New Roman"/>
        <family val="1"/>
      </rPr>
      <t xml:space="preserve">July 4: </t>
    </r>
    <r>
      <rPr>
        <sz val="11"/>
        <color rgb="FF000000"/>
        <rFont val="Times New Roman"/>
        <family val="1"/>
      </rPr>
      <t xml:space="preserve">RLHA. Number of eggs in Laurent's notebook. </t>
    </r>
    <r>
      <rPr>
        <b/>
        <sz val="11"/>
        <color rgb="FF000000"/>
        <rFont val="Times New Roman"/>
        <family val="1"/>
      </rPr>
      <t xml:space="preserve">July 15: </t>
    </r>
    <r>
      <rPr>
        <sz val="11"/>
        <color rgb="FF000000"/>
        <rFont val="Times New Roman"/>
        <family val="1"/>
      </rPr>
      <t xml:space="preserve"> RLHA defending and flying over us as we were on the boat.</t>
    </r>
  </si>
  <si>
    <t>36g</t>
  </si>
  <si>
    <r>
      <t xml:space="preserve">June 1: </t>
    </r>
    <r>
      <rPr>
        <sz val="11"/>
        <color rgb="FF000000"/>
        <rFont val="Times New Roman"/>
        <family val="1"/>
      </rPr>
      <t xml:space="preserve">1 RHLA yelling at us. </t>
    </r>
    <r>
      <rPr>
        <b/>
        <sz val="11"/>
        <color rgb="FF000000"/>
        <rFont val="Times New Roman"/>
        <family val="1"/>
      </rPr>
      <t xml:space="preserve">June 14: </t>
    </r>
    <r>
      <rPr>
        <sz val="11"/>
        <color rgb="FF000000"/>
        <rFont val="Times New Roman"/>
        <family val="1"/>
      </rPr>
      <t xml:space="preserve">RLHA pair. </t>
    </r>
    <r>
      <rPr>
        <b/>
        <sz val="11"/>
        <color rgb="FF000000"/>
        <rFont val="Times New Roman"/>
        <family val="1"/>
      </rPr>
      <t xml:space="preserve">July 4: </t>
    </r>
    <r>
      <rPr>
        <sz val="11"/>
        <color rgb="FF000000"/>
        <rFont val="Times New Roman"/>
        <family val="1"/>
      </rPr>
      <t xml:space="preserve">Rlha. 4 eggs. </t>
    </r>
    <r>
      <rPr>
        <b/>
        <sz val="11"/>
        <color rgb="FF000000"/>
        <rFont val="Times New Roman"/>
        <family val="1"/>
      </rPr>
      <t xml:space="preserve">July 15: </t>
    </r>
    <r>
      <rPr>
        <sz val="11"/>
        <color rgb="FF000000"/>
        <rFont val="Times New Roman"/>
        <family val="1"/>
      </rPr>
      <t>RLHA pair. 3 chicks + 1 egg moderate pipping. Half of a sik-sik at the nest.</t>
    </r>
  </si>
  <si>
    <t>NE</t>
  </si>
  <si>
    <t>64g</t>
  </si>
  <si>
    <t>57g</t>
  </si>
  <si>
    <t>75g</t>
  </si>
  <si>
    <t>32g</t>
  </si>
  <si>
    <t>31g</t>
  </si>
  <si>
    <t>146g</t>
  </si>
  <si>
    <t>131g</t>
  </si>
  <si>
    <t>86g</t>
  </si>
  <si>
    <r>
      <rPr>
        <b/>
        <sz val="11"/>
        <color rgb="FF000000"/>
        <rFont val="Times New Roman"/>
        <family val="1"/>
      </rPr>
      <t xml:space="preserve">May 30: </t>
    </r>
    <r>
      <rPr>
        <sz val="11"/>
        <color rgb="FF000000"/>
        <rFont val="Times New Roman"/>
        <family val="1"/>
      </rPr>
      <t xml:space="preserve"> PEFA pair present. 1 RHLA sitting between site 38 and 53. </t>
    </r>
    <r>
      <rPr>
        <b/>
        <sz val="11"/>
        <color rgb="FF000000"/>
        <rFont val="Times New Roman"/>
        <family val="1"/>
      </rPr>
      <t xml:space="preserve">June 5:  </t>
    </r>
    <r>
      <rPr>
        <sz val="11"/>
        <color rgb="FF000000"/>
        <rFont val="Times New Roman"/>
        <family val="1"/>
      </rPr>
      <t xml:space="preserve">RHLA pair. Andy said the nest is empty. </t>
    </r>
    <r>
      <rPr>
        <b/>
        <sz val="11"/>
        <color rgb="FF000000"/>
        <rFont val="Times New Roman"/>
        <family val="1"/>
      </rPr>
      <t xml:space="preserve">June 9: </t>
    </r>
    <r>
      <rPr>
        <sz val="11"/>
        <color rgb="FF000000"/>
        <rFont val="Times New Roman"/>
        <family val="1"/>
      </rPr>
      <t xml:space="preserve">RLHA pair. Nest can be seen easily from sea. </t>
    </r>
    <r>
      <rPr>
        <b/>
        <sz val="11"/>
        <color rgb="FF000000"/>
        <rFont val="Times New Roman"/>
        <family val="1"/>
      </rPr>
      <t xml:space="preserve">July 7: </t>
    </r>
    <r>
      <rPr>
        <sz val="11"/>
        <color rgb="FF000000"/>
        <rFont val="Times New Roman"/>
        <family val="1"/>
      </rPr>
      <t xml:space="preserve">RLHA seen (1). </t>
    </r>
    <r>
      <rPr>
        <b/>
        <sz val="11"/>
        <color rgb="FF000000"/>
        <rFont val="Times New Roman"/>
        <family val="1"/>
      </rPr>
      <t xml:space="preserve">July 18: </t>
    </r>
    <r>
      <rPr>
        <sz val="11"/>
        <color rgb="FF000000"/>
        <rFont val="Times New Roman"/>
        <family val="1"/>
      </rPr>
      <t>RLHA took off from the nest.</t>
    </r>
  </si>
  <si>
    <r>
      <rPr>
        <b/>
        <sz val="11"/>
        <color rgb="FF000000"/>
        <rFont val="Times New Roman"/>
        <family val="1"/>
      </rPr>
      <t xml:space="preserve">May 24: </t>
    </r>
    <r>
      <rPr>
        <sz val="11"/>
        <color rgb="FF000000"/>
        <rFont val="Times New Roman"/>
        <family val="1"/>
      </rPr>
      <t xml:space="preserve">Unoccupied. </t>
    </r>
    <r>
      <rPr>
        <b/>
        <sz val="11"/>
        <color rgb="FF000000"/>
        <rFont val="Times New Roman"/>
        <family val="1"/>
      </rPr>
      <t xml:space="preserve">May 25: </t>
    </r>
    <r>
      <rPr>
        <sz val="11"/>
        <color rgb="FF000000"/>
        <rFont val="Times New Roman"/>
        <family val="1"/>
      </rPr>
      <t xml:space="preserve">2 RHLA aggressive calls. Small nest. </t>
    </r>
    <r>
      <rPr>
        <b/>
        <sz val="11"/>
        <color rgb="FF000000"/>
        <rFont val="Times New Roman"/>
        <family val="1"/>
      </rPr>
      <t xml:space="preserve">May 29: </t>
    </r>
    <r>
      <rPr>
        <sz val="11"/>
        <color rgb="FF000000"/>
        <rFont val="Times New Roman"/>
        <family val="1"/>
      </rPr>
      <t xml:space="preserve">There might be 2 RHLA at 52 cause we saw 4 at 55. </t>
    </r>
    <r>
      <rPr>
        <b/>
        <sz val="11"/>
        <color rgb="FF000000"/>
        <rFont val="Times New Roman"/>
        <family val="1"/>
      </rPr>
      <t xml:space="preserve">June 1: </t>
    </r>
    <r>
      <rPr>
        <sz val="11"/>
        <color rgb="FF000000"/>
        <rFont val="Times New Roman"/>
        <family val="1"/>
      </rPr>
      <t xml:space="preserve"> 1 RHLA at 250 from the site (helicopter survey). </t>
    </r>
    <r>
      <rPr>
        <b/>
        <sz val="11"/>
        <color rgb="FF000000"/>
        <rFont val="Times New Roman"/>
        <family val="1"/>
      </rPr>
      <t xml:space="preserve">June 9: </t>
    </r>
    <r>
      <rPr>
        <sz val="11"/>
        <color rgb="FF000000"/>
        <rFont val="Times New Roman"/>
        <family val="1"/>
      </rPr>
      <t>RLHA pair.</t>
    </r>
    <r>
      <rPr>
        <b/>
        <sz val="11"/>
        <color rgb="FF000000"/>
        <rFont val="Times New Roman"/>
        <family val="1"/>
      </rPr>
      <t xml:space="preserve">July 18: </t>
    </r>
    <r>
      <rPr>
        <sz val="11"/>
        <color rgb="FF000000"/>
        <rFont val="Times New Roman"/>
        <family val="1"/>
      </rPr>
      <t>Site occupied. RLHA took off from nest. 3 chicks + 1 egg pipping.</t>
    </r>
  </si>
  <si>
    <r>
      <t xml:space="preserve">May 23: </t>
    </r>
    <r>
      <rPr>
        <sz val="11"/>
        <color rgb="FF000000"/>
        <rFont val="Times New Roman"/>
        <family val="1"/>
      </rPr>
      <t xml:space="preserve">RHLA pair. Aggressive behaviour. Nest construction has begun. </t>
    </r>
    <r>
      <rPr>
        <b/>
        <sz val="11"/>
        <color rgb="FF000000"/>
        <rFont val="Times New Roman"/>
        <family val="1"/>
      </rPr>
      <t xml:space="preserve">June 14: </t>
    </r>
    <r>
      <rPr>
        <sz val="11"/>
        <color rgb="FF000000"/>
        <rFont val="Times New Roman"/>
        <family val="1"/>
      </rPr>
      <t xml:space="preserve">RLHA. </t>
    </r>
    <r>
      <rPr>
        <b/>
        <sz val="11"/>
        <color rgb="FF000000"/>
        <rFont val="Times New Roman"/>
        <family val="1"/>
      </rPr>
      <t xml:space="preserve">June 28: </t>
    </r>
    <r>
      <rPr>
        <sz val="11"/>
        <color rgb="FF000000"/>
        <rFont val="Times New Roman"/>
        <family val="1"/>
      </rPr>
      <t xml:space="preserve">RLHA pair. 3 eggs. </t>
    </r>
    <r>
      <rPr>
        <b/>
        <sz val="11"/>
        <color rgb="FF000000"/>
        <rFont val="Times New Roman"/>
        <family val="1"/>
      </rPr>
      <t xml:space="preserve">July 19: </t>
    </r>
    <r>
      <rPr>
        <sz val="11"/>
        <color rgb="FF000000"/>
        <rFont val="Times New Roman"/>
        <family val="1"/>
      </rPr>
      <t>Empty. Someone of something set fire at the nest. Egg shells and sik-sik remain (burned) at the nest.</t>
    </r>
  </si>
  <si>
    <t>173g</t>
  </si>
  <si>
    <t>149g</t>
  </si>
  <si>
    <t>125g</t>
  </si>
  <si>
    <t>108g</t>
  </si>
  <si>
    <t>90g</t>
  </si>
  <si>
    <t>78g</t>
  </si>
  <si>
    <t>53g</t>
  </si>
  <si>
    <t>227g</t>
  </si>
  <si>
    <t>217g</t>
  </si>
  <si>
    <t>142g</t>
  </si>
  <si>
    <t>220g</t>
  </si>
  <si>
    <t>219g</t>
  </si>
  <si>
    <t>207g</t>
  </si>
  <si>
    <t>161g</t>
  </si>
  <si>
    <t>45g</t>
  </si>
  <si>
    <t>33g</t>
  </si>
  <si>
    <t>46g</t>
  </si>
  <si>
    <t>352g</t>
  </si>
  <si>
    <t>262g</t>
  </si>
  <si>
    <r>
      <t xml:space="preserve">May 25: </t>
    </r>
    <r>
      <rPr>
        <sz val="11"/>
        <color rgb="FF000000"/>
        <rFont val="Times New Roman"/>
        <family val="1"/>
      </rPr>
      <t xml:space="preserve">RHLA pair. </t>
    </r>
    <r>
      <rPr>
        <b/>
        <sz val="11"/>
        <color rgb="FF000000"/>
        <rFont val="Times New Roman"/>
        <family val="1"/>
      </rPr>
      <t xml:space="preserve">June 3: </t>
    </r>
    <r>
      <rPr>
        <sz val="11"/>
        <color rgb="FF000000"/>
        <rFont val="Times New Roman"/>
        <family val="1"/>
      </rPr>
      <t xml:space="preserve">Seem unoccupied but 1 RHLA flying over as we were having lunch. </t>
    </r>
    <r>
      <rPr>
        <b/>
        <sz val="11"/>
        <color rgb="FF000000"/>
        <rFont val="Times New Roman"/>
        <family val="1"/>
      </rPr>
      <t xml:space="preserve">July 19: </t>
    </r>
    <r>
      <rPr>
        <sz val="11"/>
        <color rgb="FF000000"/>
        <rFont val="Times New Roman"/>
        <family val="1"/>
      </rPr>
      <t>unoccupied.</t>
    </r>
  </si>
  <si>
    <t>215g</t>
  </si>
  <si>
    <t>204g</t>
  </si>
  <si>
    <t>266g</t>
  </si>
  <si>
    <t>245g</t>
  </si>
  <si>
    <t>325g</t>
  </si>
  <si>
    <t>63g</t>
  </si>
  <si>
    <t>186g</t>
  </si>
  <si>
    <t>178g</t>
  </si>
  <si>
    <t>96g</t>
  </si>
  <si>
    <t>218g</t>
  </si>
  <si>
    <t>182g</t>
  </si>
  <si>
    <t>135g</t>
  </si>
  <si>
    <t>298g</t>
  </si>
  <si>
    <t>293g</t>
  </si>
  <si>
    <t>295g</t>
  </si>
  <si>
    <t>283g</t>
  </si>
  <si>
    <t>264g</t>
  </si>
  <si>
    <t>168g</t>
  </si>
  <si>
    <t>81g</t>
  </si>
  <si>
    <t>61g</t>
  </si>
  <si>
    <t>55g</t>
  </si>
  <si>
    <r>
      <t xml:space="preserve">May 25: </t>
    </r>
    <r>
      <rPr>
        <sz val="11"/>
        <color rgb="FF000000"/>
        <rFont val="Times New Roman"/>
        <family val="1"/>
      </rPr>
      <t xml:space="preserve">1 RHLA. </t>
    </r>
    <r>
      <rPr>
        <b/>
        <sz val="11"/>
        <color rgb="FF000000"/>
        <rFont val="Times New Roman"/>
        <family val="1"/>
      </rPr>
      <t xml:space="preserve">June 14: </t>
    </r>
    <r>
      <rPr>
        <sz val="11"/>
        <color rgb="FF000000"/>
        <rFont val="Times New Roman"/>
        <family val="1"/>
      </rPr>
      <t xml:space="preserve">RLHA pair defending territory. Didn't look for nest. </t>
    </r>
    <r>
      <rPr>
        <b/>
        <sz val="11"/>
        <color rgb="FF000000"/>
        <rFont val="Times New Roman"/>
        <family val="1"/>
      </rPr>
      <t xml:space="preserve">July 22: </t>
    </r>
    <r>
      <rPr>
        <sz val="11"/>
        <color rgb="FF000000"/>
        <rFont val="Times New Roman"/>
        <family val="1"/>
      </rPr>
      <t>Empty.</t>
    </r>
  </si>
  <si>
    <t>52g</t>
  </si>
  <si>
    <t>282g</t>
  </si>
  <si>
    <t>211g</t>
  </si>
  <si>
    <t>370g</t>
  </si>
  <si>
    <t>359g</t>
  </si>
  <si>
    <t>350g</t>
  </si>
  <si>
    <t>102g</t>
  </si>
  <si>
    <t>owl</t>
  </si>
  <si>
    <t>541g</t>
  </si>
  <si>
    <t>56g</t>
  </si>
  <si>
    <t>47g</t>
  </si>
  <si>
    <t>610g</t>
  </si>
  <si>
    <t>445g</t>
  </si>
  <si>
    <t>515g</t>
  </si>
  <si>
    <t>438g</t>
  </si>
  <si>
    <t>463g</t>
  </si>
  <si>
    <t>517g</t>
  </si>
  <si>
    <t>627g</t>
  </si>
  <si>
    <t>228g</t>
  </si>
  <si>
    <t>495g</t>
  </si>
  <si>
    <t>390g</t>
  </si>
  <si>
    <t>426g</t>
  </si>
  <si>
    <t>276g</t>
  </si>
  <si>
    <t>487g</t>
  </si>
  <si>
    <t>599g</t>
  </si>
  <si>
    <t>702g</t>
  </si>
  <si>
    <t>450g</t>
  </si>
  <si>
    <t>385g</t>
  </si>
  <si>
    <t>560g</t>
  </si>
  <si>
    <t>116g</t>
  </si>
  <si>
    <t>123g</t>
  </si>
  <si>
    <t>104g</t>
  </si>
  <si>
    <t>71g</t>
  </si>
  <si>
    <t>70g</t>
  </si>
  <si>
    <t>213g</t>
  </si>
  <si>
    <t>190g</t>
  </si>
  <si>
    <t>101g</t>
  </si>
  <si>
    <t>95g</t>
  </si>
  <si>
    <t>110g</t>
  </si>
  <si>
    <t>107g</t>
  </si>
  <si>
    <t>268g</t>
  </si>
  <si>
    <t>222g</t>
  </si>
  <si>
    <t>206g</t>
  </si>
  <si>
    <t>68g</t>
  </si>
  <si>
    <t>117g</t>
  </si>
  <si>
    <t>130g</t>
  </si>
  <si>
    <t>76g</t>
  </si>
  <si>
    <t>139g</t>
  </si>
  <si>
    <t>258g</t>
  </si>
  <si>
    <t>250g</t>
  </si>
  <si>
    <t>230g</t>
  </si>
  <si>
    <t>368g</t>
  </si>
  <si>
    <t>336g</t>
  </si>
  <si>
    <t>194g</t>
  </si>
  <si>
    <t>115g</t>
  </si>
  <si>
    <t>144g</t>
  </si>
  <si>
    <t>65g</t>
  </si>
  <si>
    <r>
      <t xml:space="preserve">May 25: </t>
    </r>
    <r>
      <rPr>
        <sz val="11"/>
        <color rgb="FF000000"/>
        <rFont val="Times New Roman"/>
        <family val="1"/>
      </rPr>
      <t xml:space="preserve">PEFA pair. Trapping unsuccessful (site located at the passage through the barrier). </t>
    </r>
    <r>
      <rPr>
        <b/>
        <sz val="11"/>
        <color rgb="FF000000"/>
        <rFont val="Times New Roman"/>
        <family val="1"/>
      </rPr>
      <t xml:space="preserve">May 28: </t>
    </r>
    <r>
      <rPr>
        <sz val="11"/>
        <color rgb="FF000000"/>
        <rFont val="Times New Roman"/>
        <family val="1"/>
      </rPr>
      <t xml:space="preserve">PEFA pair. Trapping unsuccessful. </t>
    </r>
    <r>
      <rPr>
        <b/>
        <sz val="11"/>
        <color rgb="FF000000"/>
        <rFont val="Times New Roman"/>
        <family val="1"/>
      </rPr>
      <t xml:space="preserve">June 3: </t>
    </r>
    <r>
      <rPr>
        <sz val="11"/>
        <color rgb="FF000000"/>
        <rFont val="Times New Roman"/>
        <family val="1"/>
      </rPr>
      <t xml:space="preserve">PEFA pair standing near camera stand. Not interested in pigeon. </t>
    </r>
    <r>
      <rPr>
        <b/>
        <sz val="11"/>
        <color rgb="FF000000"/>
        <rFont val="Times New Roman"/>
        <family val="1"/>
      </rPr>
      <t xml:space="preserve">June 10: </t>
    </r>
    <r>
      <rPr>
        <sz val="11"/>
        <color rgb="FF000000"/>
        <rFont val="Times New Roman"/>
        <family val="1"/>
      </rPr>
      <t xml:space="preserve">PEFA pair. Scrape found next to camera stand. 2 eggs. Male is 60A (vv) and female is unbanded (from canon). Rain gauge + camera at 14:30. </t>
    </r>
    <r>
      <rPr>
        <b/>
        <sz val="11"/>
        <color rgb="FF000000"/>
        <rFont val="Times New Roman"/>
        <family val="1"/>
      </rPr>
      <t xml:space="preserve">June 20: </t>
    </r>
    <r>
      <rPr>
        <sz val="11"/>
        <color rgb="FF000000"/>
        <rFont val="Times New Roman"/>
        <family val="1"/>
      </rPr>
      <t xml:space="preserve">2 eggs. RainG = 1 cm. 2 PEFA. </t>
    </r>
    <r>
      <rPr>
        <b/>
        <sz val="11"/>
        <color rgb="FF000000"/>
        <rFont val="Times New Roman"/>
        <family val="1"/>
      </rPr>
      <t xml:space="preserve">July 7: </t>
    </r>
    <r>
      <rPr>
        <sz val="11"/>
        <color rgb="FF000000"/>
        <rFont val="Times New Roman"/>
        <family val="1"/>
      </rPr>
      <t xml:space="preserve">PEFA pair. 2 eggs. RainG = 0. </t>
    </r>
    <r>
      <rPr>
        <b/>
        <sz val="11"/>
        <color rgb="FF000000"/>
        <rFont val="Times New Roman"/>
        <family val="1"/>
      </rPr>
      <t xml:space="preserve">July 19: </t>
    </r>
    <r>
      <rPr>
        <sz val="11"/>
        <color rgb="FF000000"/>
        <rFont val="Times New Roman"/>
        <family val="1"/>
      </rPr>
      <t>PEFa pair. 2 chicks (marked).Raing=0.</t>
    </r>
    <r>
      <rPr>
        <b/>
        <sz val="11"/>
        <color rgb="FF000000"/>
        <rFont val="Times New Roman"/>
        <family val="1"/>
      </rPr>
      <t xml:space="preserve">July 25: </t>
    </r>
    <r>
      <rPr>
        <sz val="11"/>
        <color rgb="FF000000"/>
        <rFont val="Times New Roman"/>
        <family val="1"/>
      </rPr>
      <t>No chicks. No pefas. Removed raing + i button at 15:20. SITE FAILED</t>
    </r>
  </si>
  <si>
    <t>403g</t>
  </si>
  <si>
    <t>270g</t>
  </si>
  <si>
    <t>401g</t>
  </si>
  <si>
    <t>420g</t>
  </si>
  <si>
    <t>294g</t>
  </si>
  <si>
    <t>242g</t>
  </si>
  <si>
    <t>155g</t>
  </si>
  <si>
    <r>
      <t>May 22:</t>
    </r>
    <r>
      <rPr>
        <sz val="11"/>
        <color rgb="FF000000"/>
        <rFont val="Times New Roman"/>
        <family val="1"/>
      </rPr>
      <t xml:space="preserve"> One PEFA, probably female. </t>
    </r>
    <r>
      <rPr>
        <b/>
        <sz val="11"/>
        <color rgb="FF000000"/>
        <rFont val="Times New Roman"/>
        <family val="1"/>
      </rPr>
      <t xml:space="preserve">June 13: </t>
    </r>
    <r>
      <rPr>
        <sz val="11"/>
        <color rgb="FF000000"/>
        <rFont val="Times New Roman"/>
        <family val="1"/>
      </rPr>
      <t xml:space="preserve">PEFA pair. 2 Eggs. RainG + Ibuttons at 13:30 PM. </t>
    </r>
    <r>
      <rPr>
        <b/>
        <sz val="11"/>
        <color rgb="FF000000"/>
        <rFont val="Times New Roman"/>
        <family val="1"/>
      </rPr>
      <t xml:space="preserve">June 23: </t>
    </r>
    <r>
      <rPr>
        <sz val="11"/>
        <color rgb="FF000000"/>
        <rFont val="Times New Roman"/>
        <family val="1"/>
      </rPr>
      <t xml:space="preserve">4 eggs. RainG = 0. PEFA pair. Male 38A and female only USFW (from canon). </t>
    </r>
    <r>
      <rPr>
        <b/>
        <sz val="11"/>
        <color rgb="FF000000"/>
        <rFont val="Times New Roman"/>
        <family val="1"/>
      </rPr>
      <t xml:space="preserve">July 3: </t>
    </r>
    <r>
      <rPr>
        <sz val="11"/>
        <color rgb="FF000000"/>
        <rFont val="Times New Roman"/>
        <family val="1"/>
      </rPr>
      <t xml:space="preserve"> 4 eggs. PEFA pair. 0,6 cm in RainG. </t>
    </r>
    <r>
      <rPr>
        <b/>
        <sz val="11"/>
        <color rgb="FF000000"/>
        <rFont val="Times New Roman"/>
        <family val="1"/>
      </rPr>
      <t xml:space="preserve">July 13: </t>
    </r>
    <r>
      <rPr>
        <sz val="11"/>
        <color rgb="FF000000"/>
        <rFont val="Times New Roman"/>
        <family val="1"/>
      </rPr>
      <t xml:space="preserve">PEFA pair. 4 eggs. RainG=0. No eggs pipping. </t>
    </r>
    <r>
      <rPr>
        <b/>
        <sz val="11"/>
        <color rgb="FF000000"/>
        <rFont val="Times New Roman"/>
        <family val="1"/>
      </rPr>
      <t xml:space="preserve">July 20: </t>
    </r>
    <r>
      <rPr>
        <sz val="11"/>
        <color rgb="FF000000"/>
        <rFont val="Times New Roman"/>
        <family val="1"/>
      </rPr>
      <t xml:space="preserve">PEFA pair. raing=0. 3 chicks (marked) + 1 egg (27g). red = eyes half open, green and blue = eyes not open. </t>
    </r>
    <r>
      <rPr>
        <b/>
        <sz val="11"/>
        <color rgb="FF000000"/>
        <rFont val="Times New Roman"/>
        <family val="1"/>
      </rPr>
      <t xml:space="preserve">July 25: </t>
    </r>
    <r>
      <rPr>
        <sz val="11"/>
        <color rgb="FF000000"/>
        <rFont val="Times New Roman"/>
        <family val="1"/>
      </rPr>
      <t>No pefa. Scrape empty. raing=0, raing and ibutton retreived at 15:21. SITE FAILED.</t>
    </r>
  </si>
  <si>
    <t>280g</t>
  </si>
  <si>
    <t>225g</t>
  </si>
  <si>
    <t>305g</t>
  </si>
  <si>
    <t>482g</t>
  </si>
  <si>
    <t>406g</t>
  </si>
  <si>
    <t>470g</t>
  </si>
  <si>
    <t>269g</t>
  </si>
  <si>
    <t>226g</t>
  </si>
  <si>
    <t>89g</t>
  </si>
  <si>
    <t>365g</t>
  </si>
  <si>
    <t>273g</t>
  </si>
  <si>
    <t>179g</t>
  </si>
  <si>
    <t>647g</t>
  </si>
  <si>
    <t>592g</t>
  </si>
  <si>
    <t>538g</t>
  </si>
  <si>
    <t>532g</t>
  </si>
  <si>
    <t>516g</t>
  </si>
  <si>
    <t>396g</t>
  </si>
  <si>
    <t>550g</t>
  </si>
  <si>
    <t>435g</t>
  </si>
  <si>
    <t>383g</t>
  </si>
  <si>
    <t>364g</t>
  </si>
  <si>
    <t>606g</t>
  </si>
  <si>
    <t>410g</t>
  </si>
  <si>
    <t>Weight #5</t>
  </si>
  <si>
    <t>221g</t>
  </si>
  <si>
    <t>196g</t>
  </si>
  <si>
    <t>156g</t>
  </si>
  <si>
    <t>488g</t>
  </si>
  <si>
    <t>480g</t>
  </si>
  <si>
    <t>585g</t>
  </si>
  <si>
    <t>400g</t>
  </si>
  <si>
    <t>346g</t>
  </si>
  <si>
    <t>408g</t>
  </si>
  <si>
    <t>629g</t>
  </si>
  <si>
    <t>501g</t>
  </si>
  <si>
    <t>344g</t>
  </si>
  <si>
    <t>416g</t>
  </si>
  <si>
    <t>256g</t>
  </si>
  <si>
    <t>484g</t>
  </si>
  <si>
    <t>Weight #6</t>
  </si>
  <si>
    <t>540g</t>
  </si>
  <si>
    <t>669g</t>
  </si>
  <si>
    <t>543g</t>
  </si>
  <si>
    <t>263g</t>
  </si>
  <si>
    <t>742g</t>
  </si>
  <si>
    <t>695g</t>
  </si>
  <si>
    <t>471g</t>
  </si>
  <si>
    <t>557g</t>
  </si>
  <si>
    <t>690g</t>
  </si>
  <si>
    <t>512g</t>
  </si>
  <si>
    <t>584g</t>
  </si>
  <si>
    <t>572g</t>
  </si>
  <si>
    <t>704g</t>
  </si>
  <si>
    <t>638g</t>
  </si>
  <si>
    <t>481g</t>
  </si>
  <si>
    <t>473g</t>
  </si>
  <si>
    <t>691g</t>
  </si>
  <si>
    <t>520g</t>
  </si>
  <si>
    <t>734g</t>
  </si>
  <si>
    <t>Weight #7</t>
  </si>
  <si>
    <t>787g</t>
  </si>
  <si>
    <t>492g</t>
  </si>
  <si>
    <t>425g</t>
  </si>
  <si>
    <t>395g</t>
  </si>
  <si>
    <t>785g</t>
  </si>
  <si>
    <t>561g</t>
  </si>
  <si>
    <t>578g</t>
  </si>
  <si>
    <t>564g</t>
  </si>
  <si>
    <t>810g</t>
  </si>
  <si>
    <t>831g</t>
  </si>
  <si>
    <t>14H (vv)</t>
  </si>
  <si>
    <t>11K (vv)</t>
  </si>
  <si>
    <t>26H (vv)</t>
  </si>
  <si>
    <t>12K (vv)</t>
  </si>
  <si>
    <t>631g</t>
  </si>
  <si>
    <t>573g</t>
  </si>
  <si>
    <t>542g</t>
  </si>
  <si>
    <t>143g</t>
  </si>
  <si>
    <t>602g</t>
  </si>
  <si>
    <t>840g</t>
  </si>
  <si>
    <t>571g</t>
  </si>
  <si>
    <t>15H (vv)</t>
  </si>
  <si>
    <t>16H (vv)</t>
  </si>
  <si>
    <t>13K (vv)</t>
  </si>
  <si>
    <t>Weight #8</t>
  </si>
  <si>
    <t>766g</t>
  </si>
  <si>
    <t>526g</t>
  </si>
  <si>
    <t>1044g</t>
  </si>
  <si>
    <t>832g</t>
  </si>
  <si>
    <t>1034g</t>
  </si>
  <si>
    <t>1857-02444</t>
  </si>
  <si>
    <t>1857-02442</t>
  </si>
  <si>
    <t>1857-02441</t>
  </si>
  <si>
    <t>555g</t>
  </si>
  <si>
    <t>780g</t>
  </si>
  <si>
    <t>855g</t>
  </si>
  <si>
    <t>07H (vv)</t>
  </si>
  <si>
    <t>04K (vv)</t>
  </si>
  <si>
    <t>03K (vv)</t>
  </si>
  <si>
    <t>490g</t>
  </si>
  <si>
    <t>660g</t>
  </si>
  <si>
    <t>465g</t>
  </si>
  <si>
    <t>1050g</t>
  </si>
  <si>
    <t>1857-02423</t>
  </si>
  <si>
    <t>MJ</t>
  </si>
  <si>
    <t>535g</t>
  </si>
  <si>
    <t>875g</t>
  </si>
  <si>
    <t>830g</t>
  </si>
  <si>
    <t>1857-02424</t>
  </si>
  <si>
    <t>1857-02425</t>
  </si>
  <si>
    <t>02K (vv)</t>
  </si>
  <si>
    <t>10K (vv)</t>
  </si>
  <si>
    <t>620g</t>
  </si>
  <si>
    <t>685g</t>
  </si>
  <si>
    <t>570g</t>
  </si>
  <si>
    <r>
      <t xml:space="preserve">May 23: </t>
    </r>
    <r>
      <rPr>
        <sz val="11"/>
        <color rgb="FF000000"/>
        <rFont val="Times New Roman"/>
        <family val="1"/>
      </rPr>
      <t xml:space="preserve">No bird seen. </t>
    </r>
    <r>
      <rPr>
        <b/>
        <sz val="11"/>
        <color rgb="FF000000"/>
        <rFont val="Times New Roman"/>
        <family val="1"/>
      </rPr>
      <t xml:space="preserve">June 1: </t>
    </r>
    <r>
      <rPr>
        <sz val="11"/>
        <color rgb="FF000000"/>
        <rFont val="Times New Roman"/>
        <family val="1"/>
      </rPr>
      <t xml:space="preserve">Seem unoccupied. A lot of snow on the cliff (helicopter survey). </t>
    </r>
    <r>
      <rPr>
        <b/>
        <sz val="11"/>
        <color rgb="FF000000"/>
        <rFont val="Times New Roman"/>
        <family val="1"/>
      </rPr>
      <t xml:space="preserve">June 15: </t>
    </r>
    <r>
      <rPr>
        <sz val="11"/>
        <color rgb="FF000000"/>
        <rFont val="Times New Roman"/>
        <family val="1"/>
      </rPr>
      <t xml:space="preserve">RLHA pair. Found Nest. 2 eggs. Different location than the waypoint. New waypoint (86 2013). </t>
    </r>
    <r>
      <rPr>
        <b/>
        <sz val="11"/>
        <color rgb="FF000000"/>
        <rFont val="Times New Roman"/>
        <family val="1"/>
      </rPr>
      <t xml:space="preserve">August 9: </t>
    </r>
    <r>
      <rPr>
        <sz val="11"/>
        <color rgb="FF000000"/>
        <rFont val="Times New Roman"/>
        <family val="1"/>
      </rPr>
      <t xml:space="preserve"> Empty. SITE FAILED.</t>
    </r>
  </si>
  <si>
    <t>790g</t>
  </si>
  <si>
    <t>870g</t>
  </si>
  <si>
    <t>1857-02427</t>
  </si>
  <si>
    <t>1857-02426</t>
  </si>
  <si>
    <t>510g</t>
  </si>
  <si>
    <t>62.87994 -92.23825</t>
  </si>
  <si>
    <t>805g</t>
  </si>
  <si>
    <t>539g</t>
  </si>
  <si>
    <t>511g</t>
  </si>
  <si>
    <r>
      <t xml:space="preserve">June 1: </t>
    </r>
    <r>
      <rPr>
        <sz val="11"/>
        <color rgb="FF000000"/>
        <rFont val="Times New Roman"/>
        <family val="1"/>
      </rPr>
      <t xml:space="preserve">1 RHLA took off. We are about 250 m west of site 48 (helicopter survey). Nest under construction. Phil has a waypoint. </t>
    </r>
    <r>
      <rPr>
        <b/>
        <sz val="11"/>
        <color rgb="FF000000"/>
        <rFont val="Times New Roman"/>
        <family val="1"/>
      </rPr>
      <t xml:space="preserve">June 15: </t>
    </r>
    <r>
      <rPr>
        <sz val="11"/>
        <color rgb="FF000000"/>
        <rFont val="Times New Roman"/>
        <family val="1"/>
      </rPr>
      <t xml:space="preserve">RLHA pair. Nest found. 3 eggs. Took a waypoint (48 2013). </t>
    </r>
    <r>
      <rPr>
        <b/>
        <sz val="11"/>
        <color rgb="FF000000"/>
        <rFont val="Times New Roman"/>
        <family val="1"/>
      </rPr>
      <t xml:space="preserve">July 21: </t>
    </r>
    <r>
      <rPr>
        <sz val="11"/>
        <color rgb="FF000000"/>
        <rFont val="Times New Roman"/>
        <family val="1"/>
      </rPr>
      <t xml:space="preserve">RLHA pair defending territory (seen from distance). </t>
    </r>
    <r>
      <rPr>
        <b/>
        <sz val="11"/>
        <color rgb="FF000000"/>
        <rFont val="Times New Roman"/>
        <family val="1"/>
      </rPr>
      <t xml:space="preserve">July 28: </t>
    </r>
    <r>
      <rPr>
        <sz val="11"/>
        <color rgb="FF000000"/>
        <rFont val="Times New Roman"/>
        <family val="1"/>
      </rPr>
      <t xml:space="preserve">RLHA pair defending nest (seen from distance). </t>
    </r>
    <r>
      <rPr>
        <b/>
        <sz val="11"/>
        <color rgb="FF000000"/>
        <rFont val="Times New Roman"/>
        <family val="1"/>
      </rPr>
      <t xml:space="preserve">August 4: </t>
    </r>
    <r>
      <rPr>
        <sz val="11"/>
        <color rgb="FF000000"/>
        <rFont val="Times New Roman"/>
        <family val="1"/>
      </rPr>
      <t>RLHA pair. 3 chicks. All banded</t>
    </r>
  </si>
  <si>
    <t>775g</t>
  </si>
  <si>
    <t>993g</t>
  </si>
  <si>
    <t>928g</t>
  </si>
  <si>
    <t>M</t>
  </si>
  <si>
    <t>F</t>
  </si>
  <si>
    <t>Male</t>
  </si>
  <si>
    <t>Female</t>
  </si>
  <si>
    <t>1387-27798</t>
  </si>
  <si>
    <t>1387-27797</t>
  </si>
  <si>
    <t>1387-27799</t>
  </si>
  <si>
    <t>VLM</t>
  </si>
  <si>
    <t>EH</t>
  </si>
  <si>
    <t>815g</t>
  </si>
  <si>
    <t>738g</t>
  </si>
  <si>
    <t>655g</t>
  </si>
  <si>
    <t>1687-05094</t>
  </si>
  <si>
    <t>62.89690 -92.14983</t>
  </si>
  <si>
    <t>850g</t>
  </si>
  <si>
    <t>877-45865</t>
  </si>
  <si>
    <r>
      <rPr>
        <b/>
        <sz val="11"/>
        <color rgb="FF000000"/>
        <rFont val="Times New Roman"/>
        <family val="1"/>
      </rPr>
      <t xml:space="preserve">May 25: </t>
    </r>
    <r>
      <rPr>
        <sz val="11"/>
        <color rgb="FF000000"/>
        <rFont val="Times New Roman"/>
        <family val="1"/>
      </rPr>
      <t xml:space="preserve">PEFA pair and CORA pair. Interraction between them. Another PEFA came in. 1 RHLA came in. Trapping unsuccessful. </t>
    </r>
    <r>
      <rPr>
        <b/>
        <sz val="11"/>
        <color rgb="FF000000"/>
        <rFont val="Times New Roman"/>
        <family val="1"/>
      </rPr>
      <t xml:space="preserve">June 2: </t>
    </r>
    <r>
      <rPr>
        <sz val="11"/>
        <color rgb="FF000000"/>
        <rFont val="Times New Roman"/>
        <family val="1"/>
      </rPr>
      <t xml:space="preserve">RHLA pair. CORA pair, PEFA pair. Seems to be young in the CORA nest. Unsuccessful trapping. Still a lot of action between species. </t>
    </r>
    <r>
      <rPr>
        <b/>
        <sz val="11"/>
        <color rgb="FF000000"/>
        <rFont val="Times New Roman"/>
        <family val="1"/>
      </rPr>
      <t xml:space="preserve">June 14: </t>
    </r>
    <r>
      <rPr>
        <sz val="11"/>
        <color rgb="FF000000"/>
        <rFont val="Times New Roman"/>
        <family val="1"/>
      </rPr>
      <t xml:space="preserve">CORA pair still present. PEFA pair. 4 eggs. Deployed rain gauge but forgot Ibuttons. A third pefa show up as I was looking for the scrape. </t>
    </r>
    <r>
      <rPr>
        <b/>
        <sz val="11"/>
        <color rgb="FF000000"/>
        <rFont val="Times New Roman"/>
        <family val="1"/>
      </rPr>
      <t xml:space="preserve">June 24: </t>
    </r>
    <r>
      <rPr>
        <sz val="11"/>
        <color rgb="FF000000"/>
        <rFont val="Times New Roman"/>
        <family val="1"/>
      </rPr>
      <t xml:space="preserve">PEFA pair. RainG = 0,20 cm. 4 eggs. Deplyed last I button at 10:15 AM. CORA and RLHA at 34 still present. 2 red foxes seen about 1 km NE from 33. male is unbanded and female banded + GL (from canon). </t>
    </r>
    <r>
      <rPr>
        <b/>
        <sz val="11"/>
        <color rgb="FF000000"/>
        <rFont val="Times New Roman"/>
        <family val="1"/>
      </rPr>
      <t xml:space="preserve">July 4: </t>
    </r>
    <r>
      <rPr>
        <sz val="11"/>
        <color rgb="FF000000"/>
        <rFont val="Times New Roman"/>
        <family val="1"/>
      </rPr>
      <t xml:space="preserve">PEFA pair. 4 eggs. RainG = 0. The ravens chicks are flying (2). </t>
    </r>
    <r>
      <rPr>
        <b/>
        <sz val="11"/>
        <color rgb="FF000000"/>
        <rFont val="Times New Roman"/>
        <family val="1"/>
      </rPr>
      <t xml:space="preserve">July 14: </t>
    </r>
    <r>
      <rPr>
        <sz val="11"/>
        <color rgb="FF000000"/>
        <rFont val="Times New Roman"/>
        <family val="1"/>
      </rPr>
      <t xml:space="preserve">4 chicks. Red = 83g, green = 66g, blue = 67g, black = 77 g. </t>
    </r>
    <r>
      <rPr>
        <b/>
        <sz val="11"/>
        <color rgb="FF000000"/>
        <rFont val="Times New Roman"/>
        <family val="1"/>
      </rPr>
      <t xml:space="preserve">July 19: </t>
    </r>
    <r>
      <rPr>
        <sz val="11"/>
        <color rgb="FF000000"/>
        <rFont val="Times New Roman"/>
        <family val="1"/>
      </rPr>
      <t xml:space="preserve">PEFA pair. 4 chicks. No more quails at the nest. Dropped 6 quails. Raing = 0. Note: difficult to differentiate color on chicks, especially between blue and black. </t>
    </r>
    <r>
      <rPr>
        <b/>
        <sz val="11"/>
        <color rgb="FF000000"/>
        <rFont val="Times New Roman"/>
        <family val="1"/>
      </rPr>
      <t xml:space="preserve">July 24: </t>
    </r>
    <r>
      <rPr>
        <sz val="11"/>
        <color rgb="FF000000"/>
        <rFont val="Times New Roman"/>
        <family val="1"/>
      </rPr>
      <t xml:space="preserve">PEFA pair. 4 chicks. raing=0, deployed cam. dropped 4 quails. unsuccessfull trapping. red = 1/4 crop, all others = empty. </t>
    </r>
    <r>
      <rPr>
        <b/>
        <sz val="11"/>
        <color rgb="FF000000"/>
        <rFont val="Times New Roman"/>
        <family val="1"/>
      </rPr>
      <t xml:space="preserve">July 27: </t>
    </r>
    <r>
      <rPr>
        <sz val="11"/>
        <color rgb="FF000000"/>
        <rFont val="Times New Roman"/>
        <family val="1"/>
      </rPr>
      <t xml:space="preserve">PEFA pair. 4 chicks. raing=0. all full crop except black (3/4). 4 quails dropped. </t>
    </r>
    <r>
      <rPr>
        <b/>
        <sz val="11"/>
        <color rgb="FF000000"/>
        <rFont val="Times New Roman"/>
        <family val="1"/>
      </rPr>
      <t xml:space="preserve">July 29: </t>
    </r>
    <r>
      <rPr>
        <sz val="11"/>
        <color rgb="FF000000"/>
        <rFont val="Times New Roman"/>
        <family val="1"/>
      </rPr>
      <t xml:space="preserve">PEFA pair. 4 youngs. Raing=0, left 5 quails. </t>
    </r>
    <r>
      <rPr>
        <b/>
        <sz val="11"/>
        <color rgb="FF000000"/>
        <rFont val="Times New Roman"/>
        <family val="1"/>
      </rPr>
      <t xml:space="preserve">July 31: </t>
    </r>
    <r>
      <rPr>
        <sz val="11"/>
        <color rgb="FF000000"/>
        <rFont val="Times New Roman"/>
        <family val="1"/>
      </rPr>
      <t xml:space="preserve">PEFA pair. 4 chicks. left 5 quails. Raing=0. red: R=19,5; green: R=18mm, blue:R=16mm, black: R=20mm. </t>
    </r>
    <r>
      <rPr>
        <b/>
        <sz val="11"/>
        <color rgb="FF000000"/>
        <rFont val="Times New Roman"/>
        <family val="1"/>
      </rPr>
      <t xml:space="preserve">August 2: </t>
    </r>
    <r>
      <rPr>
        <sz val="11"/>
        <color rgb="FF000000"/>
        <rFont val="Times New Roman"/>
        <family val="1"/>
      </rPr>
      <t xml:space="preserve">4 chicks. Dropped 11 quails. </t>
    </r>
    <r>
      <rPr>
        <b/>
        <sz val="11"/>
        <color rgb="FF000000"/>
        <rFont val="Times New Roman"/>
        <family val="1"/>
      </rPr>
      <t xml:space="preserve">August 5: </t>
    </r>
    <r>
      <rPr>
        <sz val="11"/>
        <color rgb="FF000000"/>
        <rFont val="Times New Roman"/>
        <family val="1"/>
      </rPr>
      <t xml:space="preserve"> PEFA pair. raing=0. 4 chicks. Banded. Left 2 quails. </t>
    </r>
    <r>
      <rPr>
        <b/>
        <sz val="11"/>
        <color rgb="FF000000"/>
        <rFont val="Times New Roman"/>
        <family val="1"/>
      </rPr>
      <t xml:space="preserve">August 10: </t>
    </r>
    <r>
      <rPr>
        <sz val="11"/>
        <color rgb="FF000000"/>
        <rFont val="Times New Roman"/>
        <family val="1"/>
      </rPr>
      <t>PEFA pair. Raing=0, 4 chicks.</t>
    </r>
  </si>
  <si>
    <t>Weight #9</t>
  </si>
  <si>
    <t>846g</t>
  </si>
  <si>
    <t>614g</t>
  </si>
  <si>
    <t>1687-05095</t>
  </si>
  <si>
    <t>05H (vv)</t>
  </si>
  <si>
    <t>04H (vv)</t>
  </si>
  <si>
    <t>03H (vv)</t>
  </si>
  <si>
    <t>01K (vv)</t>
  </si>
  <si>
    <t>628g</t>
  </si>
  <si>
    <t>635g</t>
  </si>
  <si>
    <t>867g</t>
  </si>
  <si>
    <t>658g</t>
  </si>
  <si>
    <t>869g</t>
  </si>
  <si>
    <t>878g</t>
  </si>
  <si>
    <t>889g</t>
  </si>
  <si>
    <t>26 days-F</t>
  </si>
  <si>
    <t>05K (vv)</t>
  </si>
  <si>
    <t>AA</t>
  </si>
  <si>
    <r>
      <t xml:space="preserve">June 23: </t>
    </r>
    <r>
      <rPr>
        <sz val="11"/>
        <color rgb="FF000000"/>
        <rFont val="Times New Roman"/>
        <family val="1"/>
      </rPr>
      <t xml:space="preserve">RLHA pair. Nest on a very steep cliff. Probably possible to see in the nest from top but impossible to access to band chicks without climbing gear. </t>
    </r>
    <r>
      <rPr>
        <b/>
        <sz val="11"/>
        <color rgb="FF000000"/>
        <rFont val="Times New Roman"/>
        <family val="1"/>
      </rPr>
      <t xml:space="preserve">July 8: </t>
    </r>
    <r>
      <rPr>
        <sz val="11"/>
        <color rgb="FF000000"/>
        <rFont val="Times New Roman"/>
        <family val="1"/>
      </rPr>
      <t xml:space="preserve">One RLHA flying. </t>
    </r>
    <r>
      <rPr>
        <b/>
        <sz val="11"/>
        <color rgb="FF000000"/>
        <rFont val="Times New Roman"/>
        <family val="1"/>
      </rPr>
      <t xml:space="preserve">August 6: </t>
    </r>
    <r>
      <rPr>
        <sz val="11"/>
        <color rgb="FF000000"/>
        <rFont val="Times New Roman"/>
        <family val="1"/>
      </rPr>
      <t xml:space="preserve"> Look unoccupied (from distance).</t>
    </r>
  </si>
  <si>
    <r>
      <rPr>
        <b/>
        <sz val="11"/>
        <color rgb="FF000000"/>
        <rFont val="Times New Roman"/>
        <family val="1"/>
      </rPr>
      <t xml:space="preserve">May 25: </t>
    </r>
    <r>
      <rPr>
        <sz val="11"/>
        <color rgb="FF000000"/>
        <rFont val="Times New Roman"/>
        <family val="1"/>
      </rPr>
      <t xml:space="preserve">3 PEFA show up at the cliff. Pair is sitting after. </t>
    </r>
    <r>
      <rPr>
        <b/>
        <sz val="11"/>
        <color rgb="FF000000"/>
        <rFont val="Times New Roman"/>
        <family val="1"/>
      </rPr>
      <t xml:space="preserve">June 13: </t>
    </r>
    <r>
      <rPr>
        <sz val="11"/>
        <color rgb="FF000000"/>
        <rFont val="Times New Roman"/>
        <family val="1"/>
      </rPr>
      <t xml:space="preserve">2 pefa. Female is not banded (from canon). 4 eggs. Rain gauge + ibutton deployed. </t>
    </r>
    <r>
      <rPr>
        <b/>
        <sz val="11"/>
        <color rgb="FF000000"/>
        <rFont val="Times New Roman"/>
        <family val="1"/>
      </rPr>
      <t xml:space="preserve">June 23: </t>
    </r>
    <r>
      <rPr>
        <sz val="11"/>
        <color rgb="FF000000"/>
        <rFont val="Times New Roman"/>
        <family val="1"/>
      </rPr>
      <t xml:space="preserve">PEFA pair. RainG empty. Moved rainG + ibutton to a more representative spot because there is a nice ceileing over the scrape. 4 eggs. </t>
    </r>
    <r>
      <rPr>
        <b/>
        <sz val="11"/>
        <color rgb="FF000000"/>
        <rFont val="Times New Roman"/>
        <family val="1"/>
      </rPr>
      <t xml:space="preserve">July 8: </t>
    </r>
    <r>
      <rPr>
        <sz val="11"/>
        <color rgb="FF000000"/>
        <rFont val="Times New Roman"/>
        <family val="1"/>
      </rPr>
      <t xml:space="preserve">PEFA pair. Both unbanded (from canon). 4 eggs. 3 are piping. RainG = 0. </t>
    </r>
    <r>
      <rPr>
        <b/>
        <sz val="11"/>
        <color rgb="FF000000"/>
        <rFont val="Times New Roman"/>
        <family val="1"/>
      </rPr>
      <t xml:space="preserve">July 13: </t>
    </r>
    <r>
      <rPr>
        <sz val="11"/>
        <color rgb="FF000000"/>
        <rFont val="Times New Roman"/>
        <family val="1"/>
      </rPr>
      <t xml:space="preserve">4 chicks. Red = 42g, Green = 60g, Blue = 66g and black = 62g. </t>
    </r>
    <r>
      <rPr>
        <b/>
        <sz val="11"/>
        <color rgb="FF000000"/>
        <rFont val="Times New Roman"/>
        <family val="1"/>
      </rPr>
      <t xml:space="preserve">July 19: </t>
    </r>
    <r>
      <rPr>
        <sz val="11"/>
        <color rgb="FF000000"/>
        <rFont val="Times New Roman"/>
        <family val="1"/>
      </rPr>
      <t xml:space="preserve">PEFA ind. 4 chicks. NOTE: chicks have been remarked by a new observer in a different order than previous visit. </t>
    </r>
    <r>
      <rPr>
        <b/>
        <sz val="11"/>
        <color rgb="FF000000"/>
        <rFont val="Times New Roman"/>
        <family val="1"/>
      </rPr>
      <t xml:space="preserve">July 24: </t>
    </r>
    <r>
      <rPr>
        <sz val="11"/>
        <color rgb="FF000000"/>
        <rFont val="Times New Roman"/>
        <family val="1"/>
      </rPr>
      <t xml:space="preserve">pefa ind. 4 chicks, raing=0, deployed camera. dropped 4 quails. </t>
    </r>
    <r>
      <rPr>
        <b/>
        <sz val="11"/>
        <color rgb="FF000000"/>
        <rFont val="Times New Roman"/>
        <family val="1"/>
      </rPr>
      <t xml:space="preserve">July 29: </t>
    </r>
    <r>
      <rPr>
        <sz val="11"/>
        <color rgb="FF000000"/>
        <rFont val="Times New Roman"/>
        <family val="1"/>
      </rPr>
      <t xml:space="preserve">PEFA pair. 4 chicks. (3 out of camera site). 5 quails left. </t>
    </r>
    <r>
      <rPr>
        <b/>
        <sz val="11"/>
        <color rgb="FF000000"/>
        <rFont val="Times New Roman"/>
        <family val="1"/>
      </rPr>
      <t xml:space="preserve">July 31: </t>
    </r>
    <r>
      <rPr>
        <sz val="11"/>
        <color rgb="FF000000"/>
        <rFont val="Times New Roman"/>
        <family val="1"/>
      </rPr>
      <t xml:space="preserve">Camera fallen over. 1 pefa. 4 chicks. red: R=22mm. raing=0, Left 5 quails. </t>
    </r>
    <r>
      <rPr>
        <b/>
        <sz val="11"/>
        <color rgb="FF000000"/>
        <rFont val="Times New Roman"/>
        <family val="1"/>
      </rPr>
      <t xml:space="preserve">August 6: </t>
    </r>
    <r>
      <rPr>
        <sz val="11"/>
        <color rgb="FF000000"/>
        <rFont val="Times New Roman"/>
        <family val="1"/>
      </rPr>
      <t>PEFA pair. 4 chicks. Black, green and blue with full crop. Red = empty crop. Left 11 quails. Raing=0.</t>
    </r>
  </si>
  <si>
    <t>608g</t>
  </si>
  <si>
    <t>795g</t>
  </si>
  <si>
    <t>568g</t>
  </si>
  <si>
    <t>10H (vv)</t>
  </si>
  <si>
    <t>06K (vv)</t>
  </si>
  <si>
    <t>11H (vv)</t>
  </si>
  <si>
    <t>09H (vv)</t>
  </si>
  <si>
    <t>405g</t>
  </si>
  <si>
    <t>1687-05100</t>
  </si>
  <si>
    <t>07K (vv)</t>
  </si>
  <si>
    <t>12H (vv)</t>
  </si>
  <si>
    <t>486g</t>
  </si>
  <si>
    <t>1687-05089</t>
  </si>
  <si>
    <t>1687-05090</t>
  </si>
  <si>
    <t>08K (vv)</t>
  </si>
  <si>
    <t>09K (vv)</t>
  </si>
  <si>
    <t>13H (vv)</t>
  </si>
  <si>
    <t>566g</t>
  </si>
  <si>
    <t>613g</t>
  </si>
  <si>
    <t>468g</t>
  </si>
  <si>
    <t>640g</t>
  </si>
  <si>
    <t>500g</t>
  </si>
  <si>
    <t>664g</t>
  </si>
  <si>
    <t>589g</t>
  </si>
  <si>
    <t>731g</t>
  </si>
  <si>
    <t>880g</t>
  </si>
  <si>
    <t>911g</t>
  </si>
  <si>
    <t>713g</t>
  </si>
  <si>
    <t>1387-27800</t>
  </si>
  <si>
    <t>877-45869</t>
  </si>
  <si>
    <t>877-45870</t>
  </si>
  <si>
    <t>781g</t>
  </si>
  <si>
    <t>783g</t>
  </si>
  <si>
    <t>808g</t>
  </si>
  <si>
    <t>779g</t>
  </si>
  <si>
    <t>1857-02436</t>
  </si>
  <si>
    <t>1857-02437</t>
  </si>
  <si>
    <t>1857-02438</t>
  </si>
  <si>
    <t>1857-02439</t>
  </si>
  <si>
    <t>1857-02440</t>
  </si>
  <si>
    <t>Chick #5</t>
  </si>
  <si>
    <r>
      <t xml:space="preserve">June 27: </t>
    </r>
    <r>
      <rPr>
        <sz val="11"/>
        <color rgb="FF000000"/>
        <rFont val="Times New Roman"/>
        <family val="1"/>
      </rPr>
      <t xml:space="preserve">New RLHA nest found not far from c09-01 and C00-01 on our way back from meliadine camp. Nest on a 2m high boulder. 5 eggs. Nest very close to the road. RLHA pair (NEW RLHA 2013 2 in my Vince's GPS). </t>
    </r>
    <r>
      <rPr>
        <b/>
        <sz val="11"/>
        <color rgb="FF000000"/>
        <rFont val="Times New Roman"/>
        <family val="1"/>
      </rPr>
      <t xml:space="preserve">July 26: </t>
    </r>
    <r>
      <rPr>
        <sz val="11"/>
        <color rgb="FF000000"/>
        <rFont val="Times New Roman"/>
        <family val="1"/>
      </rPr>
      <t xml:space="preserve">5 RLHA chicks. 4 around (500-600g) and one smaller (around 350g). </t>
    </r>
    <r>
      <rPr>
        <b/>
        <sz val="11"/>
        <color rgb="FF000000"/>
        <rFont val="Times New Roman"/>
        <family val="1"/>
      </rPr>
      <t xml:space="preserve">August 9: </t>
    </r>
    <r>
      <rPr>
        <sz val="11"/>
        <color rgb="FF000000"/>
        <rFont val="Times New Roman"/>
        <family val="1"/>
      </rPr>
      <t>RLHA pair + 5 rlha chicks, banded.</t>
    </r>
  </si>
  <si>
    <t>62.82249 -92.25726</t>
  </si>
  <si>
    <r>
      <t xml:space="preserve">May 28: </t>
    </r>
    <r>
      <rPr>
        <sz val="11"/>
        <color rgb="FF000000"/>
        <rFont val="Times New Roman"/>
        <family val="1"/>
      </rPr>
      <t xml:space="preserve">RHLA pair. </t>
    </r>
    <r>
      <rPr>
        <b/>
        <sz val="11"/>
        <color rgb="FF000000"/>
        <rFont val="Times New Roman"/>
        <family val="1"/>
      </rPr>
      <t xml:space="preserve">June 14: </t>
    </r>
    <r>
      <rPr>
        <sz val="11"/>
        <color rgb="FF000000"/>
        <rFont val="Times New Roman"/>
        <family val="1"/>
      </rPr>
      <t xml:space="preserve">RLHA pair seen flying over. </t>
    </r>
    <r>
      <rPr>
        <b/>
        <sz val="11"/>
        <color rgb="FF000000"/>
        <rFont val="Times New Roman"/>
        <family val="1"/>
      </rPr>
      <t xml:space="preserve">July 4: </t>
    </r>
    <r>
      <rPr>
        <sz val="11"/>
        <color rgb="FF000000"/>
        <rFont val="Times New Roman"/>
        <family val="1"/>
      </rPr>
      <t xml:space="preserve">RLHA pair flying (seen from distance). </t>
    </r>
    <r>
      <rPr>
        <b/>
        <sz val="11"/>
        <color rgb="FF000000"/>
        <rFont val="Times New Roman"/>
        <family val="1"/>
      </rPr>
      <t xml:space="preserve">August 10: </t>
    </r>
    <r>
      <rPr>
        <sz val="11"/>
        <color rgb="FF000000"/>
        <rFont val="Times New Roman"/>
        <family val="1"/>
      </rPr>
      <t>RLHA pair. 3 chicks, banded.</t>
    </r>
  </si>
  <si>
    <t>937g</t>
  </si>
  <si>
    <t>1001g</t>
  </si>
  <si>
    <t>916g.</t>
  </si>
  <si>
    <t>1857-02443</t>
  </si>
  <si>
    <t>1957-02445</t>
  </si>
  <si>
    <t>1857-02446</t>
  </si>
  <si>
    <t>454g</t>
  </si>
  <si>
    <t>828g</t>
  </si>
  <si>
    <t>692g</t>
  </si>
  <si>
    <t>29-M</t>
  </si>
  <si>
    <t>17H (vv)</t>
  </si>
  <si>
    <t>30-F</t>
  </si>
  <si>
    <t>1857-02428</t>
  </si>
  <si>
    <t>14K (vv)</t>
  </si>
  <si>
    <t>29-F</t>
  </si>
  <si>
    <t>1687-05096</t>
  </si>
  <si>
    <t>15K (vv)</t>
  </si>
  <si>
    <t>27-M</t>
  </si>
  <si>
    <t>08H (vv)</t>
  </si>
  <si>
    <t>819g</t>
  </si>
  <si>
    <t>848g</t>
  </si>
  <si>
    <t>788g</t>
  </si>
  <si>
    <t>920g</t>
  </si>
  <si>
    <t>630g</t>
  </si>
  <si>
    <t>636g</t>
  </si>
  <si>
    <t>1857-02499</t>
  </si>
  <si>
    <t>29K (vv)</t>
  </si>
  <si>
    <t>08C (vv)</t>
  </si>
  <si>
    <t>09C (vv)</t>
  </si>
  <si>
    <t>1857-02458</t>
  </si>
  <si>
    <t>28K (vv)</t>
  </si>
  <si>
    <t>26-F</t>
  </si>
  <si>
    <t>62.88890 -92.15111</t>
  </si>
  <si>
    <t>62.86583 -92.28148</t>
  </si>
  <si>
    <t>12 RLHA</t>
  </si>
  <si>
    <r>
      <t xml:space="preserve">June 14: </t>
    </r>
    <r>
      <rPr>
        <sz val="11"/>
        <color rgb="FF000000"/>
        <rFont val="Times New Roman"/>
        <family val="1"/>
      </rPr>
      <t>RLHA pair nesting.</t>
    </r>
  </si>
  <si>
    <t>62.81211 -91.84278</t>
  </si>
  <si>
    <t>62.74338 -92.17957</t>
  </si>
  <si>
    <r>
      <t xml:space="preserve">June 11: </t>
    </r>
    <r>
      <rPr>
        <sz val="11"/>
        <color rgb="FF000000"/>
        <rFont val="Times New Roman"/>
        <family val="1"/>
      </rPr>
      <t xml:space="preserve">Pair rlha seen flying around 20 from sitr 18. </t>
    </r>
    <r>
      <rPr>
        <b/>
        <sz val="11"/>
        <color rgb="FF000000"/>
        <rFont val="Times New Roman"/>
        <family val="1"/>
      </rPr>
      <t xml:space="preserve">June 16: </t>
    </r>
    <r>
      <rPr>
        <sz val="11"/>
        <color rgb="FF000000"/>
        <rFont val="Times New Roman"/>
        <family val="1"/>
      </rPr>
      <t xml:space="preserve">Unoccupied </t>
    </r>
    <r>
      <rPr>
        <b/>
        <sz val="11"/>
        <color rgb="FF000000"/>
        <rFont val="Times New Roman"/>
        <family val="1"/>
      </rPr>
      <t xml:space="preserve">July 1: </t>
    </r>
    <r>
      <rPr>
        <sz val="11"/>
        <color rgb="FF000000"/>
        <rFont val="Times New Roman"/>
        <family val="1"/>
      </rPr>
      <t xml:space="preserve">RLHA pair. 4 eggs. One lemming prey at the nest. Actual nest about 180 m west of waypoint. Note. Laurent and Vincent saw RLHA pair around site 20 on june 11 but Erik visited the site on june 16 and there was no nest so they might have been in the area for a long time but they layed late. </t>
    </r>
    <r>
      <rPr>
        <b/>
        <sz val="11"/>
        <color rgb="FF000000"/>
        <rFont val="Times New Roman"/>
        <family val="1"/>
      </rPr>
      <t xml:space="preserve">July 28: </t>
    </r>
    <r>
      <rPr>
        <sz val="11"/>
        <color rgb="FF000000"/>
        <rFont val="Times New Roman"/>
        <family val="1"/>
      </rPr>
      <t>Unoccupied. SITE FAILED.</t>
    </r>
  </si>
  <si>
    <t>62.75589 -92.25169</t>
  </si>
  <si>
    <t>62.81910 -92.25935</t>
  </si>
  <si>
    <t>62.82481 -91.92176</t>
  </si>
  <si>
    <t>62.81550 -92.18944</t>
  </si>
  <si>
    <t>62.80494 -92.16938</t>
  </si>
  <si>
    <t>62.79195 -92.16386</t>
  </si>
  <si>
    <t>62.86452 -92.01096</t>
  </si>
  <si>
    <t>77 RLHA</t>
  </si>
  <si>
    <t>62.86341 -92.03104</t>
  </si>
  <si>
    <t>62.79776 -92.16430</t>
  </si>
  <si>
    <t>62.79659 -92.16116</t>
  </si>
  <si>
    <t>63.02948 -92.34513</t>
  </si>
  <si>
    <t>63.02752 -92.33398</t>
  </si>
  <si>
    <t>62.97281 -92.98901</t>
  </si>
  <si>
    <t>62.9717 -92.19602</t>
  </si>
  <si>
    <t>41A (vv)</t>
  </si>
  <si>
    <r>
      <t xml:space="preserve">May 25: </t>
    </r>
    <r>
      <rPr>
        <sz val="11"/>
        <color rgb="FF000000"/>
        <rFont val="Times New Roman"/>
        <family val="1"/>
      </rPr>
      <t xml:space="preserve">PEFA pair. CORA pair present there (probably nesting). Female trapped. Geolocator deployed (L290-2553). Another bird came at the cliff as we were handling the bird. </t>
    </r>
    <r>
      <rPr>
        <b/>
        <sz val="11"/>
        <color rgb="FF000000"/>
        <rFont val="Times New Roman"/>
        <family val="1"/>
      </rPr>
      <t xml:space="preserve">June 3: </t>
    </r>
    <r>
      <rPr>
        <sz val="11"/>
        <color rgb="FF000000"/>
        <rFont val="Times New Roman"/>
        <family val="1"/>
      </rPr>
      <t xml:space="preserve">Pefa pair sitting on top of the cliff. </t>
    </r>
    <r>
      <rPr>
        <b/>
        <sz val="11"/>
        <color rgb="FF000000"/>
        <rFont val="Times New Roman"/>
        <family val="1"/>
      </rPr>
      <t xml:space="preserve">June 13: </t>
    </r>
    <r>
      <rPr>
        <sz val="11"/>
        <color rgb="FF000000"/>
        <rFont val="Times New Roman"/>
        <family val="1"/>
      </rPr>
      <t xml:space="preserve">PEFA pair. 3 eggs. </t>
    </r>
    <r>
      <rPr>
        <b/>
        <sz val="11"/>
        <color rgb="FF000000"/>
        <rFont val="Times New Roman"/>
        <family val="1"/>
      </rPr>
      <t xml:space="preserve">June 23: </t>
    </r>
    <r>
      <rPr>
        <sz val="11"/>
        <color rgb="FF000000"/>
        <rFont val="Times New Roman"/>
        <family val="1"/>
      </rPr>
      <t xml:space="preserve">PEFA pair. RainG = 0. Deployed cam + 8 gb. 3 eggs. </t>
    </r>
    <r>
      <rPr>
        <b/>
        <sz val="11"/>
        <color rgb="FF000000"/>
        <rFont val="Times New Roman"/>
        <family val="1"/>
      </rPr>
      <t xml:space="preserve">July 8: </t>
    </r>
    <r>
      <rPr>
        <sz val="11"/>
        <color rgb="FF000000"/>
        <rFont val="Times New Roman"/>
        <family val="1"/>
      </rPr>
      <t xml:space="preserve">PEFA pair. 3 eggs. RainG = 0. Moved RainG about 5 feet to a more representative area. Cam has stopped on july 4 cause mem card full. Replaced batt + mem card 8 gb. </t>
    </r>
    <r>
      <rPr>
        <b/>
        <sz val="11"/>
        <color rgb="FF000000"/>
        <rFont val="Times New Roman"/>
        <family val="1"/>
      </rPr>
      <t xml:space="preserve">July 16: </t>
    </r>
    <r>
      <rPr>
        <sz val="11"/>
        <color rgb="FF000000"/>
        <rFont val="Times New Roman"/>
        <family val="1"/>
      </rPr>
      <t xml:space="preserve">1 egg hatched (from reconyx). Camera stopped at 21:09 so we miss hatching date of eggs #2 and #3 </t>
    </r>
    <r>
      <rPr>
        <b/>
        <sz val="11"/>
        <color rgb="FF000000"/>
        <rFont val="Times New Roman"/>
        <family val="1"/>
      </rPr>
      <t xml:space="preserve">July 19: </t>
    </r>
    <r>
      <rPr>
        <sz val="11"/>
        <color rgb="FF000000"/>
        <rFont val="Times New Roman"/>
        <family val="1"/>
      </rPr>
      <t xml:space="preserve">PEFA ind. 3 chicks (marked), full first down, eyes = slits. Raing=0. </t>
    </r>
    <r>
      <rPr>
        <b/>
        <sz val="11"/>
        <color rgb="FF000000"/>
        <rFont val="Times New Roman"/>
        <family val="1"/>
      </rPr>
      <t xml:space="preserve">July 26: </t>
    </r>
    <r>
      <rPr>
        <sz val="11"/>
        <color rgb="FF000000"/>
        <rFont val="Times New Roman"/>
        <family val="1"/>
      </rPr>
      <t xml:space="preserve">PEFA ind. no chicks. left cam. raing=0. pefa still defending territory. </t>
    </r>
    <r>
      <rPr>
        <b/>
        <sz val="11"/>
        <color rgb="FF000000"/>
        <rFont val="Times New Roman"/>
        <family val="1"/>
      </rPr>
      <t xml:space="preserve">July 29: </t>
    </r>
    <r>
      <rPr>
        <sz val="11"/>
        <color rgb="FF000000"/>
        <rFont val="Times New Roman"/>
        <family val="1"/>
      </rPr>
      <t>No adults. empty scrape. Removed camera. SITE FAILED</t>
    </r>
  </si>
  <si>
    <r>
      <t xml:space="preserve">May 25: </t>
    </r>
    <r>
      <rPr>
        <sz val="11"/>
        <color rgb="FF000000"/>
        <rFont val="Times New Roman"/>
        <family val="1"/>
      </rPr>
      <t xml:space="preserve">Female trapped. Gelocator deployed(L290-2552) </t>
    </r>
    <r>
      <rPr>
        <b/>
        <sz val="11"/>
        <color rgb="FF000000"/>
        <rFont val="Times New Roman"/>
        <family val="1"/>
      </rPr>
      <t xml:space="preserve">June 1: </t>
    </r>
    <r>
      <rPr>
        <sz val="11"/>
        <color rgb="FF000000"/>
        <rFont val="Times New Roman"/>
        <family val="1"/>
      </rPr>
      <t xml:space="preserve">PEFA pair took off (helicopter survey). </t>
    </r>
    <r>
      <rPr>
        <b/>
        <sz val="11"/>
        <color rgb="FF000000"/>
        <rFont val="Times New Roman"/>
        <family val="1"/>
      </rPr>
      <t xml:space="preserve">June 9: </t>
    </r>
    <r>
      <rPr>
        <sz val="11"/>
        <color rgb="FF000000"/>
        <rFont val="Times New Roman"/>
        <family val="1"/>
      </rPr>
      <t xml:space="preserve">PEFA pair. Scrape found. 1 egg. Deployed cam + rain gauge + Ibutt + 8Gb at 14:15. </t>
    </r>
    <r>
      <rPr>
        <b/>
        <sz val="11"/>
        <color rgb="FF000000"/>
        <rFont val="Times New Roman"/>
        <family val="1"/>
      </rPr>
      <t xml:space="preserve">June 18: </t>
    </r>
    <r>
      <rPr>
        <sz val="11"/>
        <color rgb="FF000000"/>
        <rFont val="Times New Roman"/>
        <family val="1"/>
      </rPr>
      <t xml:space="preserve">3 eggs. Only female seen. Card + batteries changed. </t>
    </r>
    <r>
      <rPr>
        <b/>
        <sz val="11"/>
        <color rgb="FF000000"/>
        <rFont val="Times New Roman"/>
        <family val="1"/>
      </rPr>
      <t xml:space="preserve">July 7: </t>
    </r>
    <r>
      <rPr>
        <sz val="11"/>
        <color rgb="FF000000"/>
        <rFont val="Times New Roman"/>
        <family val="1"/>
      </rPr>
      <t xml:space="preserve">PEFA pair. 3 eggs. One egg seems to have a dent with cracks (depression) so it is not piping. Nest on rock. Retreive cam. </t>
    </r>
    <r>
      <rPr>
        <b/>
        <sz val="11"/>
        <color rgb="FF000000"/>
        <rFont val="Times New Roman"/>
        <family val="1"/>
      </rPr>
      <t xml:space="preserve">july 18:  </t>
    </r>
    <r>
      <rPr>
        <sz val="11"/>
        <color rgb="FF000000"/>
        <rFont val="Times New Roman"/>
        <family val="1"/>
      </rPr>
      <t xml:space="preserve">PEFA female. Raing = 0,4cm. 3 eggs. Not pipping. The one with dent is very light (35g) and 43 and 44g for both other eggs. Female is not very aggressive. </t>
    </r>
    <r>
      <rPr>
        <b/>
        <sz val="11"/>
        <color rgb="FF000000"/>
        <rFont val="Times New Roman"/>
        <family val="1"/>
      </rPr>
      <t xml:space="preserve">July 22: </t>
    </r>
    <r>
      <rPr>
        <sz val="11"/>
        <color rgb="FF000000"/>
        <rFont val="Times New Roman"/>
        <family val="1"/>
      </rPr>
      <t xml:space="preserve">NO PEFA. 3 eggs. 2 seems very yolky and the third one is very light. raing=0. </t>
    </r>
    <r>
      <rPr>
        <b/>
        <sz val="11"/>
        <color rgb="FF000000"/>
        <rFont val="Times New Roman"/>
        <family val="1"/>
      </rPr>
      <t xml:space="preserve">August 6: </t>
    </r>
    <r>
      <rPr>
        <sz val="11"/>
        <color rgb="FF000000"/>
        <rFont val="Times New Roman"/>
        <family val="1"/>
      </rPr>
      <t xml:space="preserve"> No PEFA. 3 cold eggs, collected. Raing =0. Raing + I button retreived at 13:00. SITE FAILED.</t>
    </r>
  </si>
  <si>
    <r>
      <t xml:space="preserve">May 24: </t>
    </r>
    <r>
      <rPr>
        <sz val="11"/>
        <color rgb="FF000000"/>
        <rFont val="Times New Roman"/>
        <family val="1"/>
      </rPr>
      <t xml:space="preserve">PEFA pair present. Female trapped (42E). Geolocator retreived (L290-2510) and new Geolocator deployed (L290-2536). Another female passing by caught (91E) as we were handling the territorial female (42E). Male also caught at this site (48C). Geolocator deployed on the male (L290-2533). </t>
    </r>
    <r>
      <rPr>
        <b/>
        <sz val="11"/>
        <color rgb="FF000000"/>
        <rFont val="Times New Roman"/>
        <family val="1"/>
      </rPr>
      <t xml:space="preserve">June 11: </t>
    </r>
    <r>
      <rPr>
        <sz val="11"/>
        <color rgb="FF000000"/>
        <rFont val="Times New Roman"/>
        <family val="1"/>
      </rPr>
      <t xml:space="preserve">PEFA pair. 4 eggs. cam + 8gb + solar pannel + rainG + Ibutton deployed. </t>
    </r>
    <r>
      <rPr>
        <b/>
        <sz val="11"/>
        <color rgb="FF000000"/>
        <rFont val="Times New Roman"/>
        <family val="1"/>
      </rPr>
      <t xml:space="preserve">June 26: </t>
    </r>
    <r>
      <rPr>
        <sz val="11"/>
        <color rgb="FF000000"/>
        <rFont val="Times New Roman"/>
        <family val="1"/>
      </rPr>
      <t xml:space="preserve">PEFA pair. 4 eggs. Changed mem card for a 16gb + batteries. </t>
    </r>
    <r>
      <rPr>
        <b/>
        <sz val="11"/>
        <color rgb="FF000000"/>
        <rFont val="Times New Roman"/>
        <family val="1"/>
      </rPr>
      <t xml:space="preserve">July 8: </t>
    </r>
    <r>
      <rPr>
        <sz val="11"/>
        <color rgb="FF000000"/>
        <rFont val="Times New Roman"/>
        <family val="1"/>
      </rPr>
      <t xml:space="preserve">PEFA pair. 4 eggs. RainG = 0. Changed batt but left the mem card cause 16 gb and only 10% full. </t>
    </r>
    <r>
      <rPr>
        <b/>
        <sz val="11"/>
        <color rgb="FF000000"/>
        <rFont val="Times New Roman"/>
        <family val="1"/>
      </rPr>
      <t xml:space="preserve">July 19: </t>
    </r>
    <r>
      <rPr>
        <sz val="11"/>
        <color rgb="FF000000"/>
        <rFont val="Times New Roman"/>
        <family val="1"/>
      </rPr>
      <t xml:space="preserve">PEFA pair. RainG = 0. 4 chicks (marked). 3 chicks are begging for food. green = 1/8 crop. </t>
    </r>
    <r>
      <rPr>
        <b/>
        <sz val="11"/>
        <color rgb="FF000000"/>
        <rFont val="Times New Roman"/>
        <family val="1"/>
      </rPr>
      <t xml:space="preserve">July 20: </t>
    </r>
    <r>
      <rPr>
        <sz val="11"/>
        <color rgb="FF000000"/>
        <rFont val="Times New Roman"/>
        <family val="1"/>
      </rPr>
      <t xml:space="preserve"> 4 chicks dying from parasites (black flies?) between 16:00 and 23:00 (from reconyx) </t>
    </r>
    <r>
      <rPr>
        <b/>
        <sz val="11"/>
        <color rgb="FF000000"/>
        <rFont val="Times New Roman"/>
        <family val="1"/>
      </rPr>
      <t xml:space="preserve">July 26: </t>
    </r>
    <r>
      <rPr>
        <sz val="11"/>
        <color rgb="FF000000"/>
        <rFont val="Times New Roman"/>
        <family val="1"/>
      </rPr>
      <t>NO pefa. Nest empty. No chicks. Retreived Raing + Ibutton  + cam + solar panned at 10:26 SITE FAILED</t>
    </r>
  </si>
  <si>
    <t>male</t>
  </si>
  <si>
    <t>female</t>
  </si>
  <si>
    <t>17C vv</t>
  </si>
  <si>
    <t>16C v v</t>
  </si>
  <si>
    <t>27K vv</t>
  </si>
  <si>
    <t>26K</t>
  </si>
  <si>
    <t>EMH</t>
  </si>
  <si>
    <t>650g</t>
  </si>
  <si>
    <t>653g</t>
  </si>
  <si>
    <t>873g</t>
  </si>
  <si>
    <t>918g</t>
  </si>
  <si>
    <t>10C vv</t>
  </si>
  <si>
    <t>30K vv</t>
  </si>
  <si>
    <t>645g</t>
  </si>
  <si>
    <t>858g</t>
  </si>
  <si>
    <t>13C vv</t>
  </si>
  <si>
    <t>11C vv</t>
  </si>
  <si>
    <r>
      <t xml:space="preserve">June 26: </t>
    </r>
    <r>
      <rPr>
        <sz val="11"/>
        <color rgb="FF000000"/>
        <rFont val="Times New Roman"/>
        <family val="1"/>
      </rPr>
      <t xml:space="preserve">PEFA female on nest. She didn't want to flush. </t>
    </r>
    <r>
      <rPr>
        <b/>
        <sz val="11"/>
        <color rgb="FF000000"/>
        <rFont val="Times New Roman"/>
        <family val="1"/>
      </rPr>
      <t xml:space="preserve">July 19: </t>
    </r>
    <r>
      <rPr>
        <sz val="11"/>
        <color rgb="FF000000"/>
        <rFont val="Times New Roman"/>
        <family val="1"/>
      </rPr>
      <t xml:space="preserve">4 eggs. 1 with light pipping. 2 pefa. raing=0. </t>
    </r>
    <r>
      <rPr>
        <b/>
        <sz val="11"/>
        <color rgb="FF000000"/>
        <rFont val="Times New Roman"/>
        <family val="1"/>
      </rPr>
      <t xml:space="preserve">July 23: </t>
    </r>
    <r>
      <rPr>
        <sz val="11"/>
        <color rgb="FF000000"/>
        <rFont val="Times New Roman"/>
        <family val="1"/>
      </rPr>
      <t xml:space="preserve">RainG=0. PEFA pair. 2 chicks marked. Red=half eyes open, green = 1/8 eyes open. Deployed cam. Dropped 2 quails. Found dead foetus chick + egg shells at the bottown of the cliff. Collected </t>
    </r>
    <r>
      <rPr>
        <b/>
        <sz val="11"/>
        <color rgb="FF000000"/>
        <rFont val="Times New Roman"/>
        <family val="1"/>
      </rPr>
      <t xml:space="preserve">July 28: </t>
    </r>
    <r>
      <rPr>
        <sz val="11"/>
        <color rgb="FF000000"/>
        <rFont val="Times New Roman"/>
        <family val="1"/>
      </rPr>
      <t xml:space="preserve">pefa pair, 2 chicks, cam still taking pictures. 2 quails left. </t>
    </r>
    <r>
      <rPr>
        <b/>
        <sz val="11"/>
        <color rgb="FF000000"/>
        <rFont val="Times New Roman"/>
        <family val="1"/>
      </rPr>
      <t xml:space="preserve">August 2: </t>
    </r>
    <r>
      <rPr>
        <sz val="11"/>
        <color rgb="FF000000"/>
        <rFont val="Times New Roman"/>
        <family val="1"/>
      </rPr>
      <t xml:space="preserve"> PEFA pair. raing=0, 2 chicks at the bottom of the cliff. Replaced in the scrape. red: full crop, R = 2 mm. Green: Full crop, R = too young. Left 4 quails. </t>
    </r>
    <r>
      <rPr>
        <b/>
        <sz val="11"/>
        <color rgb="FF000000"/>
        <rFont val="Times New Roman"/>
        <family val="1"/>
      </rPr>
      <t xml:space="preserve">August 7: </t>
    </r>
    <r>
      <rPr>
        <sz val="11"/>
        <color rgb="FF000000"/>
        <rFont val="Times New Roman"/>
        <family val="1"/>
      </rPr>
      <t xml:space="preserve">PEFA pair. 2 chicks. Raing=0. Left 5 quails. </t>
    </r>
    <r>
      <rPr>
        <b/>
        <sz val="11"/>
        <color rgb="FF000000"/>
        <rFont val="Times New Roman"/>
        <family val="1"/>
      </rPr>
      <t>August 13</t>
    </r>
    <r>
      <rPr>
        <sz val="11"/>
        <color rgb="FF000000"/>
        <rFont val="Times New Roman"/>
        <family val="1"/>
      </rPr>
      <t>: PEFA pair.  2 chicks.  Raing=0 left 6 quail.  Banded all young.</t>
    </r>
  </si>
  <si>
    <t>553g</t>
  </si>
  <si>
    <t>720g</t>
  </si>
  <si>
    <t>25H vv</t>
  </si>
  <si>
    <t>24H vv</t>
  </si>
  <si>
    <r>
      <t xml:space="preserve">May 26: </t>
    </r>
    <r>
      <rPr>
        <sz val="11"/>
        <color rgb="FF000000"/>
        <rFont val="Times New Roman"/>
        <family val="1"/>
      </rPr>
      <t xml:space="preserve">PEFA pair. </t>
    </r>
    <r>
      <rPr>
        <b/>
        <sz val="11"/>
        <color rgb="FF000000"/>
        <rFont val="Times New Roman"/>
        <family val="1"/>
      </rPr>
      <t xml:space="preserve">June 1: </t>
    </r>
    <r>
      <rPr>
        <sz val="11"/>
        <color rgb="FF000000"/>
        <rFont val="Times New Roman"/>
        <family val="1"/>
      </rPr>
      <t xml:space="preserve">Unoccupied. </t>
    </r>
    <r>
      <rPr>
        <b/>
        <sz val="11"/>
        <color rgb="FF000000"/>
        <rFont val="Times New Roman"/>
        <family val="1"/>
      </rPr>
      <t xml:space="preserve">June 14: </t>
    </r>
    <r>
      <rPr>
        <sz val="11"/>
        <color rgb="FF000000"/>
        <rFont val="Times New Roman"/>
        <family val="1"/>
      </rPr>
      <t xml:space="preserve">PEFA pair. 3 eggs. Rain Gauge + Ibuttons at 16:30. </t>
    </r>
    <r>
      <rPr>
        <b/>
        <sz val="11"/>
        <color rgb="FF000000"/>
        <rFont val="Times New Roman"/>
        <family val="1"/>
      </rPr>
      <t xml:space="preserve">June 24: </t>
    </r>
    <r>
      <rPr>
        <sz val="11"/>
        <color rgb="FF000000"/>
        <rFont val="Times New Roman"/>
        <family val="1"/>
      </rPr>
      <t xml:space="preserve">Couldn`t reach the site. </t>
    </r>
    <r>
      <rPr>
        <b/>
        <sz val="11"/>
        <color rgb="FF000000"/>
        <rFont val="Times New Roman"/>
        <family val="1"/>
      </rPr>
      <t xml:space="preserve">July 4: </t>
    </r>
    <r>
      <rPr>
        <sz val="11"/>
        <color rgb="FF000000"/>
        <rFont val="Times New Roman"/>
        <family val="1"/>
      </rPr>
      <t xml:space="preserve">4 eggs. 1.5 cm in RainG. Female 75B and male 47C with GL (from canon). </t>
    </r>
    <r>
      <rPr>
        <b/>
        <sz val="11"/>
        <color rgb="FF000000"/>
        <rFont val="Times New Roman"/>
        <family val="1"/>
      </rPr>
      <t xml:space="preserve">July 14: </t>
    </r>
    <r>
      <rPr>
        <sz val="11"/>
        <color rgb="FF000000"/>
        <rFont val="Times New Roman"/>
        <family val="1"/>
      </rPr>
      <t xml:space="preserve"> 4 eggs. 1 moderate pipping and 1 light pipping. 2 not pipping. Pefa pair. RainG = 0. </t>
    </r>
    <r>
      <rPr>
        <b/>
        <sz val="11"/>
        <color rgb="FF000000"/>
        <rFont val="Times New Roman"/>
        <family val="1"/>
      </rPr>
      <t xml:space="preserve">July 20: </t>
    </r>
    <r>
      <rPr>
        <sz val="11"/>
        <color rgb="FF000000"/>
        <rFont val="Times New Roman"/>
        <family val="1"/>
      </rPr>
      <t xml:space="preserve">PEFA pair, 0,40mm in raing, 3 young + 1 yolky egg. dropped 4 quails. </t>
    </r>
    <r>
      <rPr>
        <b/>
        <sz val="11"/>
        <color rgb="FF000000"/>
        <rFont val="Times New Roman"/>
        <family val="1"/>
      </rPr>
      <t xml:space="preserve">July 25: </t>
    </r>
    <r>
      <rPr>
        <sz val="11"/>
        <color rgb="FF000000"/>
        <rFont val="Times New Roman"/>
        <family val="1"/>
      </rPr>
      <t xml:space="preserve">Male caught. Already banded. Retreived GL #L290-2620. Found usfw band at the site. # 98741749. pefa pair. raing=0. 2 chicks + 1 egg. deployed roaming cam. 3 quails dropped. </t>
    </r>
    <r>
      <rPr>
        <b/>
        <sz val="11"/>
        <color rgb="FF000000"/>
        <rFont val="Times New Roman"/>
        <family val="1"/>
      </rPr>
      <t xml:space="preserve">July 30: </t>
    </r>
    <r>
      <rPr>
        <sz val="11"/>
        <color rgb="FF000000"/>
        <rFont val="Times New Roman"/>
        <family val="1"/>
      </rPr>
      <t xml:space="preserve">pefa pair, raing=0, 2 chicks (Green: rectrices = 5mm out, rectrices not out on blue). dropped 4 quails. </t>
    </r>
    <r>
      <rPr>
        <b/>
        <sz val="11"/>
        <color rgb="FF000000"/>
        <rFont val="Times New Roman"/>
        <family val="1"/>
      </rPr>
      <t xml:space="preserve">August 6: </t>
    </r>
    <r>
      <rPr>
        <sz val="11"/>
        <color rgb="FF000000"/>
        <rFont val="Times New Roman"/>
        <family val="1"/>
      </rPr>
      <t xml:space="preserve">PEFA pair. Camera fallen, replaced. 2 chicks. </t>
    </r>
    <r>
      <rPr>
        <b/>
        <sz val="11"/>
        <color rgb="FF000000"/>
        <rFont val="Times New Roman"/>
        <family val="1"/>
      </rPr>
      <t>August 14:</t>
    </r>
    <r>
      <rPr>
        <sz val="11"/>
        <color rgb="FF000000"/>
        <rFont val="Times New Roman"/>
        <family val="1"/>
      </rPr>
      <t xml:space="preserve">  PEFA pair.  2 chicks.  Raing=0.  Removed camera and rain guage.</t>
    </r>
  </si>
  <si>
    <t>793g</t>
  </si>
  <si>
    <t>753g</t>
  </si>
  <si>
    <t>76D vv</t>
  </si>
  <si>
    <t>49C vv</t>
  </si>
  <si>
    <t>77D vv</t>
  </si>
  <si>
    <r>
      <t xml:space="preserve">May 24: </t>
    </r>
    <r>
      <rPr>
        <sz val="11"/>
        <color rgb="FF000000"/>
        <rFont val="Times New Roman"/>
        <family val="1"/>
      </rPr>
      <t xml:space="preserve">Unoccupied. </t>
    </r>
    <r>
      <rPr>
        <b/>
        <sz val="11"/>
        <color rgb="FF000000"/>
        <rFont val="Times New Roman"/>
        <family val="1"/>
      </rPr>
      <t xml:space="preserve">May 28: </t>
    </r>
    <r>
      <rPr>
        <sz val="11"/>
        <color rgb="FF000000"/>
        <rFont val="Times New Roman"/>
        <family val="1"/>
      </rPr>
      <t xml:space="preserve">PEFA pair. Female caught. 78E. Same bird that we caught at site 29 on may 24. One blood sample in 7:32min. </t>
    </r>
    <r>
      <rPr>
        <b/>
        <sz val="11"/>
        <color rgb="FF000000"/>
        <rFont val="Times New Roman"/>
        <family val="1"/>
      </rPr>
      <t xml:space="preserve">June 3: </t>
    </r>
    <r>
      <rPr>
        <sz val="11"/>
        <color rgb="FF000000"/>
        <rFont val="Times New Roman"/>
        <family val="1"/>
      </rPr>
      <t xml:space="preserve">PEFA pair. Female is banded (from Canon). It's probably the same female we caught at 29 and 72 after. Unsuccessful trapping. </t>
    </r>
    <r>
      <rPr>
        <b/>
        <sz val="11"/>
        <color rgb="FF000000"/>
        <rFont val="Times New Roman"/>
        <family val="1"/>
      </rPr>
      <t xml:space="preserve">June 10: </t>
    </r>
    <r>
      <rPr>
        <sz val="11"/>
        <color rgb="FF000000"/>
        <rFont val="Times New Roman"/>
        <family val="1"/>
      </rPr>
      <t xml:space="preserve">PEFA pair. Nest found. 2 eggs. Hard access. Female banded + GL (from canon). Cam + 8gb + Ibutt + rainG at 16:30. </t>
    </r>
    <r>
      <rPr>
        <b/>
        <sz val="11"/>
        <color rgb="FF000000"/>
        <rFont val="Times New Roman"/>
        <family val="1"/>
      </rPr>
      <t xml:space="preserve">June 20: </t>
    </r>
    <r>
      <rPr>
        <sz val="11"/>
        <color rgb="FF000000"/>
        <rFont val="Times New Roman"/>
        <family val="1"/>
      </rPr>
      <t xml:space="preserve">Camera fallen over. Replaced mem card + batteries but didn`t place and arm the camera. 2 PEFA. 4 eggs. 3rd falcon made 3 appearance but was chased off each time. RainG = 0. </t>
    </r>
    <r>
      <rPr>
        <b/>
        <sz val="11"/>
        <color rgb="FF000000"/>
        <rFont val="Times New Roman"/>
        <family val="1"/>
      </rPr>
      <t xml:space="preserve">June 22: </t>
    </r>
    <r>
      <rPr>
        <sz val="11"/>
        <color rgb="FF000000"/>
        <rFont val="Times New Roman"/>
        <family val="1"/>
      </rPr>
      <t xml:space="preserve">Quick stop to set roaming cam. 4 eggs. </t>
    </r>
    <r>
      <rPr>
        <b/>
        <sz val="11"/>
        <color rgb="FF000000"/>
        <rFont val="Times New Roman"/>
        <family val="1"/>
      </rPr>
      <t xml:space="preserve">July 7: </t>
    </r>
    <r>
      <rPr>
        <sz val="11"/>
        <color rgb="FF000000"/>
        <rFont val="Times New Roman"/>
        <family val="1"/>
      </rPr>
      <t xml:space="preserve">PEFA pair. 4 eggs. RainG fell and replaced. Moved about 5 feet to a more representative area. Changed camera stand for a longer one so that we can see the nest. Only 3% full on mem card 16 gb so left the mem card there. Batteries changed. </t>
    </r>
    <r>
      <rPr>
        <b/>
        <sz val="11"/>
        <color rgb="FF000000"/>
        <rFont val="Times New Roman"/>
        <family val="1"/>
      </rPr>
      <t xml:space="preserve">July 18: </t>
    </r>
    <r>
      <rPr>
        <sz val="11"/>
        <color rgb="FF000000"/>
        <rFont val="Times New Roman"/>
        <family val="1"/>
      </rPr>
      <t>PEFA female. 4 chicks (marked). raing = 0.</t>
    </r>
    <r>
      <rPr>
        <b/>
        <sz val="11"/>
        <color rgb="FF000000"/>
        <rFont val="Times New Roman"/>
        <family val="1"/>
      </rPr>
      <t xml:space="preserve"> July 20: </t>
    </r>
    <r>
      <rPr>
        <sz val="11"/>
        <color rgb="FF000000"/>
        <rFont val="Times New Roman"/>
        <family val="1"/>
      </rPr>
      <t xml:space="preserve">Last time green chick is seen in the nest </t>
    </r>
    <r>
      <rPr>
        <b/>
        <sz val="11"/>
        <color rgb="FF000000"/>
        <rFont val="Times New Roman"/>
        <family val="1"/>
      </rPr>
      <t xml:space="preserve">July 24: </t>
    </r>
    <r>
      <rPr>
        <sz val="11"/>
        <color rgb="FF000000"/>
        <rFont val="Times New Roman"/>
        <family val="1"/>
      </rPr>
      <t>PEFA female. 3 chicks. red and blue = empty crop. black = full crop. removed cam. Note: DATE ON PCTURE IS NOT GOOD (ONE DAY TOO EARLY. E.G. JULY 23 ON PHOTO IS ACTUALLY JULY 24.</t>
    </r>
    <r>
      <rPr>
        <b/>
        <sz val="11"/>
        <color rgb="FF000000"/>
        <rFont val="Times New Roman"/>
        <family val="1"/>
      </rPr>
      <t xml:space="preserve">July 31: </t>
    </r>
    <r>
      <rPr>
        <sz val="11"/>
        <color rgb="FF000000"/>
        <rFont val="Times New Roman"/>
        <family val="1"/>
      </rPr>
      <t xml:space="preserve">1 pefa. Raing=0, 3 chicks. Green is dead. </t>
    </r>
    <r>
      <rPr>
        <b/>
        <sz val="11"/>
        <color rgb="FF000000"/>
        <rFont val="Times New Roman"/>
        <family val="1"/>
      </rPr>
      <t xml:space="preserve">August 7: </t>
    </r>
    <r>
      <rPr>
        <sz val="11"/>
        <color rgb="FF000000"/>
        <rFont val="Times New Roman"/>
        <family val="1"/>
      </rPr>
      <t>PEFA female. Raing=0. 3 chicks. red= empty crop. Blue = full crop.</t>
    </r>
    <r>
      <rPr>
        <b/>
        <sz val="11"/>
        <color rgb="FF000000"/>
        <rFont val="Times New Roman"/>
        <family val="1"/>
      </rPr>
      <t xml:space="preserve"> August 14: </t>
    </r>
    <r>
      <rPr>
        <sz val="11"/>
        <color rgb="FF000000"/>
        <rFont val="Times New Roman"/>
        <family val="1"/>
      </rPr>
      <t>PEFA pair.  Raing=0.  3 chicks.  All banded/</t>
    </r>
  </si>
  <si>
    <t>PG + GRC</t>
  </si>
  <si>
    <t>PG+GRC</t>
  </si>
  <si>
    <r>
      <t xml:space="preserve">May 28: </t>
    </r>
    <r>
      <rPr>
        <sz val="11"/>
        <color rgb="FF000000"/>
        <rFont val="Times New Roman"/>
        <family val="1"/>
      </rPr>
      <t xml:space="preserve">1 PEFA. Unsuccessful trapping. </t>
    </r>
    <r>
      <rPr>
        <b/>
        <sz val="11"/>
        <color rgb="FF000000"/>
        <rFont val="Times New Roman"/>
        <family val="1"/>
      </rPr>
      <t xml:space="preserve">June 3: </t>
    </r>
    <r>
      <rPr>
        <sz val="11"/>
        <color rgb="FF000000"/>
        <rFont val="Times New Roman"/>
        <family val="1"/>
      </rPr>
      <t xml:space="preserve">PEFA pair. Unsuccessful trapping. </t>
    </r>
    <r>
      <rPr>
        <b/>
        <sz val="11"/>
        <color rgb="FF000000"/>
        <rFont val="Times New Roman"/>
        <family val="1"/>
      </rPr>
      <t xml:space="preserve">June 5: </t>
    </r>
    <r>
      <rPr>
        <sz val="11"/>
        <color rgb="FF000000"/>
        <rFont val="Times New Roman"/>
        <family val="1"/>
      </rPr>
      <t xml:space="preserve">Female PEFA cacking and defending territory. </t>
    </r>
    <r>
      <rPr>
        <b/>
        <sz val="11"/>
        <color rgb="FF000000"/>
        <rFont val="Times New Roman"/>
        <family val="1"/>
      </rPr>
      <t xml:space="preserve">June 10: </t>
    </r>
    <r>
      <rPr>
        <sz val="11"/>
        <color rgb="FF000000"/>
        <rFont val="Times New Roman"/>
        <family val="1"/>
      </rPr>
      <t xml:space="preserve">PEFA pair. Nest found. 3 eggs. In the middle of the cliff under orange patch. Rain gauge + Ibutt at 15:15. Male unbanded and female banded (0?/?). </t>
    </r>
    <r>
      <rPr>
        <b/>
        <sz val="11"/>
        <color rgb="FF000000"/>
        <rFont val="Times New Roman"/>
        <family val="1"/>
      </rPr>
      <t xml:space="preserve">June 20: </t>
    </r>
    <r>
      <rPr>
        <sz val="11"/>
        <color rgb="FF000000"/>
        <rFont val="Times New Roman"/>
        <family val="1"/>
      </rPr>
      <t xml:space="preserve"> PEFA pair. 4 eggs. RainG = 0,2 cm. </t>
    </r>
    <r>
      <rPr>
        <b/>
        <sz val="11"/>
        <color rgb="FF000000"/>
        <rFont val="Times New Roman"/>
        <family val="1"/>
      </rPr>
      <t xml:space="preserve">July 7: </t>
    </r>
    <r>
      <rPr>
        <sz val="11"/>
        <color rgb="FF000000"/>
        <rFont val="Times New Roman"/>
        <family val="1"/>
      </rPr>
      <t xml:space="preserve">PEFA pair. A third pefa showed up. Chased away. 4 eggs. RainG =0. </t>
    </r>
    <r>
      <rPr>
        <b/>
        <sz val="11"/>
        <color rgb="FF000000"/>
        <rFont val="Times New Roman"/>
        <family val="1"/>
      </rPr>
      <t xml:space="preserve">July 18: </t>
    </r>
    <r>
      <rPr>
        <sz val="11"/>
        <color rgb="FF000000"/>
        <rFont val="Times New Roman"/>
        <family val="1"/>
      </rPr>
      <t xml:space="preserve">PEFA female. 3 chicks (marked). Raing=0,20 dropped 4 quails. </t>
    </r>
    <r>
      <rPr>
        <b/>
        <sz val="11"/>
        <color rgb="FF000000"/>
        <rFont val="Times New Roman"/>
        <family val="1"/>
      </rPr>
      <t xml:space="preserve">July 22: </t>
    </r>
    <r>
      <rPr>
        <sz val="11"/>
        <color rgb="FF000000"/>
        <rFont val="Times New Roman"/>
        <family val="1"/>
      </rPr>
      <t xml:space="preserve">Pefa pair. 3 chicks. raing=0. red=1/2 crop, green = full crop, blue = very full crop! Dropped 5 quails. </t>
    </r>
    <r>
      <rPr>
        <b/>
        <sz val="11"/>
        <color rgb="FF000000"/>
        <rFont val="Times New Roman"/>
        <family val="1"/>
      </rPr>
      <t xml:space="preserve">July 31: </t>
    </r>
    <r>
      <rPr>
        <sz val="11"/>
        <color rgb="FF000000"/>
        <rFont val="Times New Roman"/>
        <family val="1"/>
      </rPr>
      <t xml:space="preserve">1 pefa, raing=0, left 7 quails. Saw female sache 7 quails. Red:R=12mm, green: R=9,5mm, blue:R=9mm. 3 chicks. </t>
    </r>
    <r>
      <rPr>
        <b/>
        <sz val="11"/>
        <color rgb="FF000000"/>
        <rFont val="Times New Roman"/>
        <family val="1"/>
      </rPr>
      <t xml:space="preserve">August 6: </t>
    </r>
    <r>
      <rPr>
        <sz val="11"/>
        <color rgb="FF000000"/>
        <rFont val="Times New Roman"/>
        <family val="1"/>
      </rPr>
      <t xml:space="preserve">PEFA ind. 3 chicks, banded. Raing=0. Left 6 quails. PEFA taking all the quails away. </t>
    </r>
    <r>
      <rPr>
        <b/>
        <sz val="11"/>
        <color rgb="FF000000"/>
        <rFont val="Times New Roman"/>
        <family val="1"/>
      </rPr>
      <t xml:space="preserve">August 14: </t>
    </r>
    <r>
      <rPr>
        <sz val="11"/>
        <color rgb="FF000000"/>
        <rFont val="Times New Roman"/>
        <family val="1"/>
      </rPr>
      <t>No adults. Removed Cam and Raing (0mm).  2 young for sure, others are likely spread around cliff.  Did not want to spend time looking for fear of force fledge.</t>
    </r>
  </si>
  <si>
    <t>829g</t>
  </si>
  <si>
    <t>740g</t>
  </si>
  <si>
    <t>686g</t>
  </si>
  <si>
    <t>761g</t>
  </si>
  <si>
    <t>721g</t>
  </si>
  <si>
    <t>703g</t>
  </si>
  <si>
    <t>80D vv</t>
  </si>
  <si>
    <t>79D vv</t>
  </si>
  <si>
    <t>78D vv</t>
  </si>
  <si>
    <r>
      <t xml:space="preserve">June 13: </t>
    </r>
    <r>
      <rPr>
        <sz val="11"/>
        <color rgb="FF000000"/>
        <rFont val="Times New Roman"/>
        <family val="1"/>
      </rPr>
      <t xml:space="preserve">4 eggs. RainG + Ibutton deployed. Site found by Erik and Andy on Hillock Island near Hump Island. </t>
    </r>
    <r>
      <rPr>
        <b/>
        <sz val="11"/>
        <color rgb="FF000000"/>
        <rFont val="Times New Roman"/>
        <family val="1"/>
      </rPr>
      <t xml:space="preserve">June 18: </t>
    </r>
    <r>
      <rPr>
        <sz val="11"/>
        <color rgb="FF000000"/>
        <rFont val="Times New Roman"/>
        <family val="1"/>
      </rPr>
      <t xml:space="preserve">2 PEFA both unbanded (from canon). 4 eggs. RainG = 0. </t>
    </r>
    <r>
      <rPr>
        <b/>
        <sz val="11"/>
        <color rgb="FF000000"/>
        <rFont val="Times New Roman"/>
        <family val="1"/>
      </rPr>
      <t xml:space="preserve">July 7: </t>
    </r>
    <r>
      <rPr>
        <sz val="11"/>
        <color rgb="FF000000"/>
        <rFont val="Times New Roman"/>
        <family val="1"/>
      </rPr>
      <t xml:space="preserve">PEFA pair. 4 eggs. Rain»G knocked over. Replaced. RainG = 0. </t>
    </r>
    <r>
      <rPr>
        <b/>
        <sz val="11"/>
        <color rgb="FF000000"/>
        <rFont val="Times New Roman"/>
        <family val="1"/>
      </rPr>
      <t xml:space="preserve">July 18: </t>
    </r>
    <r>
      <rPr>
        <sz val="11"/>
        <color rgb="FF000000"/>
        <rFont val="Times New Roman"/>
        <family val="1"/>
      </rPr>
      <t xml:space="preserve">PEFA pair. RainG = 0,3cm. 4 chicks marked. </t>
    </r>
    <r>
      <rPr>
        <b/>
        <sz val="11"/>
        <color rgb="FF000000"/>
        <rFont val="Times New Roman"/>
        <family val="1"/>
      </rPr>
      <t xml:space="preserve">July 22: </t>
    </r>
    <r>
      <rPr>
        <sz val="11"/>
        <color rgb="FF000000"/>
        <rFont val="Times New Roman"/>
        <family val="1"/>
      </rPr>
      <t xml:space="preserve">PEFA pair. raing=0. 4 chicks, all empty crop. </t>
    </r>
    <r>
      <rPr>
        <b/>
        <sz val="11"/>
        <color rgb="FF000000"/>
        <rFont val="Times New Roman"/>
        <family val="1"/>
      </rPr>
      <t xml:space="preserve">July 31: </t>
    </r>
    <r>
      <rPr>
        <sz val="11"/>
        <color rgb="FF000000"/>
        <rFont val="Times New Roman"/>
        <family val="1"/>
      </rPr>
      <t xml:space="preserve">PEFA pair. 4 chicks. Raing=0. Deploy camera. Blue: R=14mm, Black: R= 8mm. </t>
    </r>
    <r>
      <rPr>
        <b/>
        <sz val="11"/>
        <color rgb="FF000000"/>
        <rFont val="Times New Roman"/>
        <family val="1"/>
      </rPr>
      <t xml:space="preserve">August 6: </t>
    </r>
    <r>
      <rPr>
        <sz val="11"/>
        <color rgb="FF000000"/>
        <rFont val="Times New Roman"/>
        <family val="1"/>
      </rPr>
      <t>PEFA pair. 4 chicks. Raing=0. Red = 1/2 crop, green and blue = 3/4 crop. Black = full crop.</t>
    </r>
    <r>
      <rPr>
        <b/>
        <sz val="11"/>
        <color rgb="FF000000"/>
        <rFont val="Times New Roman"/>
        <family val="1"/>
      </rPr>
      <t xml:space="preserve"> August 12</t>
    </r>
    <r>
      <rPr>
        <sz val="11"/>
        <color rgb="FF000000"/>
        <rFont val="Times New Roman"/>
        <family val="1"/>
      </rPr>
      <t xml:space="preserve">: PEFA pair. 4 chicks.  Raing=0.  Young banded. </t>
    </r>
    <r>
      <rPr>
        <b/>
        <sz val="11"/>
        <color rgb="FF000000"/>
        <rFont val="Times New Roman"/>
        <family val="1"/>
      </rPr>
      <t>August 15</t>
    </r>
    <r>
      <rPr>
        <sz val="11"/>
        <color rgb="FF000000"/>
        <rFont val="Times New Roman"/>
        <family val="1"/>
      </rPr>
      <t xml:space="preserve">:  PEFA pair.  4 chicks.  RainG=0.  Camera and rain gauge removed. Young too old to weigh. </t>
    </r>
  </si>
  <si>
    <r>
      <rPr>
        <b/>
        <sz val="11"/>
        <color rgb="FF000000"/>
        <rFont val="Times New Roman"/>
        <family val="1"/>
      </rPr>
      <t xml:space="preserve">May 24: </t>
    </r>
    <r>
      <rPr>
        <sz val="11"/>
        <color rgb="FF000000"/>
        <rFont val="Times New Roman"/>
        <family val="1"/>
      </rPr>
      <t xml:space="preserve"> 1 RHLA sitting on cliff. Nest can be seen from the sea. </t>
    </r>
    <r>
      <rPr>
        <b/>
        <sz val="11"/>
        <color rgb="FF000000"/>
        <rFont val="Times New Roman"/>
        <family val="1"/>
      </rPr>
      <t xml:space="preserve">May 30: </t>
    </r>
    <r>
      <rPr>
        <sz val="11"/>
        <color rgb="FF000000"/>
        <rFont val="Times New Roman"/>
        <family val="1"/>
      </rPr>
      <t xml:space="preserve">RHLA sitting on nest. </t>
    </r>
    <r>
      <rPr>
        <b/>
        <sz val="11"/>
        <color rgb="FF000000"/>
        <rFont val="Times New Roman"/>
        <family val="1"/>
      </rPr>
      <t xml:space="preserve">June 9: </t>
    </r>
    <r>
      <rPr>
        <sz val="11"/>
        <color rgb="FF000000"/>
        <rFont val="Times New Roman"/>
        <family val="1"/>
      </rPr>
      <t xml:space="preserve">RLHA pair on nest. Food delivery. </t>
    </r>
    <r>
      <rPr>
        <b/>
        <sz val="11"/>
        <color rgb="FF000000"/>
        <rFont val="Times New Roman"/>
        <family val="1"/>
      </rPr>
      <t xml:space="preserve">July 4: </t>
    </r>
    <r>
      <rPr>
        <sz val="11"/>
        <color rgb="FF000000"/>
        <rFont val="Times New Roman"/>
        <family val="1"/>
      </rPr>
      <t xml:space="preserve">RLHA flushed from nest (only one). </t>
    </r>
    <r>
      <rPr>
        <b/>
        <sz val="11"/>
        <color rgb="FF000000"/>
        <rFont val="Times New Roman"/>
        <family val="1"/>
      </rPr>
      <t xml:space="preserve">August 17: </t>
    </r>
    <r>
      <rPr>
        <sz val="11"/>
        <color rgb="FF000000"/>
        <rFont val="Times New Roman"/>
        <family val="1"/>
      </rPr>
      <t>At least 3 chicks at and around nest. Very old and flying well.</t>
    </r>
  </si>
  <si>
    <t>27-female</t>
  </si>
  <si>
    <t>26-female</t>
  </si>
  <si>
    <t>25-female</t>
  </si>
  <si>
    <t>14C</t>
  </si>
  <si>
    <t>73D</t>
  </si>
  <si>
    <t>29-m</t>
  </si>
  <si>
    <t>26-f</t>
  </si>
  <si>
    <r>
      <rPr>
        <b/>
        <sz val="11"/>
        <color rgb="FF000000"/>
        <rFont val="Times New Roman"/>
        <family val="1"/>
      </rPr>
      <t xml:space="preserve">June 9: </t>
    </r>
    <r>
      <rPr>
        <sz val="11"/>
        <color rgb="FF000000"/>
        <rFont val="Times New Roman"/>
        <family val="1"/>
      </rPr>
      <t xml:space="preserve">PEFA pair. Defending and cacking. A lot of snow on the cliff. </t>
    </r>
    <r>
      <rPr>
        <b/>
        <sz val="11"/>
        <color rgb="FF000000"/>
        <rFont val="Times New Roman"/>
        <family val="1"/>
      </rPr>
      <t xml:space="preserve">June 16: </t>
    </r>
    <r>
      <rPr>
        <sz val="11"/>
        <color rgb="FF000000"/>
        <rFont val="Times New Roman"/>
        <family val="1"/>
      </rPr>
      <t xml:space="preserve">PEFA pair. Scrape found. 3 eggs. RainG + Ibuttons deployed at 12:15 PM. Scrape at 500 m east from waypoint. Took a new waypoint (47 2013). </t>
    </r>
    <r>
      <rPr>
        <b/>
        <sz val="11"/>
        <color rgb="FF000000"/>
        <rFont val="Times New Roman"/>
        <family val="1"/>
      </rPr>
      <t xml:space="preserve">June 25: </t>
    </r>
    <r>
      <rPr>
        <sz val="11"/>
        <color rgb="FF000000"/>
        <rFont val="Times New Roman"/>
        <family val="1"/>
      </rPr>
      <t xml:space="preserve">4 eggs PEFA pair. rainG = 0. Male seems unbanded and not sure for the female (from canon). </t>
    </r>
    <r>
      <rPr>
        <b/>
        <sz val="11"/>
        <color rgb="FF000000"/>
        <rFont val="Times New Roman"/>
        <family val="1"/>
      </rPr>
      <t xml:space="preserve">July 4: </t>
    </r>
    <r>
      <rPr>
        <sz val="11"/>
        <color rgb="FF000000"/>
        <rFont val="Times New Roman"/>
        <family val="1"/>
      </rPr>
      <t>PEFA pair. 4 eggs. RainG = 0. Both pefa look unbanded but not 100% sure.</t>
    </r>
    <r>
      <rPr>
        <b/>
        <sz val="11"/>
        <color rgb="FF000000"/>
        <rFont val="Times New Roman"/>
        <family val="1"/>
      </rPr>
      <t xml:space="preserve"> July 14: </t>
    </r>
    <r>
      <rPr>
        <sz val="11"/>
        <color rgb="FF000000"/>
        <rFont val="Times New Roman"/>
        <family val="1"/>
      </rPr>
      <t xml:space="preserve">PEFA pair. both unbanded (canon). 4 eggs. Not pipping. Raing = 0. </t>
    </r>
    <r>
      <rPr>
        <b/>
        <sz val="11"/>
        <color rgb="FF000000"/>
        <rFont val="Times New Roman"/>
        <family val="1"/>
      </rPr>
      <t xml:space="preserve">July 21: </t>
    </r>
    <r>
      <rPr>
        <sz val="11"/>
        <color rgb="FF000000"/>
        <rFont val="Times New Roman"/>
        <family val="1"/>
      </rPr>
      <t xml:space="preserve">PEFA pair. nest empty. Few egg shells at the nest but almost nothing. no sign of chicks carcasses. Removed raing + i button at 1:47pm. SITE FAILED.  </t>
    </r>
  </si>
  <si>
    <t xml:space="preserve"> </t>
  </si>
  <si>
    <r>
      <t xml:space="preserve">May 25: </t>
    </r>
    <r>
      <rPr>
        <sz val="11"/>
        <color rgb="FF000000"/>
        <rFont val="Times New Roman"/>
        <family val="1"/>
      </rPr>
      <t xml:space="preserve">Unoccupied. </t>
    </r>
    <r>
      <rPr>
        <b/>
        <sz val="11"/>
        <color rgb="FF000000"/>
        <rFont val="Times New Roman"/>
        <family val="1"/>
      </rPr>
      <t xml:space="preserve">May 29: </t>
    </r>
    <r>
      <rPr>
        <sz val="11"/>
        <color rgb="FF000000"/>
        <rFont val="Times New Roman"/>
        <family val="1"/>
      </rPr>
      <t xml:space="preserve">2 RHLA. </t>
    </r>
    <r>
      <rPr>
        <b/>
        <sz val="11"/>
        <color rgb="FF000000"/>
        <rFont val="Times New Roman"/>
        <family val="1"/>
      </rPr>
      <t xml:space="preserve">June 16: </t>
    </r>
    <r>
      <rPr>
        <sz val="11"/>
        <color rgb="FF000000"/>
        <rFont val="Times New Roman"/>
        <family val="1"/>
      </rPr>
      <t>RLHA pair. Nest found. 3 eggs. I took a waypoint (55 2013).</t>
    </r>
    <r>
      <rPr>
        <b/>
        <sz val="11"/>
        <color rgb="FF000000"/>
        <rFont val="Times New Roman"/>
        <family val="1"/>
      </rPr>
      <t xml:space="preserve">August 15: </t>
    </r>
    <r>
      <rPr>
        <sz val="11"/>
        <color rgb="FF000000"/>
        <rFont val="Times New Roman"/>
        <family val="1"/>
      </rPr>
      <t>No adults, no young, no whitewash.</t>
    </r>
  </si>
  <si>
    <r>
      <rPr>
        <b/>
        <sz val="11"/>
        <color rgb="FF000000"/>
        <rFont val="Times New Roman"/>
        <family val="1"/>
      </rPr>
      <t xml:space="preserve">May 25: </t>
    </r>
    <r>
      <rPr>
        <sz val="11"/>
        <color rgb="FF000000"/>
        <rFont val="Times New Roman"/>
        <family val="1"/>
      </rPr>
      <t xml:space="preserve">RHLA pair. One flying and the other one is sitting. </t>
    </r>
    <r>
      <rPr>
        <b/>
        <sz val="11"/>
        <color rgb="FF000000"/>
        <rFont val="Times New Roman"/>
        <family val="1"/>
      </rPr>
      <t xml:space="preserve">June 16: </t>
    </r>
    <r>
      <rPr>
        <sz val="11"/>
        <color rgb="FF000000"/>
        <rFont val="Times New Roman"/>
        <family val="1"/>
      </rPr>
      <t xml:space="preserve">RLHA pair. 3 eggs. </t>
    </r>
    <r>
      <rPr>
        <b/>
        <sz val="11"/>
        <color rgb="FF000000"/>
        <rFont val="Times New Roman"/>
        <family val="1"/>
      </rPr>
      <t xml:space="preserve">August 15: </t>
    </r>
    <r>
      <rPr>
        <sz val="11"/>
        <color rgb="FF000000"/>
        <rFont val="Times New Roman"/>
        <family val="1"/>
      </rPr>
      <t>No adults, two young seen around scrape.  They are very old and it's possible we missed a third young somewhere.</t>
    </r>
  </si>
  <si>
    <t>23-M</t>
  </si>
  <si>
    <t>25-F</t>
  </si>
  <si>
    <t>26-M</t>
  </si>
  <si>
    <t>24-F</t>
  </si>
  <si>
    <t>Age #5</t>
  </si>
  <si>
    <t>Age #6</t>
  </si>
  <si>
    <t>30-female</t>
  </si>
  <si>
    <t>34-male</t>
  </si>
  <si>
    <t>33-female</t>
  </si>
  <si>
    <t>26X`</t>
  </si>
  <si>
    <t>11A (vv)</t>
  </si>
  <si>
    <r>
      <t xml:space="preserve">May 25: </t>
    </r>
    <r>
      <rPr>
        <sz val="11"/>
        <color rgb="FF000000"/>
        <rFont val="Times New Roman"/>
        <family val="1"/>
      </rPr>
      <t xml:space="preserve">PEFA pair present. Try to trap but unsuccessful. </t>
    </r>
    <r>
      <rPr>
        <b/>
        <sz val="11"/>
        <color rgb="FF000000"/>
        <rFont val="Times New Roman"/>
        <family val="1"/>
      </rPr>
      <t xml:space="preserve">May 29: </t>
    </r>
    <r>
      <rPr>
        <sz val="11"/>
        <color rgb="FF000000"/>
        <rFont val="Times New Roman"/>
        <family val="1"/>
      </rPr>
      <t xml:space="preserve">PEFA pair present. Female trapped. Retreived geolocator (L290-2617) and deployed a new one (number is unknown!). </t>
    </r>
    <r>
      <rPr>
        <b/>
        <sz val="11"/>
        <color rgb="FF000000"/>
        <rFont val="Times New Roman"/>
        <family val="1"/>
      </rPr>
      <t xml:space="preserve">June 1: </t>
    </r>
    <r>
      <rPr>
        <sz val="11"/>
        <color rgb="FF000000"/>
        <rFont val="Times New Roman"/>
        <family val="1"/>
      </rPr>
      <t xml:space="preserve">PEFA pair took off. Scrape might be around 62.79984 -92.18061 (waypoint from the helicopter). </t>
    </r>
    <r>
      <rPr>
        <b/>
        <sz val="11"/>
        <color rgb="FF000000"/>
        <rFont val="Times New Roman"/>
        <family val="1"/>
      </rPr>
      <t xml:space="preserve">June 9: </t>
    </r>
    <r>
      <rPr>
        <sz val="11"/>
        <color rgb="FF000000"/>
        <rFont val="Times New Roman"/>
        <family val="1"/>
      </rPr>
      <t xml:space="preserve">One PEFA. Banded (from canon). Look all around the cliff but we couldn't find any  eggs. They are probably not layed yet. </t>
    </r>
    <r>
      <rPr>
        <b/>
        <sz val="11"/>
        <color rgb="FF000000"/>
        <rFont val="Times New Roman"/>
        <family val="1"/>
      </rPr>
      <t xml:space="preserve">June 16: </t>
    </r>
    <r>
      <rPr>
        <sz val="11"/>
        <color rgb="FF000000"/>
        <rFont val="Times New Roman"/>
        <family val="1"/>
      </rPr>
      <t xml:space="preserve">Only female PEFA present. She is banded and have a geolocator (from canon). Cacking and diving at me but left quickly (still more aggressive than on previous visit). No eggs layed here for sure. I walked the cliff. </t>
    </r>
    <r>
      <rPr>
        <b/>
        <sz val="11"/>
        <color rgb="FF000000"/>
        <rFont val="Times New Roman"/>
        <family val="1"/>
      </rPr>
      <t xml:space="preserve">June 24: </t>
    </r>
    <r>
      <rPr>
        <sz val="11"/>
        <color rgb="FF000000"/>
        <rFont val="Times New Roman"/>
        <family val="1"/>
      </rPr>
      <t xml:space="preserve">Female show up. Defending but not much. Walked the cliff. No eggs. Male also show up before I leave. </t>
    </r>
    <r>
      <rPr>
        <b/>
        <sz val="11"/>
        <color rgb="FF000000"/>
        <rFont val="Times New Roman"/>
        <family val="1"/>
      </rPr>
      <t xml:space="preserve">July 7: </t>
    </r>
    <r>
      <rPr>
        <sz val="11"/>
        <color rgb="FF000000"/>
        <rFont val="Times New Roman"/>
        <family val="1"/>
      </rPr>
      <t xml:space="preserve">One pefa came. Banded. Seems to have a GL. Definately no nest here. </t>
    </r>
    <r>
      <rPr>
        <b/>
        <sz val="11"/>
        <color rgb="FF000000"/>
        <rFont val="Times New Roman"/>
        <family val="1"/>
      </rPr>
      <t xml:space="preserve">July 22: </t>
    </r>
    <r>
      <rPr>
        <sz val="11"/>
        <color rgb="FF000000"/>
        <rFont val="Times New Roman"/>
        <family val="1"/>
      </rPr>
      <t xml:space="preserve">Still one pefa. Took off as we arrived. </t>
    </r>
  </si>
  <si>
    <t>62.93230 -92.05564</t>
  </si>
  <si>
    <t>EMPTY</t>
  </si>
  <si>
    <r>
      <t xml:space="preserve">May 24: </t>
    </r>
    <r>
      <rPr>
        <sz val="11"/>
        <color rgb="FF000000"/>
        <rFont val="Times New Roman"/>
        <family val="1"/>
      </rPr>
      <t xml:space="preserve">PEFA pair. Female trapped. She is already banded but no blue band. Geolocator deployed (Number unknown!). </t>
    </r>
    <r>
      <rPr>
        <b/>
        <sz val="11"/>
        <color rgb="FF000000"/>
        <rFont val="Times New Roman"/>
        <family val="1"/>
      </rPr>
      <t xml:space="preserve">May 29: </t>
    </r>
    <r>
      <rPr>
        <sz val="11"/>
        <color rgb="FF000000"/>
        <rFont val="Times New Roman"/>
        <family val="1"/>
      </rPr>
      <t xml:space="preserve">3 RHLA. Peregrines may have moved to 72. </t>
    </r>
    <r>
      <rPr>
        <b/>
        <sz val="11"/>
        <color rgb="FF000000"/>
        <rFont val="Times New Roman"/>
        <family val="1"/>
      </rPr>
      <t xml:space="preserve">June 3: </t>
    </r>
    <r>
      <rPr>
        <sz val="11"/>
        <color rgb="FF000000"/>
        <rFont val="Times New Roman"/>
        <family val="1"/>
      </rPr>
      <t xml:space="preserve">Seems unoccupied. </t>
    </r>
    <r>
      <rPr>
        <b/>
        <sz val="11"/>
        <color rgb="FF000000"/>
        <rFont val="Times New Roman"/>
        <family val="1"/>
      </rPr>
      <t xml:space="preserve">June 5: </t>
    </r>
    <r>
      <rPr>
        <sz val="11"/>
        <color rgb="FF000000"/>
        <rFont val="Times New Roman"/>
        <family val="1"/>
      </rPr>
      <t xml:space="preserve">RHLA pair probably replacing the PEFA pair which moved to 72. </t>
    </r>
    <r>
      <rPr>
        <b/>
        <sz val="11"/>
        <color rgb="FF000000"/>
        <rFont val="Times New Roman"/>
        <family val="1"/>
      </rPr>
      <t xml:space="preserve">June 10: </t>
    </r>
    <r>
      <rPr>
        <sz val="11"/>
        <color rgb="FF000000"/>
        <rFont val="Times New Roman"/>
        <family val="1"/>
      </rPr>
      <t xml:space="preserve">RLHA pair sitting on nest. </t>
    </r>
    <r>
      <rPr>
        <b/>
        <sz val="11"/>
        <color rgb="FF000000"/>
        <rFont val="Times New Roman"/>
        <family val="1"/>
      </rPr>
      <t xml:space="preserve">july 7: </t>
    </r>
    <r>
      <rPr>
        <sz val="11"/>
        <color rgb="FF000000"/>
        <rFont val="Times New Roman"/>
        <family val="1"/>
      </rPr>
      <t xml:space="preserve">1 RLHA flying (from distance). </t>
    </r>
  </si>
  <si>
    <r>
      <t xml:space="preserve">May 23: </t>
    </r>
    <r>
      <rPr>
        <sz val="11"/>
        <color rgb="FF000000"/>
        <rFont val="Times New Roman"/>
        <family val="1"/>
      </rPr>
      <t xml:space="preserve">1 PEFA seen. Perched on site and left quickly. </t>
    </r>
    <r>
      <rPr>
        <b/>
        <sz val="11"/>
        <color rgb="FF000000"/>
        <rFont val="Times New Roman"/>
        <family val="1"/>
      </rPr>
      <t xml:space="preserve">May 28: </t>
    </r>
    <r>
      <rPr>
        <sz val="11"/>
        <color rgb="FF000000"/>
        <rFont val="Times New Roman"/>
        <family val="1"/>
      </rPr>
      <t xml:space="preserve">No PEFA seen. Maybe alternate site to 4. PEFA might have moved from site 5 to 4. </t>
    </r>
    <r>
      <rPr>
        <b/>
        <sz val="11"/>
        <color rgb="FF000000"/>
        <rFont val="Times New Roman"/>
        <family val="1"/>
      </rPr>
      <t xml:space="preserve">June 14: </t>
    </r>
    <r>
      <rPr>
        <sz val="11"/>
        <color rgb="FF000000"/>
        <rFont val="Times New Roman"/>
        <family val="1"/>
      </rPr>
      <t xml:space="preserve">Unoccupied. </t>
    </r>
    <r>
      <rPr>
        <b/>
        <sz val="11"/>
        <color rgb="FF000000"/>
        <rFont val="Times New Roman"/>
        <family val="1"/>
      </rPr>
      <t>June 20:</t>
    </r>
    <r>
      <rPr>
        <sz val="11"/>
        <color rgb="FF000000"/>
        <rFont val="Times New Roman"/>
        <family val="1"/>
      </rPr>
      <t xml:space="preserve"> A bird show up as I was heading back to the honda. Female. She flew over me and cacking for few minutes and she head back south.No eggs layed here yet. On my way back to Rankin the same day I saw the female on the cliff (she is banded from canon) and another pefa show up (the male I think). </t>
    </r>
    <r>
      <rPr>
        <b/>
        <sz val="11"/>
        <color rgb="FF000000"/>
        <rFont val="Times New Roman"/>
        <family val="1"/>
      </rPr>
      <t xml:space="preserve">June 28: </t>
    </r>
    <r>
      <rPr>
        <sz val="11"/>
        <color rgb="FF000000"/>
        <rFont val="Times New Roman"/>
        <family val="1"/>
      </rPr>
      <t>Unoccupied. About 25 herring gulls around the cliff.</t>
    </r>
  </si>
  <si>
    <r>
      <t xml:space="preserve">May 24: </t>
    </r>
    <r>
      <rPr>
        <sz val="11"/>
        <color rgb="FF000000"/>
        <rFont val="Times New Roman"/>
        <family val="1"/>
      </rPr>
      <t xml:space="preserve">PEFA pair (this site is near Rankin on the sea). </t>
    </r>
    <r>
      <rPr>
        <b/>
        <sz val="11"/>
        <color rgb="FF000000"/>
        <rFont val="Times New Roman"/>
        <family val="1"/>
      </rPr>
      <t xml:space="preserve">May 25: </t>
    </r>
    <r>
      <rPr>
        <sz val="11"/>
        <color rgb="FF000000"/>
        <rFont val="Times New Roman"/>
        <family val="1"/>
      </rPr>
      <t xml:space="preserve">1 RHLA territorial. </t>
    </r>
    <r>
      <rPr>
        <b/>
        <sz val="11"/>
        <color rgb="FF000000"/>
        <rFont val="Times New Roman"/>
        <family val="1"/>
      </rPr>
      <t xml:space="preserve">May 29: </t>
    </r>
    <r>
      <rPr>
        <sz val="11"/>
        <color rgb="FF000000"/>
        <rFont val="Times New Roman"/>
        <family val="1"/>
      </rPr>
      <t xml:space="preserve">RHLA pair seen between site 51 and 11, flying high. </t>
    </r>
    <r>
      <rPr>
        <b/>
        <sz val="11"/>
        <color rgb="FF000000"/>
        <rFont val="Times New Roman"/>
        <family val="1"/>
      </rPr>
      <t xml:space="preserve">June 1: </t>
    </r>
    <r>
      <rPr>
        <sz val="11"/>
        <color rgb="FF000000"/>
        <rFont val="Times New Roman"/>
        <family val="1"/>
      </rPr>
      <t xml:space="preserve">RHLA pair took off. We found the nest site from the helicopter. </t>
    </r>
    <r>
      <rPr>
        <b/>
        <sz val="11"/>
        <color rgb="FF000000"/>
        <rFont val="Times New Roman"/>
        <family val="1"/>
      </rPr>
      <t xml:space="preserve">June 9: </t>
    </r>
    <r>
      <rPr>
        <sz val="11"/>
        <color rgb="FF000000"/>
        <rFont val="Times New Roman"/>
        <family val="1"/>
      </rPr>
      <t xml:space="preserve">2 RLHA flying seen from 51 CORA. </t>
    </r>
    <r>
      <rPr>
        <b/>
        <sz val="11"/>
        <color rgb="FF000000"/>
        <rFont val="Times New Roman"/>
        <family val="1"/>
      </rPr>
      <t xml:space="preserve">July 9: </t>
    </r>
    <r>
      <rPr>
        <sz val="11"/>
        <color rgb="FF000000"/>
        <rFont val="Times New Roman"/>
        <family val="1"/>
      </rPr>
      <t xml:space="preserve">Site is empty. The RLHAs we saw from 51 CORA on june 9 are actually nesting between 51 and 11 but closer to 51 CORA (site called 51 RLHA). </t>
    </r>
    <r>
      <rPr>
        <b/>
        <sz val="11"/>
        <color rgb="FF000000"/>
        <rFont val="Times New Roman"/>
        <family val="1"/>
      </rPr>
      <t xml:space="preserve">August 17: </t>
    </r>
    <r>
      <rPr>
        <sz val="11"/>
        <color rgb="FF000000"/>
        <rFont val="Times New Roman"/>
        <family val="1"/>
      </rPr>
      <t>No whitewash no adults.</t>
    </r>
  </si>
  <si>
    <r>
      <t xml:space="preserve">May 25: </t>
    </r>
    <r>
      <rPr>
        <sz val="11"/>
        <color rgb="FF000000"/>
        <rFont val="Times New Roman"/>
        <family val="1"/>
      </rPr>
      <t xml:space="preserve">CORA on nest. </t>
    </r>
    <r>
      <rPr>
        <b/>
        <sz val="11"/>
        <color rgb="FF000000"/>
        <rFont val="Times New Roman"/>
        <family val="1"/>
      </rPr>
      <t xml:space="preserve">June 23: </t>
    </r>
    <r>
      <rPr>
        <sz val="11"/>
        <color rgb="FF000000"/>
        <rFont val="Times New Roman"/>
        <family val="1"/>
      </rPr>
      <t xml:space="preserve">CORA nest. 2 chicks in the nest. Very close to 22. Have to take a waypoint next time. </t>
    </r>
    <r>
      <rPr>
        <b/>
        <sz val="11"/>
        <color rgb="FF000000"/>
        <rFont val="Times New Roman"/>
        <family val="1"/>
      </rPr>
      <t xml:space="preserve">July 8: </t>
    </r>
    <r>
      <rPr>
        <sz val="11"/>
        <color rgb="FF000000"/>
        <rFont val="Times New Roman"/>
        <family val="1"/>
      </rPr>
      <t>1 CORA juvenile seen flying.</t>
    </r>
  </si>
  <si>
    <r>
      <t xml:space="preserve">May 25: </t>
    </r>
    <r>
      <rPr>
        <sz val="11"/>
        <color rgb="FF000000"/>
        <rFont val="Times New Roman"/>
        <family val="1"/>
      </rPr>
      <t xml:space="preserve">RLHA seen from site 33. </t>
    </r>
    <r>
      <rPr>
        <b/>
        <sz val="11"/>
        <color rgb="FF000000"/>
        <rFont val="Times New Roman"/>
        <family val="1"/>
      </rPr>
      <t xml:space="preserve">June 14: </t>
    </r>
    <r>
      <rPr>
        <sz val="11"/>
        <color rgb="FF000000"/>
        <rFont val="Times New Roman"/>
        <family val="1"/>
      </rPr>
      <t xml:space="preserve"> RLHA pair. Nest found. 4 eggs. </t>
    </r>
    <r>
      <rPr>
        <b/>
        <sz val="11"/>
        <color rgb="FF000000"/>
        <rFont val="Times New Roman"/>
        <family val="1"/>
      </rPr>
      <t xml:space="preserve">July 4: </t>
    </r>
    <r>
      <rPr>
        <sz val="11"/>
        <color rgb="FF000000"/>
        <rFont val="Times New Roman"/>
        <family val="1"/>
      </rPr>
      <t xml:space="preserve">RLHA pair. 4 eggs. </t>
    </r>
    <r>
      <rPr>
        <b/>
        <sz val="11"/>
        <color rgb="FF000000"/>
        <rFont val="Times New Roman"/>
        <family val="1"/>
      </rPr>
      <t xml:space="preserve">August 5: </t>
    </r>
    <r>
      <rPr>
        <sz val="11"/>
        <color rgb="FF000000"/>
        <rFont val="Times New Roman"/>
        <family val="1"/>
      </rPr>
      <t xml:space="preserve"> RLHA pair. 3 chicks. Didn't band cause 1 chick was close to jump off the nest. </t>
    </r>
    <r>
      <rPr>
        <b/>
        <sz val="11"/>
        <color rgb="FF000000"/>
        <rFont val="Times New Roman"/>
        <family val="1"/>
      </rPr>
      <t xml:space="preserve">August 10: </t>
    </r>
    <r>
      <rPr>
        <sz val="11"/>
        <color rgb="FF000000"/>
        <rFont val="Times New Roman"/>
        <family val="1"/>
      </rPr>
      <t>3 RLHA chicks. All banded. RLHA pair.</t>
    </r>
  </si>
  <si>
    <r>
      <t xml:space="preserve">May 26: </t>
    </r>
    <r>
      <rPr>
        <sz val="11"/>
        <color rgb="FF000000"/>
        <rFont val="Times New Roman"/>
        <family val="1"/>
      </rPr>
      <t xml:space="preserve">2 RHLA, 2 PEFA. Female trapped. Geolocator deployed (L290-2621). </t>
    </r>
    <r>
      <rPr>
        <b/>
        <sz val="11"/>
        <color rgb="FF000000"/>
        <rFont val="Times New Roman"/>
        <family val="1"/>
      </rPr>
      <t xml:space="preserve">June 1: </t>
    </r>
    <r>
      <rPr>
        <sz val="11"/>
        <color rgb="FF000000"/>
        <rFont val="Times New Roman"/>
        <family val="1"/>
      </rPr>
      <t xml:space="preserve">Unoccupied but we were far from scrape used in 2013. Note: Unbanded injured PEFA male found around this site on June 1. </t>
    </r>
    <r>
      <rPr>
        <b/>
        <sz val="11"/>
        <color rgb="FF000000"/>
        <rFont val="Times New Roman"/>
        <family val="1"/>
      </rPr>
      <t xml:space="preserve">June 14: </t>
    </r>
    <r>
      <rPr>
        <sz val="11"/>
        <color rgb="FF000000"/>
        <rFont val="Times New Roman"/>
        <family val="1"/>
      </rPr>
      <t xml:space="preserve">RLHA + PEFA pair. Female banded and has geolocator (from canon). Scrape found. 4 eggs. Didn't deployed cam + raing + ibuttons cause we already bother the falcons enough. RLHA pair also nesting at 12 on high cliff more inland. Didn't look for the nest. </t>
    </r>
    <r>
      <rPr>
        <b/>
        <sz val="11"/>
        <color rgb="FF000000"/>
        <rFont val="Times New Roman"/>
        <family val="1"/>
      </rPr>
      <t xml:space="preserve">June 24: </t>
    </r>
    <r>
      <rPr>
        <sz val="11"/>
        <color rgb="FF000000"/>
        <rFont val="Times New Roman"/>
        <family val="1"/>
      </rPr>
      <t xml:space="preserve">PEFA pair. 4 eggs. Camera + RainG + ibuttons deployed. </t>
    </r>
    <r>
      <rPr>
        <b/>
        <sz val="11"/>
        <color rgb="FF000000"/>
        <rFont val="Times New Roman"/>
        <family val="1"/>
      </rPr>
      <t xml:space="preserve">July 4: </t>
    </r>
    <r>
      <rPr>
        <sz val="11"/>
        <color rgb="FF000000"/>
        <rFont val="Times New Roman"/>
        <family val="1"/>
      </rPr>
      <t xml:space="preserve">4 eggs. mem card + batt changed. Only female present. 1.20 cm in rainG. </t>
    </r>
    <r>
      <rPr>
        <b/>
        <sz val="11"/>
        <color rgb="FF000000"/>
        <rFont val="Times New Roman"/>
        <family val="1"/>
      </rPr>
      <t xml:space="preserve">July 13: </t>
    </r>
    <r>
      <rPr>
        <sz val="11"/>
        <color rgb="FF000000"/>
        <rFont val="Times New Roman"/>
        <family val="1"/>
      </rPr>
      <t xml:space="preserve">First chick hatching as it is raining (2013-07-13-09-03-56_M_01-01) (from reconyx). </t>
    </r>
    <r>
      <rPr>
        <b/>
        <sz val="11"/>
        <color rgb="FF000000"/>
        <rFont val="Times New Roman"/>
        <family val="1"/>
      </rPr>
      <t xml:space="preserve">July 14: </t>
    </r>
    <r>
      <rPr>
        <sz val="11"/>
        <color rgb="FF000000"/>
        <rFont val="Times New Roman"/>
        <family val="1"/>
      </rPr>
      <t xml:space="preserve">Camera stopped at 6:06 AM (from reconyx) and still 3 eggs + 1 chick; we assume 2nd egg hatched late in the day on the 14th or early 15th. </t>
    </r>
    <r>
      <rPr>
        <b/>
        <sz val="11"/>
        <color rgb="FF000000"/>
        <rFont val="Times New Roman"/>
        <family val="1"/>
      </rPr>
      <t xml:space="preserve">July 15: </t>
    </r>
    <r>
      <rPr>
        <sz val="11"/>
        <color rgb="FF000000"/>
        <rFont val="Times New Roman"/>
        <family val="1"/>
      </rPr>
      <t xml:space="preserve">PEFA female only. Raing =0. Changed batt + 8 gb. 1 chick (marked red) + 1 dead chick (30g) + 2 eggs not pipping. Note: Red chick is very weak. </t>
    </r>
    <r>
      <rPr>
        <b/>
        <sz val="11"/>
        <color rgb="FF000000"/>
        <rFont val="Times New Roman"/>
        <family val="1"/>
      </rPr>
      <t xml:space="preserve">July 19: </t>
    </r>
    <r>
      <rPr>
        <sz val="11"/>
        <color rgb="FF000000"/>
        <rFont val="Times New Roman"/>
        <family val="1"/>
      </rPr>
      <t xml:space="preserve">Red chick disappear from scrape at 2013-07-19-8:18:32 M01-01 and back at 13:30:00 but dead. Removed from the scrape again at 18:43:47 by the female (from reconyx). </t>
    </r>
    <r>
      <rPr>
        <b/>
        <sz val="11"/>
        <color rgb="FF000000"/>
        <rFont val="Times New Roman"/>
        <family val="1"/>
      </rPr>
      <t xml:space="preserve">July 23: </t>
    </r>
    <r>
      <rPr>
        <sz val="11"/>
        <color rgb="FF000000"/>
        <rFont val="Times New Roman"/>
        <family val="1"/>
      </rPr>
      <t xml:space="preserve">2 eggs not pipping. raing=0. Pefa pair not agressive. changed batt + 8gb. </t>
    </r>
    <r>
      <rPr>
        <b/>
        <sz val="11"/>
        <color rgb="FF000000"/>
        <rFont val="Times New Roman"/>
        <family val="1"/>
      </rPr>
      <t xml:space="preserve">July28: </t>
    </r>
    <r>
      <rPr>
        <sz val="11"/>
        <color rgb="FF000000"/>
        <rFont val="Times New Roman"/>
        <family val="1"/>
      </rPr>
      <t>Female adult arrived ~ 5 minutes into my visit.  Nothing in nest but 2 cold eggs.  Removed camera.</t>
    </r>
  </si>
  <si>
    <r>
      <t xml:space="preserve">May 25: </t>
    </r>
    <r>
      <rPr>
        <sz val="11"/>
        <color rgb="FF000000"/>
        <rFont val="Times New Roman"/>
        <family val="1"/>
      </rPr>
      <t>PEFA pair. Female caught. Second blood sample ended at 33 min. Geolocator deployed L290-2545.</t>
    </r>
    <r>
      <rPr>
        <b/>
        <sz val="11"/>
        <color rgb="FF000000"/>
        <rFont val="Times New Roman"/>
        <family val="1"/>
      </rPr>
      <t xml:space="preserve">June 13: </t>
    </r>
    <r>
      <rPr>
        <sz val="11"/>
        <color rgb="FF000000"/>
        <rFont val="Times New Roman"/>
        <family val="1"/>
      </rPr>
      <t xml:space="preserve">2 pefa. Male = 12A (from canon). Female is banded and has a geolocator (from canon). 4 eggs. CAM + 8gb + raingG + ibuttons deployed. </t>
    </r>
    <r>
      <rPr>
        <sz val="11"/>
        <color rgb="FF000000"/>
        <rFont val="Times New Roman"/>
        <family val="1"/>
      </rPr>
      <t xml:space="preserve">Both male and female have blue band on right leg (from canon). </t>
    </r>
    <r>
      <rPr>
        <b/>
        <sz val="11"/>
        <color rgb="FF000000"/>
        <rFont val="Times New Roman"/>
        <family val="1"/>
      </rPr>
      <t xml:space="preserve">June 23: </t>
    </r>
    <r>
      <rPr>
        <sz val="11"/>
        <color rgb="FF000000"/>
        <rFont val="Times New Roman"/>
        <family val="1"/>
      </rPr>
      <t xml:space="preserve">PEFA pair. 4 eggs. RainG = 0cm. Changed Mem car + batt. </t>
    </r>
    <r>
      <rPr>
        <b/>
        <sz val="11"/>
        <color rgb="FF000000"/>
        <rFont val="Times New Roman"/>
        <family val="1"/>
      </rPr>
      <t xml:space="preserve">July 8: </t>
    </r>
    <r>
      <rPr>
        <sz val="11"/>
        <color rgb="FF000000"/>
        <rFont val="Times New Roman"/>
        <family val="1"/>
      </rPr>
      <t xml:space="preserve"> PEFA female only. 4 eggs. RainG = 0. Changed mem card 8 gb + batt. </t>
    </r>
    <r>
      <rPr>
        <b/>
        <sz val="11"/>
        <color rgb="FF000000"/>
        <rFont val="Times New Roman"/>
        <family val="1"/>
      </rPr>
      <t xml:space="preserve">July 19: </t>
    </r>
    <r>
      <rPr>
        <sz val="11"/>
        <color rgb="FF000000"/>
        <rFont val="Times New Roman"/>
        <family val="1"/>
      </rPr>
      <t xml:space="preserve">PEFA pair. 3 chicks (marked) + 1 bird carcass (pefa?). 3 chicks have full crop. Raing=0. </t>
    </r>
    <r>
      <rPr>
        <b/>
        <sz val="11"/>
        <color rgb="FF000000"/>
        <rFont val="Times New Roman"/>
        <family val="1"/>
      </rPr>
      <t xml:space="preserve">July 20: </t>
    </r>
    <r>
      <rPr>
        <sz val="11"/>
        <color rgb="FF000000"/>
        <rFont val="Times New Roman"/>
        <family val="1"/>
      </rPr>
      <t xml:space="preserve">3 chicks died within few hours (flies, parasites?) </t>
    </r>
    <r>
      <rPr>
        <b/>
        <sz val="11"/>
        <color rgb="FF000000"/>
        <rFont val="Times New Roman"/>
        <family val="1"/>
      </rPr>
      <t xml:space="preserve">July 25: </t>
    </r>
    <r>
      <rPr>
        <sz val="11"/>
        <color rgb="FF000000"/>
        <rFont val="Times New Roman"/>
        <family val="1"/>
      </rPr>
      <t xml:space="preserve">PEFA pair. 1 chick (green), full crop. Raing=0. Removed cam. </t>
    </r>
    <r>
      <rPr>
        <b/>
        <sz val="11"/>
        <color rgb="FF000000"/>
        <rFont val="Times New Roman"/>
        <family val="1"/>
      </rPr>
      <t xml:space="preserve">August 6: </t>
    </r>
    <r>
      <rPr>
        <sz val="11"/>
        <color rgb="FF000000"/>
        <rFont val="Times New Roman"/>
        <family val="1"/>
      </rPr>
      <t>PEFA pair. raing fell over and replaced. 1 chick, banded. Deployed cam + 4 gb. Blood sample took on chick.</t>
    </r>
  </si>
  <si>
    <r>
      <rPr>
        <b/>
        <sz val="11"/>
        <color rgb="FF000000"/>
        <rFont val="Times New Roman"/>
        <family val="1"/>
      </rPr>
      <t>May 21:</t>
    </r>
    <r>
      <rPr>
        <sz val="11"/>
        <color rgb="FF000000"/>
        <rFont val="Times New Roman"/>
        <family val="1"/>
      </rPr>
      <t xml:space="preserve"> Female flying, probably 41E. </t>
    </r>
    <r>
      <rPr>
        <b/>
        <sz val="11"/>
        <color rgb="FF000000"/>
        <rFont val="Times New Roman"/>
        <family val="1"/>
      </rPr>
      <t xml:space="preserve">May 22: </t>
    </r>
    <r>
      <rPr>
        <sz val="11"/>
        <color rgb="FF000000"/>
        <rFont val="Times New Roman"/>
        <family val="1"/>
      </rPr>
      <t xml:space="preserve">PEFA pair present. 2 females caught (76E and 41E (white peregrine)). 41E (previously 00B) probably occupy the site. Very small amount of blood collected from both birds (not enough to separate plasma). 41E has lost her geolocator. New geolocator deployed (L290-2537) on 41E </t>
    </r>
    <r>
      <rPr>
        <b/>
        <sz val="11"/>
        <color rgb="FF000000"/>
        <rFont val="Times New Roman"/>
        <family val="1"/>
      </rPr>
      <t xml:space="preserve">June 1: </t>
    </r>
    <r>
      <rPr>
        <sz val="11"/>
        <color rgb="FF000000"/>
        <rFont val="Times New Roman"/>
        <family val="1"/>
      </rPr>
      <t xml:space="preserve">Female PEFA seen on my way to the boat house. </t>
    </r>
    <r>
      <rPr>
        <b/>
        <sz val="11"/>
        <color rgb="FF000000"/>
        <rFont val="Times New Roman"/>
        <family val="1"/>
      </rPr>
      <t xml:space="preserve">June 11: </t>
    </r>
    <r>
      <rPr>
        <sz val="11"/>
        <color rgb="FF000000"/>
        <rFont val="Times New Roman"/>
        <family val="1"/>
      </rPr>
      <t xml:space="preserve">Pefa pair. White morph female trapped earlier this season. 2 eggs. Rain gauge + I butt + cam + 8gb deployed at 13:45. Pefa immature wing found near site... look for bands around the cliff when free of snow. </t>
    </r>
    <r>
      <rPr>
        <b/>
        <sz val="11"/>
        <color rgb="FF000000"/>
        <rFont val="Times New Roman"/>
        <family val="1"/>
      </rPr>
      <t xml:space="preserve">June 12: </t>
    </r>
    <r>
      <rPr>
        <sz val="11"/>
        <color rgb="FF000000"/>
        <rFont val="Times New Roman"/>
        <family val="1"/>
      </rPr>
      <t xml:space="preserve">Third egg layed (from reconyx). Male is 41A (vv) and has a geolocator (from reconyx) </t>
    </r>
    <r>
      <rPr>
        <b/>
        <sz val="11"/>
        <color rgb="FF000000"/>
        <rFont val="Times New Roman"/>
        <family val="1"/>
      </rPr>
      <t xml:space="preserve">June 21: </t>
    </r>
    <r>
      <rPr>
        <sz val="11"/>
        <color rgb="FF000000"/>
        <rFont val="Times New Roman"/>
        <family val="1"/>
      </rPr>
      <t xml:space="preserve">1 bird seen (female). 3 eggs. changed batt + mem card. RainG = 0. </t>
    </r>
    <r>
      <rPr>
        <b/>
        <sz val="11"/>
        <color rgb="FF000000"/>
        <rFont val="Times New Roman"/>
        <family val="1"/>
      </rPr>
      <t xml:space="preserve">July 1: </t>
    </r>
    <r>
      <rPr>
        <sz val="11"/>
        <color rgb="FF000000"/>
        <rFont val="Times New Roman"/>
        <family val="1"/>
      </rPr>
      <t xml:space="preserve">PEFA pair. 3 eggs. RainG = 0. Changed mem card 8 gb + batteries. </t>
    </r>
    <r>
      <rPr>
        <b/>
        <sz val="11"/>
        <color rgb="FF000000"/>
        <rFont val="Times New Roman"/>
        <family val="1"/>
      </rPr>
      <t xml:space="preserve">July 11: </t>
    </r>
    <r>
      <rPr>
        <sz val="11"/>
        <color rgb="FF000000"/>
        <rFont val="Times New Roman"/>
        <family val="1"/>
      </rPr>
      <t xml:space="preserve">PEFa female. 3 eggs. no sound/hole. Raing=0. </t>
    </r>
    <r>
      <rPr>
        <b/>
        <sz val="11"/>
        <color rgb="FF000000"/>
        <rFont val="Times New Roman"/>
        <family val="1"/>
      </rPr>
      <t xml:space="preserve">July 21: </t>
    </r>
    <r>
      <rPr>
        <sz val="11"/>
        <color rgb="FF000000"/>
        <rFont val="Times New Roman"/>
        <family val="1"/>
      </rPr>
      <t xml:space="preserve">pefa pair. raing=0, 3 eggs, none pipping, all warm, none yolky. left camera there (was not taking pictures at arrival). </t>
    </r>
    <r>
      <rPr>
        <b/>
        <sz val="11"/>
        <color rgb="FF000000"/>
        <rFont val="Times New Roman"/>
        <family val="1"/>
      </rPr>
      <t xml:space="preserve">July 28: </t>
    </r>
    <r>
      <rPr>
        <sz val="11"/>
        <color rgb="FF000000"/>
        <rFont val="Times New Roman"/>
        <family val="1"/>
      </rPr>
      <t xml:space="preserve">PEFA pair, raing=0, 3 eggs (2 yolky, 3rd is not yolky and 32g). Changed batt + mem card. </t>
    </r>
    <r>
      <rPr>
        <b/>
        <sz val="11"/>
        <color rgb="FF000000"/>
        <rFont val="Times New Roman"/>
        <family val="1"/>
      </rPr>
      <t xml:space="preserve">August 4: </t>
    </r>
    <r>
      <rPr>
        <sz val="11"/>
        <color rgb="FF000000"/>
        <rFont val="Times New Roman"/>
        <family val="1"/>
      </rPr>
      <t xml:space="preserve">PEFA pair. 3 eggs. Left camera... </t>
    </r>
    <r>
      <rPr>
        <b/>
        <sz val="11"/>
        <color rgb="FF000000"/>
        <rFont val="Times New Roman"/>
        <family val="1"/>
      </rPr>
      <t xml:space="preserve">August 9: </t>
    </r>
    <r>
      <rPr>
        <sz val="11"/>
        <color rgb="FF000000"/>
        <rFont val="Times New Roman"/>
        <family val="1"/>
      </rPr>
      <t xml:space="preserve">Female stops sitting on eggs  (from reconyx). </t>
    </r>
    <r>
      <rPr>
        <b/>
        <sz val="11"/>
        <color rgb="FF000000"/>
        <rFont val="Times New Roman"/>
        <family val="1"/>
      </rPr>
      <t xml:space="preserve">August 11: </t>
    </r>
    <r>
      <rPr>
        <sz val="11"/>
        <color rgb="FF000000"/>
        <rFont val="Times New Roman"/>
        <family val="1"/>
      </rPr>
      <t xml:space="preserve">PEFA pair. Not on the nest. 3 cold eggs. Collected. Removed cam + Ibutton at 14:00. Raing=0. SITE FAILED. </t>
    </r>
  </si>
  <si>
    <r>
      <rPr>
        <b/>
        <sz val="11"/>
        <color rgb="FF000000"/>
        <rFont val="Times New Roman"/>
        <family val="1"/>
      </rPr>
      <t xml:space="preserve">May 24: </t>
    </r>
    <r>
      <rPr>
        <sz val="11"/>
        <color rgb="FF000000"/>
        <rFont val="Times New Roman"/>
        <family val="1"/>
      </rPr>
      <t xml:space="preserve">Unoccupied. </t>
    </r>
    <r>
      <rPr>
        <b/>
        <sz val="11"/>
        <color rgb="FF000000"/>
        <rFont val="Times New Roman"/>
        <family val="1"/>
      </rPr>
      <t xml:space="preserve">May 25: </t>
    </r>
    <r>
      <rPr>
        <sz val="11"/>
        <color rgb="FF000000"/>
        <rFont val="Times New Roman"/>
        <family val="1"/>
      </rPr>
      <t xml:space="preserve">RHLA pair. Aggressive behaviour on right part of cliff. PEFA pair on left part. </t>
    </r>
    <r>
      <rPr>
        <b/>
        <sz val="11"/>
        <color rgb="FF000000"/>
        <rFont val="Times New Roman"/>
        <family val="1"/>
      </rPr>
      <t xml:space="preserve">May 28: </t>
    </r>
    <r>
      <rPr>
        <sz val="11"/>
        <color rgb="FF000000"/>
        <rFont val="Times New Roman"/>
        <family val="1"/>
      </rPr>
      <t xml:space="preserve"> PEFA pair. Trapping unsuccessful. </t>
    </r>
    <r>
      <rPr>
        <b/>
        <sz val="11"/>
        <color rgb="FF000000"/>
        <rFont val="Times New Roman"/>
        <family val="1"/>
      </rPr>
      <t xml:space="preserve">May 30: </t>
    </r>
    <r>
      <rPr>
        <sz val="11"/>
        <color rgb="FF000000"/>
        <rFont val="Times New Roman"/>
        <family val="1"/>
      </rPr>
      <t xml:space="preserve">PEFA pair. Female trapped. No geolocator deployed. </t>
    </r>
    <r>
      <rPr>
        <b/>
        <sz val="11"/>
        <color rgb="FF000000"/>
        <rFont val="Times New Roman"/>
        <family val="1"/>
      </rPr>
      <t xml:space="preserve">June 9: </t>
    </r>
    <r>
      <rPr>
        <sz val="11"/>
        <color rgb="FF000000"/>
        <rFont val="Times New Roman"/>
        <family val="1"/>
      </rPr>
      <t xml:space="preserve">PEFA pair. Scrape found. 1 egg. Camera + 8gb + RainG + Ibutton deployed at 17:00. 4 pefa flying around at one moment. 2nd eggs layed (from reconyx). </t>
    </r>
    <r>
      <rPr>
        <b/>
        <sz val="11"/>
        <color rgb="FF000000"/>
        <rFont val="Times New Roman"/>
        <family val="1"/>
      </rPr>
      <t xml:space="preserve">Jue 12: </t>
    </r>
    <r>
      <rPr>
        <sz val="11"/>
        <color rgb="FF000000"/>
        <rFont val="Times New Roman"/>
        <family val="1"/>
      </rPr>
      <t xml:space="preserve">Third egg layed (from reconyx) </t>
    </r>
    <r>
      <rPr>
        <b/>
        <sz val="11"/>
        <color rgb="FF000000"/>
        <rFont val="Times New Roman"/>
        <family val="1"/>
      </rPr>
      <t xml:space="preserve">June 18: </t>
    </r>
    <r>
      <rPr>
        <sz val="11"/>
        <color rgb="FF000000"/>
        <rFont val="Times New Roman"/>
        <family val="1"/>
      </rPr>
      <t xml:space="preserve">Only female present. One other pefa also spotted about 500m sww but when i flushed it exited territory. Card + batteries changed. 3 eggs. NOTE. This PEFA site is maybe more at site 15 and the bird seen on june 18 at site 30. </t>
    </r>
    <r>
      <rPr>
        <b/>
        <sz val="11"/>
        <color rgb="FF000000"/>
        <rFont val="Times New Roman"/>
        <family val="1"/>
      </rPr>
      <t xml:space="preserve">July 7: </t>
    </r>
    <r>
      <rPr>
        <sz val="11"/>
        <color rgb="FF000000"/>
        <rFont val="Times New Roman"/>
        <family val="1"/>
      </rPr>
      <t xml:space="preserve">PEFA pair. 3 eggs. RainG = 0. Cam + batt changed (8gb). Note: Nest is actually at site 15. </t>
    </r>
    <r>
      <rPr>
        <b/>
        <sz val="11"/>
        <color rgb="FF000000"/>
        <rFont val="Times New Roman"/>
        <family val="1"/>
      </rPr>
      <t xml:space="preserve">July 14: </t>
    </r>
    <r>
      <rPr>
        <sz val="11"/>
        <color rgb="FF000000"/>
        <rFont val="Times New Roman"/>
        <family val="1"/>
      </rPr>
      <t xml:space="preserve">egg 1 and 2 hatch (from reconyx). </t>
    </r>
    <r>
      <rPr>
        <b/>
        <sz val="11"/>
        <color rgb="FF000000"/>
        <rFont val="Times New Roman"/>
        <family val="1"/>
      </rPr>
      <t xml:space="preserve">July 15: </t>
    </r>
    <r>
      <rPr>
        <sz val="11"/>
        <color rgb="FF000000"/>
        <rFont val="Times New Roman"/>
        <family val="1"/>
      </rPr>
      <t xml:space="preserve">egg 3 hatches (from reconyx). </t>
    </r>
    <r>
      <rPr>
        <b/>
        <sz val="11"/>
        <color rgb="FF000000"/>
        <rFont val="Times New Roman"/>
        <family val="1"/>
      </rPr>
      <t xml:space="preserve">July 18: </t>
    </r>
    <r>
      <rPr>
        <sz val="11"/>
        <color rgb="FF000000"/>
        <rFont val="Times New Roman"/>
        <family val="1"/>
      </rPr>
      <t xml:space="preserve">Pefa female. 3 chicks (marked). Changed batt + 8gb. RainG = 0,4cm. </t>
    </r>
    <r>
      <rPr>
        <b/>
        <sz val="11"/>
        <color rgb="FF000000"/>
        <rFont val="Times New Roman"/>
        <family val="1"/>
      </rPr>
      <t xml:space="preserve">July 20: </t>
    </r>
    <r>
      <rPr>
        <sz val="11"/>
        <color rgb="FF000000"/>
        <rFont val="Times New Roman"/>
        <family val="1"/>
      </rPr>
      <t xml:space="preserve">All chicks died from parasites (black flies?) (from reconyx) </t>
    </r>
    <r>
      <rPr>
        <b/>
        <sz val="11"/>
        <color rgb="FF000000"/>
        <rFont val="Times New Roman"/>
        <family val="1"/>
      </rPr>
      <t xml:space="preserve">July 24: </t>
    </r>
    <r>
      <rPr>
        <sz val="11"/>
        <color rgb="FF000000"/>
        <rFont val="Times New Roman"/>
        <family val="1"/>
      </rPr>
      <t>Empty. no falcons. removed cam + ibutton at 11:53. Raing=0. SITE FAILED</t>
    </r>
  </si>
  <si>
    <r>
      <rPr>
        <b/>
        <sz val="11"/>
        <color rgb="FF000000"/>
        <rFont val="Times New Roman"/>
        <family val="1"/>
      </rPr>
      <t xml:space="preserve">May 28: </t>
    </r>
    <r>
      <rPr>
        <sz val="11"/>
        <color rgb="FF000000"/>
        <rFont val="Times New Roman"/>
        <family val="1"/>
      </rPr>
      <t xml:space="preserve">PEFA pair. Trapping unsuccessful. </t>
    </r>
    <r>
      <rPr>
        <b/>
        <sz val="11"/>
        <color rgb="FF000000"/>
        <rFont val="Times New Roman"/>
        <family val="1"/>
      </rPr>
      <t xml:space="preserve">May 30: </t>
    </r>
    <r>
      <rPr>
        <sz val="11"/>
        <color rgb="FF000000"/>
        <rFont val="Times New Roman"/>
        <family val="1"/>
      </rPr>
      <t xml:space="preserve">1 RHLA sitting between site 38 and 53. We caught a RHLA at this site, probably this one (male, weight = 788g, USFW = 168705093).  PEFA pair present. Male and female trapped. No blood sample taken on the male. The RHLA came and sat near the female as she was on the pigeon but she didn't move. This female was born in 1999. </t>
    </r>
    <r>
      <rPr>
        <b/>
        <sz val="11"/>
        <color rgb="FF000000"/>
        <rFont val="Times New Roman"/>
        <family val="1"/>
      </rPr>
      <t xml:space="preserve">June 5: </t>
    </r>
    <r>
      <rPr>
        <sz val="11"/>
        <color rgb="FF000000"/>
        <rFont val="Times New Roman"/>
        <family val="1"/>
      </rPr>
      <t xml:space="preserve">PEFA pair sitting on cliff. </t>
    </r>
    <r>
      <rPr>
        <b/>
        <sz val="11"/>
        <color rgb="FF000000"/>
        <rFont val="Times New Roman"/>
        <family val="1"/>
      </rPr>
      <t xml:space="preserve">June 9: </t>
    </r>
    <r>
      <rPr>
        <sz val="11"/>
        <color rgb="FF000000"/>
        <rFont val="Times New Roman"/>
        <family val="1"/>
      </rPr>
      <t xml:space="preserve">One pefa seen. Egg laying might be already initiated. </t>
    </r>
    <r>
      <rPr>
        <b/>
        <sz val="11"/>
        <color rgb="FF000000"/>
        <rFont val="Times New Roman"/>
        <family val="1"/>
      </rPr>
      <t xml:space="preserve">June 11: </t>
    </r>
    <r>
      <rPr>
        <sz val="11"/>
        <color rgb="FF000000"/>
        <rFont val="Times New Roman"/>
        <family val="1"/>
      </rPr>
      <t xml:space="preserve">PEFA pair. Nest found. 4 eggs. Female seems banded. Cam + 8gb + Ibuttons + Rain gauge at 19:45 PM. </t>
    </r>
    <r>
      <rPr>
        <b/>
        <sz val="11"/>
        <color rgb="FF000000"/>
        <rFont val="Times New Roman"/>
        <family val="1"/>
      </rPr>
      <t xml:space="preserve">June 22: </t>
    </r>
    <r>
      <rPr>
        <sz val="11"/>
        <color rgb="FF000000"/>
        <rFont val="Times New Roman"/>
        <family val="1"/>
      </rPr>
      <t xml:space="preserve">PEFA pair. 4 eggs. RaingG = 0,20 cm. Changed mem card + batt. </t>
    </r>
    <r>
      <rPr>
        <b/>
        <sz val="11"/>
        <color rgb="FF000000"/>
        <rFont val="Times New Roman"/>
        <family val="1"/>
      </rPr>
      <t xml:space="preserve">July 7: </t>
    </r>
    <r>
      <rPr>
        <sz val="11"/>
        <color rgb="FF000000"/>
        <rFont val="Times New Roman"/>
        <family val="1"/>
      </rPr>
      <t xml:space="preserve">PEFA pair. 4 eggs. RainG = 0. Changed batt + mem card 8gb. Another pefa pair came to the nest as we were there. Fight between both pair. and intruders chased away. Probably pair from site 2.  </t>
    </r>
    <r>
      <rPr>
        <b/>
        <sz val="11"/>
        <color rgb="FF000000"/>
        <rFont val="Times New Roman"/>
        <family val="1"/>
      </rPr>
      <t xml:space="preserve">July 15: </t>
    </r>
    <r>
      <rPr>
        <sz val="11"/>
        <color rgb="FF000000"/>
        <rFont val="Times New Roman"/>
        <family val="1"/>
      </rPr>
      <t xml:space="preserve">Episode of strong rain between 13:30 and 14:50 kill both chicks. We can see that the scrape is flooding at 13:45. The chicks are dead when female leaves the nest at 14:42. </t>
    </r>
    <r>
      <rPr>
        <b/>
        <sz val="11"/>
        <color rgb="FF000000"/>
        <rFont val="Times New Roman"/>
        <family val="1"/>
      </rPr>
      <t xml:space="preserve">July 18: </t>
    </r>
    <r>
      <rPr>
        <sz val="11"/>
        <color rgb="FF000000"/>
        <rFont val="Times New Roman"/>
        <family val="1"/>
      </rPr>
      <t xml:space="preserve">Raing = 1,4cm. PEFA female not on nest as I arrived. 1 egg cold and wet, 33g. No chicks but egg shells at the nest. Left the camera there. </t>
    </r>
    <r>
      <rPr>
        <b/>
        <sz val="11"/>
        <color rgb="FF000000"/>
        <rFont val="Times New Roman"/>
        <family val="1"/>
      </rPr>
      <t xml:space="preserve">July 24: </t>
    </r>
    <r>
      <rPr>
        <sz val="11"/>
        <color rgb="FF000000"/>
        <rFont val="Times New Roman"/>
        <family val="1"/>
      </rPr>
      <t>Raing=0. removed cam + raing + i button at 12:30. no pefa. one cold egg collected. SITE FAILED.</t>
    </r>
  </si>
  <si>
    <t>76B (vv)</t>
  </si>
  <si>
    <t>46E (vv)</t>
  </si>
  <si>
    <t>48C (vv)</t>
  </si>
  <si>
    <r>
      <t xml:space="preserve">May 24: </t>
    </r>
    <r>
      <rPr>
        <sz val="11"/>
        <color rgb="FF000000"/>
        <rFont val="Times New Roman"/>
        <family val="1"/>
      </rPr>
      <t xml:space="preserve">Female trapped. Geolocator (L290-2534) deployed. </t>
    </r>
    <r>
      <rPr>
        <b/>
        <sz val="11"/>
        <color rgb="FF000000"/>
        <rFont val="Times New Roman"/>
        <family val="1"/>
      </rPr>
      <t xml:space="preserve">May 25: </t>
    </r>
    <r>
      <rPr>
        <sz val="11"/>
        <color rgb="FF000000"/>
        <rFont val="Times New Roman"/>
        <family val="1"/>
      </rPr>
      <t xml:space="preserve">PEFA pair. </t>
    </r>
    <r>
      <rPr>
        <b/>
        <sz val="11"/>
        <color rgb="FF000000"/>
        <rFont val="Times New Roman"/>
        <family val="1"/>
      </rPr>
      <t xml:space="preserve">June 10: </t>
    </r>
    <r>
      <rPr>
        <sz val="11"/>
        <color rgb="FF000000"/>
        <rFont val="Times New Roman"/>
        <family val="1"/>
      </rPr>
      <t xml:space="preserve">PEFA pair. 4 eggs! Camera + rain gauge + 8gb + Ibuttons at 14:00. </t>
    </r>
    <r>
      <rPr>
        <b/>
        <sz val="11"/>
        <color rgb="FF000000"/>
        <rFont val="Times New Roman"/>
        <family val="1"/>
      </rPr>
      <t xml:space="preserve">June 20: </t>
    </r>
    <r>
      <rPr>
        <sz val="11"/>
        <color rgb="FF000000"/>
        <rFont val="Times New Roman"/>
        <family val="1"/>
      </rPr>
      <t xml:space="preserve">4 eggs. RainG = 1cm. Changed batt + mem card. </t>
    </r>
    <r>
      <rPr>
        <b/>
        <sz val="11"/>
        <color rgb="FF000000"/>
        <rFont val="Times New Roman"/>
        <family val="1"/>
      </rPr>
      <t xml:space="preserve">July 7: </t>
    </r>
    <r>
      <rPr>
        <sz val="11"/>
        <color rgb="FF000000"/>
        <rFont val="Times New Roman"/>
        <family val="1"/>
      </rPr>
      <t>PEFA pair. 4 eggs. RainG = 0. Removed cam + mem card.</t>
    </r>
    <r>
      <rPr>
        <b/>
        <sz val="11"/>
        <color rgb="FF000000"/>
        <rFont val="Times New Roman"/>
        <family val="1"/>
      </rPr>
      <t xml:space="preserve">July 18: </t>
    </r>
    <r>
      <rPr>
        <sz val="11"/>
        <color rgb="FF000000"/>
        <rFont val="Times New Roman"/>
        <family val="1"/>
      </rPr>
      <t xml:space="preserve">Raing = 0,15 cm. 3 chicks (marked) + 1 dead chick. Female present. 5 quails dropped. Red chick has half crop. </t>
    </r>
    <r>
      <rPr>
        <b/>
        <sz val="11"/>
        <color rgb="FF000000"/>
        <rFont val="Times New Roman"/>
        <family val="1"/>
      </rPr>
      <t xml:space="preserve">July 22: </t>
    </r>
    <r>
      <rPr>
        <sz val="11"/>
        <color rgb="FF000000"/>
        <rFont val="Times New Roman"/>
        <family val="1"/>
      </rPr>
      <t>PEFa pair. not aggressive. nest empty. raing=0. retreived raing + i button at 1:58pm.</t>
    </r>
  </si>
  <si>
    <r>
      <t>May 22:</t>
    </r>
    <r>
      <rPr>
        <sz val="11"/>
        <color rgb="FF000000"/>
        <rFont val="Times New Roman"/>
        <family val="1"/>
      </rPr>
      <t xml:space="preserve"> PEFA pair. </t>
    </r>
    <r>
      <rPr>
        <b/>
        <sz val="11"/>
        <color rgb="FF000000"/>
        <rFont val="Times New Roman"/>
        <family val="1"/>
      </rPr>
      <t xml:space="preserve">June 11: </t>
    </r>
    <r>
      <rPr>
        <sz val="11"/>
        <color rgb="FF000000"/>
        <rFont val="Times New Roman"/>
        <family val="1"/>
      </rPr>
      <t xml:space="preserve">PEFA pair. Both unbanded (from canon). Scrape found.. Same as last year or very close. 2 eggs. Rain gauge + I button deployed at 18:15. </t>
    </r>
    <r>
      <rPr>
        <b/>
        <sz val="11"/>
        <color rgb="FF000000"/>
        <rFont val="Times New Roman"/>
        <family val="1"/>
      </rPr>
      <t xml:space="preserve">June 21: </t>
    </r>
    <r>
      <rPr>
        <sz val="11"/>
        <color rgb="FF000000"/>
        <rFont val="Times New Roman"/>
        <family val="1"/>
      </rPr>
      <t xml:space="preserve">PEFA pair. 4 eggs. RainG = 0. </t>
    </r>
    <r>
      <rPr>
        <b/>
        <sz val="11"/>
        <color rgb="FF000000"/>
        <rFont val="Times New Roman"/>
        <family val="1"/>
      </rPr>
      <t xml:space="preserve">July 1: </t>
    </r>
    <r>
      <rPr>
        <sz val="11"/>
        <color rgb="FF000000"/>
        <rFont val="Times New Roman"/>
        <family val="1"/>
      </rPr>
      <t xml:space="preserve">PEFA pair 4 eggs. RainG = 0. Confirm again that both birds are unbanded (canon). </t>
    </r>
    <r>
      <rPr>
        <b/>
        <sz val="11"/>
        <color rgb="FF000000"/>
        <rFont val="Times New Roman"/>
        <family val="1"/>
      </rPr>
      <t xml:space="preserve">July 11: </t>
    </r>
    <r>
      <rPr>
        <sz val="11"/>
        <color rgb="FF000000"/>
        <rFont val="Times New Roman"/>
        <family val="1"/>
      </rPr>
      <t xml:space="preserve">PEFA pair. 4 eggs. no sound/hole. Raing=0. </t>
    </r>
    <r>
      <rPr>
        <b/>
        <sz val="11"/>
        <color rgb="FF000000"/>
        <rFont val="Times New Roman"/>
        <family val="1"/>
      </rPr>
      <t xml:space="preserve">July 18: </t>
    </r>
    <r>
      <rPr>
        <sz val="11"/>
        <color rgb="FF000000"/>
        <rFont val="Times New Roman"/>
        <family val="1"/>
      </rPr>
      <t>pefa pair. raing=0, 5 quails dropped. 4 chicks.</t>
    </r>
    <r>
      <rPr>
        <b/>
        <sz val="11"/>
        <color rgb="FF000000"/>
        <rFont val="Times New Roman"/>
        <family val="1"/>
      </rPr>
      <t xml:space="preserve">July 21: </t>
    </r>
    <r>
      <rPr>
        <sz val="11"/>
        <color rgb="FF000000"/>
        <rFont val="Times New Roman"/>
        <family val="1"/>
      </rPr>
      <t xml:space="preserve">1 pefa, dropped 5 quails, raing=0, chicks begging strongly. 3 chicks + 1 dead within 24 hours (green). </t>
    </r>
    <r>
      <rPr>
        <b/>
        <sz val="11"/>
        <color rgb="FF000000"/>
        <rFont val="Times New Roman"/>
        <family val="1"/>
      </rPr>
      <t xml:space="preserve">July 26: </t>
    </r>
    <r>
      <rPr>
        <sz val="11"/>
        <color rgb="FF000000"/>
        <rFont val="Times New Roman"/>
        <family val="1"/>
      </rPr>
      <t xml:space="preserve">raing=0, pefa pair. 6 quails dropped. 3 chicks. </t>
    </r>
    <r>
      <rPr>
        <b/>
        <sz val="11"/>
        <color rgb="FF000000"/>
        <rFont val="Times New Roman"/>
        <family val="1"/>
      </rPr>
      <t xml:space="preserve">July 31: </t>
    </r>
    <r>
      <rPr>
        <sz val="11"/>
        <color rgb="FF000000"/>
        <rFont val="Times New Roman"/>
        <family val="1"/>
      </rPr>
      <t xml:space="preserve">RainG= 0, PEFA pair. 3 chicks. dropped 7 quails. red and black = empty crop. blue = 1/4 crop. Rectrices: Red=5mm, black=3mm, blue=4mm. </t>
    </r>
    <r>
      <rPr>
        <b/>
        <sz val="11"/>
        <color rgb="FF000000"/>
        <rFont val="Times New Roman"/>
        <family val="1"/>
      </rPr>
      <t xml:space="preserve">August 4: </t>
    </r>
    <r>
      <rPr>
        <sz val="11"/>
        <color rgb="FF000000"/>
        <rFont val="Times New Roman"/>
        <family val="1"/>
      </rPr>
      <t>Raing=0, no adult, 3 chicks. Red: R=16mm, blue: R=10mm, Black: R=10,5mm.</t>
    </r>
    <r>
      <rPr>
        <b/>
        <sz val="11"/>
        <color rgb="FF000000"/>
        <rFont val="Times New Roman"/>
        <family val="1"/>
      </rPr>
      <t xml:space="preserve">August 9: </t>
    </r>
    <r>
      <rPr>
        <sz val="11"/>
        <color rgb="FF000000"/>
        <rFont val="Times New Roman"/>
        <family val="1"/>
      </rPr>
      <t xml:space="preserve">PEFA pair. Raing=0, 2 quails left. 3 chicks. </t>
    </r>
    <r>
      <rPr>
        <b/>
        <sz val="11"/>
        <color rgb="FF000000"/>
        <rFont val="Times New Roman"/>
        <family val="1"/>
      </rPr>
      <t xml:space="preserve">Estimated hatching dates: </t>
    </r>
    <r>
      <rPr>
        <sz val="11"/>
        <color rgb="FF000000"/>
        <rFont val="Times New Roman"/>
        <family val="1"/>
      </rPr>
      <t>14, 15 17 and 18 july.</t>
    </r>
  </si>
  <si>
    <t>Not banded but reached banding age</t>
  </si>
  <si>
    <t>A.Aliyak</t>
  </si>
  <si>
    <t>31K (vv)</t>
  </si>
  <si>
    <t>16K (vv)</t>
  </si>
  <si>
    <t>1687-05190</t>
  </si>
  <si>
    <t>99B (vv)</t>
  </si>
  <si>
    <t>1687-05191</t>
  </si>
  <si>
    <t>GRC</t>
  </si>
  <si>
    <r>
      <t xml:space="preserve">May 26: </t>
    </r>
    <r>
      <rPr>
        <sz val="11"/>
        <color rgb="FF000000"/>
        <rFont val="Times New Roman"/>
        <family val="1"/>
      </rPr>
      <t xml:space="preserve">PEFA pair. </t>
    </r>
    <r>
      <rPr>
        <b/>
        <sz val="11"/>
        <color rgb="FF000000"/>
        <rFont val="Times New Roman"/>
        <family val="1"/>
      </rPr>
      <t xml:space="preserve">June 1: </t>
    </r>
    <r>
      <rPr>
        <sz val="11"/>
        <color rgb="FF000000"/>
        <rFont val="Times New Roman"/>
        <family val="1"/>
      </rPr>
      <t xml:space="preserve">PEFA pair. Unsuccessful trapping. </t>
    </r>
    <r>
      <rPr>
        <b/>
        <sz val="11"/>
        <color rgb="FF000000"/>
        <rFont val="Times New Roman"/>
        <family val="1"/>
      </rPr>
      <t xml:space="preserve"> June 14: </t>
    </r>
    <r>
      <rPr>
        <sz val="11"/>
        <color rgb="FF000000"/>
        <rFont val="Times New Roman"/>
        <family val="1"/>
      </rPr>
      <t xml:space="preserve">PEFA pair. Seems that there is no eggs layed yet. We think we found the scrape. Rain gauge + Ibutton at 16:45. Note: I saw one PEFA taking off west from where we were looking on our way back to Rankin... Scrape may be at a different spot and eggs maybe already layed. We will see on next visit. </t>
    </r>
    <r>
      <rPr>
        <b/>
        <sz val="11"/>
        <color rgb="FF000000"/>
        <rFont val="Times New Roman"/>
        <family val="1"/>
      </rPr>
      <t xml:space="preserve">June 21: </t>
    </r>
    <r>
      <rPr>
        <sz val="11"/>
        <color rgb="FF000000"/>
        <rFont val="Times New Roman"/>
        <family val="1"/>
      </rPr>
      <t xml:space="preserve">PEFA pair. 4 eggs where we deployed RG on june 14. Female is banded 04B (from canon). RainG =  0,20 cm. </t>
    </r>
    <r>
      <rPr>
        <b/>
        <sz val="11"/>
        <color rgb="FF000000"/>
        <rFont val="Times New Roman"/>
        <family val="1"/>
      </rPr>
      <t xml:space="preserve">July 4:  </t>
    </r>
    <r>
      <rPr>
        <sz val="11"/>
        <color rgb="FF000000"/>
        <rFont val="Times New Roman"/>
        <family val="1"/>
      </rPr>
      <t xml:space="preserve">Male couldn't get band number but banded and band has hole for GL. 4 eggs. 0,4 cm in rainG. </t>
    </r>
    <r>
      <rPr>
        <b/>
        <sz val="11"/>
        <color rgb="FF000000"/>
        <rFont val="Times New Roman"/>
        <family val="1"/>
      </rPr>
      <t xml:space="preserve">July 14: </t>
    </r>
    <r>
      <rPr>
        <sz val="11"/>
        <color rgb="FF000000"/>
        <rFont val="Times New Roman"/>
        <family val="1"/>
      </rPr>
      <t xml:space="preserve">1 chick hatched few hours ago (still wet). 1 severe pipping (with hole). 2 eggs, unknown shape. RainG = 0. </t>
    </r>
    <r>
      <rPr>
        <b/>
        <sz val="11"/>
        <color rgb="FF000000"/>
        <rFont val="Times New Roman"/>
        <family val="1"/>
      </rPr>
      <t xml:space="preserve">July 20: </t>
    </r>
    <r>
      <rPr>
        <sz val="11"/>
        <color rgb="FF000000"/>
        <rFont val="Times New Roman"/>
        <family val="1"/>
      </rPr>
      <t xml:space="preserve">pefa pair. 4 chicks. </t>
    </r>
    <r>
      <rPr>
        <b/>
        <sz val="11"/>
        <color rgb="FF000000"/>
        <rFont val="Times New Roman"/>
        <family val="1"/>
      </rPr>
      <t xml:space="preserve">July 25: </t>
    </r>
    <r>
      <rPr>
        <sz val="11"/>
        <color rgb="FF000000"/>
        <rFont val="Times New Roman"/>
        <family val="1"/>
      </rPr>
      <t>2 pefa showing eak aggression. scrape empty, partial sik-sik but no youngs or eggs. raing= 0 retreived. SITE FAILED.</t>
    </r>
  </si>
  <si>
    <r>
      <t>May 23:</t>
    </r>
    <r>
      <rPr>
        <sz val="11"/>
        <color rgb="FF000000"/>
        <rFont val="Times New Roman"/>
        <family val="1"/>
      </rPr>
      <t xml:space="preserve"> PEFA pair observed. Agressive cacking from both then they left. Male unbanded (from bino).  </t>
    </r>
    <r>
      <rPr>
        <b/>
        <sz val="11"/>
        <color rgb="FF000000"/>
        <rFont val="Times New Roman"/>
        <family val="1"/>
      </rPr>
      <t xml:space="preserve">May 28: </t>
    </r>
    <r>
      <rPr>
        <sz val="11"/>
        <color rgb="FF000000"/>
        <rFont val="Times New Roman"/>
        <family val="1"/>
      </rPr>
      <t xml:space="preserve">PEFA pair. Both male and female came to the pigeon. Couldn't catch them. </t>
    </r>
    <r>
      <rPr>
        <b/>
        <sz val="11"/>
        <color rgb="FF000000"/>
        <rFont val="Times New Roman"/>
        <family val="1"/>
      </rPr>
      <t>June 2</t>
    </r>
    <r>
      <rPr>
        <sz val="11"/>
        <color rgb="FF000000"/>
        <rFont val="Times New Roman"/>
        <family val="1"/>
      </rPr>
      <t xml:space="preserve">: PEFA pair present.  On the island on the left side of the cabin and at the cliff (left part). People at the cabin between the island and the cliff. Unsuccessful trapping. </t>
    </r>
    <r>
      <rPr>
        <b/>
        <sz val="11"/>
        <color rgb="FF000000"/>
        <rFont val="Times New Roman"/>
        <family val="1"/>
      </rPr>
      <t xml:space="preserve">June 11: </t>
    </r>
    <r>
      <rPr>
        <sz val="11"/>
        <color rgb="FF000000"/>
        <rFont val="Times New Roman"/>
        <family val="1"/>
      </rPr>
      <t xml:space="preserve">PEFA pair. 3 eggs. Rain gauge + ibutton deployed. </t>
    </r>
    <r>
      <rPr>
        <b/>
        <sz val="11"/>
        <color rgb="FF000000"/>
        <rFont val="Times New Roman"/>
        <family val="1"/>
      </rPr>
      <t xml:space="preserve">June 20: </t>
    </r>
    <r>
      <rPr>
        <sz val="11"/>
        <color rgb="FF000000"/>
        <rFont val="Times New Roman"/>
        <family val="1"/>
      </rPr>
      <t xml:space="preserve">Pefa pair. the female seems unbanded. I don't know for the male. 4 eggs in scrape. 0,20 cm on rainG. </t>
    </r>
    <r>
      <rPr>
        <b/>
        <sz val="11"/>
        <color rgb="FF000000"/>
        <rFont val="Times New Roman"/>
        <family val="1"/>
      </rPr>
      <t xml:space="preserve">June 30: </t>
    </r>
    <r>
      <rPr>
        <sz val="11"/>
        <color rgb="FF000000"/>
        <rFont val="Times New Roman"/>
        <family val="1"/>
      </rPr>
      <t xml:space="preserve">PEFA pair, both unbanded (from canon). 4 eggs. RainG = 0. </t>
    </r>
    <r>
      <rPr>
        <b/>
        <sz val="11"/>
        <color rgb="FF000000"/>
        <rFont val="Times New Roman"/>
        <family val="1"/>
      </rPr>
      <t xml:space="preserve">July 10: </t>
    </r>
    <r>
      <rPr>
        <sz val="11"/>
        <color rgb="FF000000"/>
        <rFont val="Times New Roman"/>
        <family val="1"/>
      </rPr>
      <t xml:space="preserve">PEFA pair. 4 eggs  (3 are pipping 1 with no sign of pipping). </t>
    </r>
    <r>
      <rPr>
        <b/>
        <sz val="11"/>
        <color rgb="FF000000"/>
        <rFont val="Times New Roman"/>
        <family val="1"/>
      </rPr>
      <t xml:space="preserve">July 18: </t>
    </r>
    <r>
      <rPr>
        <sz val="11"/>
        <color rgb="FF000000"/>
        <rFont val="Times New Roman"/>
        <family val="1"/>
      </rPr>
      <t xml:space="preserve">PEFA pair. raing=0, dropped 5 quails. 4 chicks. </t>
    </r>
    <r>
      <rPr>
        <b/>
        <sz val="11"/>
        <color rgb="FF000000"/>
        <rFont val="Times New Roman"/>
        <family val="1"/>
      </rPr>
      <t xml:space="preserve">July 22: </t>
    </r>
    <r>
      <rPr>
        <sz val="11"/>
        <color rgb="FF000000"/>
        <rFont val="Times New Roman"/>
        <family val="1"/>
      </rPr>
      <t xml:space="preserve">pefa pair. 4 chicks. 6 quails left. raing=0. </t>
    </r>
    <r>
      <rPr>
        <b/>
        <sz val="11"/>
        <color rgb="FF000000"/>
        <rFont val="Times New Roman"/>
        <family val="1"/>
      </rPr>
      <t xml:space="preserve">July 27: </t>
    </r>
    <r>
      <rPr>
        <sz val="11"/>
        <color rgb="FF000000"/>
        <rFont val="Times New Roman"/>
        <family val="1"/>
      </rPr>
      <t xml:space="preserve">pefa pair. raing=0, 4 chicks. all with 3/4 crop. dropped 4 quails. </t>
    </r>
    <r>
      <rPr>
        <b/>
        <sz val="11"/>
        <color rgb="FF000000"/>
        <rFont val="Times New Roman"/>
        <family val="1"/>
      </rPr>
      <t xml:space="preserve">July 30: </t>
    </r>
    <r>
      <rPr>
        <sz val="11"/>
        <color rgb="FF000000"/>
        <rFont val="Times New Roman"/>
        <family val="1"/>
      </rPr>
      <t xml:space="preserve">4 chicks, dropped 4 quails, pefa pair, raing=0. (red: R=6,5mm; Green: R=10,5mm; Blue: R=11,5mm; Black: R=7 mm). </t>
    </r>
    <r>
      <rPr>
        <b/>
        <sz val="11"/>
        <color rgb="FF000000"/>
        <rFont val="Times New Roman"/>
        <family val="1"/>
      </rPr>
      <t xml:space="preserve">August 2: </t>
    </r>
    <r>
      <rPr>
        <sz val="11"/>
        <color rgb="FF000000"/>
        <rFont val="Times New Roman"/>
        <family val="1"/>
      </rPr>
      <t xml:space="preserve">Raing=0, pefa pair, left 10 quails. red: R=14mm, black: R=13mm. </t>
    </r>
    <r>
      <rPr>
        <b/>
        <sz val="11"/>
        <color rgb="FF000000"/>
        <rFont val="Times New Roman"/>
        <family val="1"/>
      </rPr>
      <t xml:space="preserve">August 6: </t>
    </r>
    <r>
      <rPr>
        <sz val="11"/>
        <color rgb="FF000000"/>
        <rFont val="Times New Roman"/>
        <family val="1"/>
      </rPr>
      <t>PEFA pair. no rain. 11 quails left. 4 chicks. All banded.</t>
    </r>
  </si>
  <si>
    <t>580g</t>
  </si>
  <si>
    <t>19H (vv)</t>
  </si>
  <si>
    <t>72D (vv)</t>
  </si>
  <si>
    <t>18H (vv)</t>
  </si>
  <si>
    <r>
      <t xml:space="preserve">June 1: </t>
    </r>
    <r>
      <rPr>
        <sz val="11"/>
        <color rgb="FF000000"/>
        <rFont val="Times New Roman"/>
        <family val="1"/>
      </rPr>
      <t xml:space="preserve">PEFA pair cacking. Lot of action there (hunters hunting geese around). Unsuccessful trapping. Erik confirmed that the male is unbanded at 75 (we don't know for the female). </t>
    </r>
    <r>
      <rPr>
        <b/>
        <sz val="11"/>
        <color rgb="FF000000"/>
        <rFont val="Times New Roman"/>
        <family val="1"/>
      </rPr>
      <t xml:space="preserve">June 19: </t>
    </r>
    <r>
      <rPr>
        <sz val="11"/>
        <color rgb="FF000000"/>
        <rFont val="Times New Roman"/>
        <family val="1"/>
      </rPr>
      <t xml:space="preserve">PEFA pair. Both appears unbanded (not 100% sure). 3 eggs. Deployed raing + ibuttons at 16:15. </t>
    </r>
    <r>
      <rPr>
        <b/>
        <sz val="11"/>
        <color rgb="FF000000"/>
        <rFont val="Times New Roman"/>
        <family val="1"/>
      </rPr>
      <t xml:space="preserve">June 29: </t>
    </r>
    <r>
      <rPr>
        <sz val="11"/>
        <color rgb="FF000000"/>
        <rFont val="Times New Roman"/>
        <family val="1"/>
      </rPr>
      <t xml:space="preserve">Only female present (she is unbanded from canon). 3 eggs. RainG = 0. </t>
    </r>
    <r>
      <rPr>
        <b/>
        <sz val="11"/>
        <color rgb="FF000000"/>
        <rFont val="Times New Roman"/>
        <family val="1"/>
      </rPr>
      <t xml:space="preserve">July 9: </t>
    </r>
    <r>
      <rPr>
        <sz val="11"/>
        <color rgb="FF000000"/>
        <rFont val="Times New Roman"/>
        <family val="1"/>
      </rPr>
      <t xml:space="preserve">PEFA pair. 3 eggs (2 are piping). 0,60 cm in RainG. </t>
    </r>
    <r>
      <rPr>
        <b/>
        <sz val="11"/>
        <color rgb="FF000000"/>
        <rFont val="Times New Roman"/>
        <family val="1"/>
      </rPr>
      <t xml:space="preserve">July 14: </t>
    </r>
    <r>
      <rPr>
        <sz val="11"/>
        <color rgb="FF000000"/>
        <rFont val="Times New Roman"/>
        <family val="1"/>
      </rPr>
      <t xml:space="preserve">PEFA pair. 2 chicks. Red = 69 g and green = 60g. Third egg dissapeared. </t>
    </r>
    <r>
      <rPr>
        <b/>
        <sz val="11"/>
        <color rgb="FF000000"/>
        <rFont val="Times New Roman"/>
        <family val="1"/>
      </rPr>
      <t xml:space="preserve">July 19: </t>
    </r>
    <r>
      <rPr>
        <sz val="11"/>
        <color rgb="FF000000"/>
        <rFont val="Times New Roman"/>
        <family val="1"/>
      </rPr>
      <t xml:space="preserve">raing =0, pefa pair. 2 chicks. </t>
    </r>
    <r>
      <rPr>
        <b/>
        <sz val="11"/>
        <color rgb="FF000000"/>
        <rFont val="Times New Roman"/>
        <family val="1"/>
      </rPr>
      <t xml:space="preserve">July 23: </t>
    </r>
    <r>
      <rPr>
        <sz val="11"/>
        <color rgb="FF000000"/>
        <rFont val="Times New Roman"/>
        <family val="1"/>
      </rPr>
      <t xml:space="preserve">2 chicks. 1 pefa. raing=0. </t>
    </r>
    <r>
      <rPr>
        <b/>
        <sz val="11"/>
        <color rgb="FF000000"/>
        <rFont val="Times New Roman"/>
        <family val="1"/>
      </rPr>
      <t xml:space="preserve">July 28: </t>
    </r>
    <r>
      <rPr>
        <sz val="11"/>
        <color rgb="FF000000"/>
        <rFont val="Times New Roman"/>
        <family val="1"/>
      </rPr>
      <t xml:space="preserve">cam deployed (taken from 12 and using the same card!). 2 chicks. </t>
    </r>
    <r>
      <rPr>
        <b/>
        <sz val="11"/>
        <color rgb="FF000000"/>
        <rFont val="Times New Roman"/>
        <family val="1"/>
      </rPr>
      <t xml:space="preserve">August 2: </t>
    </r>
    <r>
      <rPr>
        <sz val="11"/>
        <color rgb="FF000000"/>
        <rFont val="Times New Roman"/>
        <family val="1"/>
      </rPr>
      <t xml:space="preserve">PEFA ind. Raing=0. 2 chicks. Red = 1/2 crop, green = 1/2 crop. </t>
    </r>
    <r>
      <rPr>
        <b/>
        <sz val="11"/>
        <color rgb="FF000000"/>
        <rFont val="Times New Roman"/>
        <family val="1"/>
      </rPr>
      <t xml:space="preserve">August 7: </t>
    </r>
    <r>
      <rPr>
        <sz val="11"/>
        <color rgb="FF000000"/>
        <rFont val="Times New Roman"/>
        <family val="1"/>
      </rPr>
      <t xml:space="preserve">2 chicks banded. 1 adult. Raing=0. </t>
    </r>
    <r>
      <rPr>
        <b/>
        <sz val="11"/>
        <color rgb="FF000000"/>
        <rFont val="Times New Roman"/>
        <family val="1"/>
      </rPr>
      <t>August 13:</t>
    </r>
    <r>
      <rPr>
        <sz val="11"/>
        <color rgb="FF000000"/>
        <rFont val="Times New Roman"/>
        <family val="1"/>
      </rPr>
      <t xml:space="preserve"> PEFA pair. 2 chicks very far from scrape and too old to get weights.  Raing=0.  Removed Cam.</t>
    </r>
  </si>
  <si>
    <r>
      <t xml:space="preserve">May 24: </t>
    </r>
    <r>
      <rPr>
        <sz val="11"/>
        <color rgb="FF000000"/>
        <rFont val="Times New Roman"/>
        <family val="1"/>
      </rPr>
      <t xml:space="preserve">PEFA territorial pair. Nice cliff similar to site 1 or 77 per example, located near meliadine camp. Dead ptarmigan carcasse on site. </t>
    </r>
    <r>
      <rPr>
        <b/>
        <sz val="11"/>
        <color rgb="FF000000"/>
        <rFont val="Times New Roman"/>
        <family val="1"/>
      </rPr>
      <t xml:space="preserve">May 27: </t>
    </r>
    <r>
      <rPr>
        <sz val="11"/>
        <color rgb="FF000000"/>
        <rFont val="Times New Roman"/>
        <family val="1"/>
      </rPr>
      <t xml:space="preserve">PEFA pair. Unsuccessful. Male and female came to the pigeon. </t>
    </r>
    <r>
      <rPr>
        <b/>
        <sz val="11"/>
        <color rgb="FF000000"/>
        <rFont val="Times New Roman"/>
        <family val="1"/>
      </rPr>
      <t xml:space="preserve">June 26: </t>
    </r>
    <r>
      <rPr>
        <sz val="11"/>
        <color rgb="FF000000"/>
        <rFont val="Times New Roman"/>
        <family val="1"/>
      </rPr>
      <t xml:space="preserve">Occupied. PEFA pair. Female didn't flush. </t>
    </r>
    <r>
      <rPr>
        <b/>
        <sz val="11"/>
        <color rgb="FF000000"/>
        <rFont val="Times New Roman"/>
        <family val="1"/>
      </rPr>
      <t xml:space="preserve">August 12: </t>
    </r>
    <r>
      <rPr>
        <sz val="11"/>
        <color rgb="FF000000"/>
        <rFont val="Times New Roman"/>
        <family val="1"/>
      </rPr>
      <t>Empty.</t>
    </r>
  </si>
  <si>
    <r>
      <t xml:space="preserve">May 24: </t>
    </r>
    <r>
      <rPr>
        <sz val="11"/>
        <color rgb="FF000000"/>
        <rFont val="Times New Roman"/>
        <family val="1"/>
      </rPr>
      <t xml:space="preserve">PEFA territorial pair. Cacking calls. Have chased a PEFA intruder. Small cliff on an island. Scrape found. </t>
    </r>
    <r>
      <rPr>
        <b/>
        <sz val="11"/>
        <color rgb="FF000000"/>
        <rFont val="Times New Roman"/>
        <family val="1"/>
      </rPr>
      <t xml:space="preserve">May 27: </t>
    </r>
    <r>
      <rPr>
        <sz val="11"/>
        <color rgb="FF000000"/>
        <rFont val="Times New Roman"/>
        <family val="1"/>
      </rPr>
      <t xml:space="preserve">PEFA pair. Nest site located on a big boulder on an Island on Big Meliadine Lake. Try to trap. Both male and female came to the pigeon. Couldn't get caught. </t>
    </r>
    <r>
      <rPr>
        <b/>
        <sz val="11"/>
        <color rgb="FF000000"/>
        <rFont val="Times New Roman"/>
        <family val="1"/>
      </rPr>
      <t xml:space="preserve">June 26: </t>
    </r>
    <r>
      <rPr>
        <sz val="11"/>
        <color rgb="FF000000"/>
        <rFont val="Times New Roman"/>
        <family val="1"/>
      </rPr>
      <t xml:space="preserve">Boulder on the island is empty but nest found on another boulder close to the shore and near the boulder on the island. (63.07264 -92.36035). PEFA pair. 4 eggs. </t>
    </r>
    <r>
      <rPr>
        <b/>
        <sz val="11"/>
        <color rgb="FF000000"/>
        <rFont val="Times New Roman"/>
        <family val="1"/>
      </rPr>
      <t xml:space="preserve">August 12: </t>
    </r>
    <r>
      <rPr>
        <sz val="11"/>
        <color rgb="FF000000"/>
        <rFont val="Times New Roman"/>
        <family val="1"/>
      </rPr>
      <t>Empty.</t>
    </r>
  </si>
  <si>
    <r>
      <t xml:space="preserve">May 26: </t>
    </r>
    <r>
      <rPr>
        <sz val="11"/>
        <color rgb="FF000000"/>
        <rFont val="Times New Roman"/>
        <family val="1"/>
      </rPr>
      <t xml:space="preserve">2 PEFA, 2RHLA and 2 CORA. </t>
    </r>
    <r>
      <rPr>
        <b/>
        <sz val="11"/>
        <color rgb="FF000000"/>
        <rFont val="Times New Roman"/>
        <family val="1"/>
      </rPr>
      <t xml:space="preserve">June 1: </t>
    </r>
    <r>
      <rPr>
        <sz val="11"/>
        <color rgb="FF000000"/>
        <rFont val="Times New Roman"/>
        <family val="1"/>
      </rPr>
      <t xml:space="preserve"> RHLA flying. </t>
    </r>
    <r>
      <rPr>
        <b/>
        <sz val="11"/>
        <color rgb="FF000000"/>
        <rFont val="Times New Roman"/>
        <family val="1"/>
      </rPr>
      <t xml:space="preserve">June 14: </t>
    </r>
    <r>
      <rPr>
        <sz val="11"/>
        <color rgb="FF000000"/>
        <rFont val="Times New Roman"/>
        <family val="1"/>
      </rPr>
      <t xml:space="preserve">PEFA pair. Male show up only for a brief moment. Female not very aggressive. Only found an empty scrape. We also saw a RLHA pair defending territory between 44 and black point on Thompson! Maybe another nest there. We will have to look for that. </t>
    </r>
    <r>
      <rPr>
        <b/>
        <sz val="11"/>
        <color rgb="FF000000"/>
        <rFont val="Times New Roman"/>
        <family val="1"/>
      </rPr>
      <t xml:space="preserve">June 21: </t>
    </r>
    <r>
      <rPr>
        <sz val="11"/>
        <color rgb="FF000000"/>
        <rFont val="Times New Roman"/>
        <family val="1"/>
      </rPr>
      <t xml:space="preserve"> PEFA female present. Cacking a little bit. Male show up only for a brief moment. Walked the whole cliff. I don't think there is any eggs layed here. </t>
    </r>
    <r>
      <rPr>
        <b/>
        <sz val="11"/>
        <color rgb="FF000000"/>
        <rFont val="Times New Roman"/>
        <family val="1"/>
      </rPr>
      <t xml:space="preserve">July 4: </t>
    </r>
    <r>
      <rPr>
        <sz val="11"/>
        <color rgb="FF000000"/>
        <rFont val="Times New Roman"/>
        <family val="1"/>
      </rPr>
      <t xml:space="preserve">PEFA pair. Male unbanded. Female wouldn't get close. nest found. 3 eggs. </t>
    </r>
    <r>
      <rPr>
        <b/>
        <sz val="11"/>
        <color rgb="FF000000"/>
        <rFont val="Times New Roman"/>
        <family val="1"/>
      </rPr>
      <t xml:space="preserve">July 14: </t>
    </r>
    <r>
      <rPr>
        <sz val="11"/>
        <color rgb="FF000000"/>
        <rFont val="Times New Roman"/>
        <family val="1"/>
      </rPr>
      <t>3 eggs. no pipping. PEFA pair. eggs very light in weight.</t>
    </r>
    <r>
      <rPr>
        <b/>
        <sz val="11"/>
        <color rgb="FF000000"/>
        <rFont val="Times New Roman"/>
        <family val="1"/>
      </rPr>
      <t xml:space="preserve"> NOTE.</t>
    </r>
    <r>
      <rPr>
        <sz val="11"/>
        <color rgb="FF000000"/>
        <rFont val="Times New Roman"/>
        <family val="1"/>
      </rPr>
      <t xml:space="preserve"> Vince is 90% sure that there was no eggs layed there on june 21 as he visited the site with Andy. We walked the whole cliff and we went where the scrape is actually. </t>
    </r>
    <r>
      <rPr>
        <b/>
        <sz val="11"/>
        <color rgb="FF000000"/>
        <rFont val="Times New Roman"/>
        <family val="1"/>
      </rPr>
      <t xml:space="preserve">July 20: </t>
    </r>
    <r>
      <rPr>
        <sz val="11"/>
        <color rgb="FF000000"/>
        <rFont val="Times New Roman"/>
        <family val="1"/>
      </rPr>
      <t xml:space="preserve">1 pefa. raing=0, 1 egg, cold and not yolky. </t>
    </r>
    <r>
      <rPr>
        <b/>
        <sz val="11"/>
        <color rgb="FF000000"/>
        <rFont val="Times New Roman"/>
        <family val="1"/>
      </rPr>
      <t xml:space="preserve">July 25: </t>
    </r>
    <r>
      <rPr>
        <sz val="11"/>
        <color rgb="FF000000"/>
        <rFont val="Times New Roman"/>
        <family val="1"/>
      </rPr>
      <t xml:space="preserve">no pefa. scrape empty. </t>
    </r>
    <r>
      <rPr>
        <b/>
        <sz val="11"/>
        <color rgb="FF000000"/>
        <rFont val="Times New Roman"/>
        <family val="1"/>
      </rPr>
      <t xml:space="preserve">Note: </t>
    </r>
    <r>
      <rPr>
        <sz val="11"/>
        <color rgb="FF000000"/>
        <rFont val="Times New Roman"/>
        <family val="1"/>
      </rPr>
      <t>Site called 44 PEFA during summer 2013 (in notebook).</t>
    </r>
  </si>
  <si>
    <r>
      <t xml:space="preserve">July 4: </t>
    </r>
    <r>
      <rPr>
        <sz val="11"/>
        <color rgb="FF000000"/>
        <rFont val="Times New Roman"/>
        <family val="1"/>
      </rPr>
      <t xml:space="preserve">RLHA pair. 3 eggs. </t>
    </r>
    <r>
      <rPr>
        <b/>
        <sz val="11"/>
        <color rgb="FF000000"/>
        <rFont val="Times New Roman"/>
        <family val="1"/>
      </rPr>
      <t xml:space="preserve">July 15: </t>
    </r>
    <r>
      <rPr>
        <sz val="11"/>
        <color rgb="FF000000"/>
        <rFont val="Times New Roman"/>
        <family val="1"/>
      </rPr>
      <t xml:space="preserve">RLHA defending and flying over us as we were on the boat. </t>
    </r>
    <r>
      <rPr>
        <b/>
        <sz val="11"/>
        <color rgb="FF000000"/>
        <rFont val="Times New Roman"/>
        <family val="1"/>
      </rPr>
      <t xml:space="preserve">Note: </t>
    </r>
    <r>
      <rPr>
        <sz val="11"/>
        <color rgb="FF000000"/>
        <rFont val="Times New Roman"/>
        <family val="1"/>
      </rPr>
      <t xml:space="preserve">Site called 44 RLHA during summer 2013 (notebook). </t>
    </r>
  </si>
  <si>
    <r>
      <rPr>
        <b/>
        <sz val="11"/>
        <color rgb="FF000000"/>
        <rFont val="Times New Roman"/>
        <family val="1"/>
      </rPr>
      <t xml:space="preserve">June 1: </t>
    </r>
    <r>
      <rPr>
        <sz val="11"/>
        <color rgb="FF000000"/>
        <rFont val="Times New Roman"/>
        <family val="1"/>
      </rPr>
      <t xml:space="preserve">CORA pair. Chicks in the nest (don't know how many). </t>
    </r>
    <r>
      <rPr>
        <b/>
        <sz val="11"/>
        <color rgb="FF000000"/>
        <rFont val="Times New Roman"/>
        <family val="1"/>
      </rPr>
      <t xml:space="preserve">July 15: </t>
    </r>
    <r>
      <rPr>
        <sz val="11"/>
        <color rgb="FF000000"/>
        <rFont val="Times New Roman"/>
        <family val="1"/>
      </rPr>
      <t xml:space="preserve">Chicks are fledged. </t>
    </r>
    <r>
      <rPr>
        <b/>
        <sz val="11"/>
        <color rgb="FF000000"/>
        <rFont val="Times New Roman"/>
        <family val="1"/>
      </rPr>
      <t xml:space="preserve">Note: </t>
    </r>
    <r>
      <rPr>
        <sz val="11"/>
        <color rgb="FF000000"/>
        <rFont val="Times New Roman"/>
        <family val="1"/>
      </rPr>
      <t xml:space="preserve">Site called 44 CORA during summer 2013 (see notebook). </t>
    </r>
  </si>
  <si>
    <r>
      <t xml:space="preserve">May 24: </t>
    </r>
    <r>
      <rPr>
        <sz val="11"/>
        <color rgb="FF000000"/>
        <rFont val="Times New Roman"/>
        <family val="1"/>
      </rPr>
      <t xml:space="preserve">Individual RHLA with territorial behaviour. Nest found on top of a big boulder. </t>
    </r>
    <r>
      <rPr>
        <b/>
        <sz val="11"/>
        <color rgb="FF000000"/>
        <rFont val="Times New Roman"/>
        <family val="1"/>
      </rPr>
      <t xml:space="preserve">June 26: </t>
    </r>
    <r>
      <rPr>
        <sz val="11"/>
        <color rgb="FF000000"/>
        <rFont val="Times New Roman"/>
        <family val="1"/>
      </rPr>
      <t xml:space="preserve">RLHA pair. 3 eggs. </t>
    </r>
    <r>
      <rPr>
        <b/>
        <sz val="11"/>
        <color rgb="FF000000"/>
        <rFont val="Times New Roman"/>
        <family val="1"/>
      </rPr>
      <t xml:space="preserve">August 12: </t>
    </r>
    <r>
      <rPr>
        <sz val="11"/>
        <color rgb="FF000000"/>
        <rFont val="Times New Roman"/>
        <family val="1"/>
      </rPr>
      <t xml:space="preserve">Empty. </t>
    </r>
    <r>
      <rPr>
        <b/>
        <sz val="11"/>
        <color rgb="FF000000"/>
        <rFont val="Times New Roman"/>
        <family val="1"/>
      </rPr>
      <t xml:space="preserve">Note: </t>
    </r>
    <r>
      <rPr>
        <sz val="11"/>
        <color rgb="FF000000"/>
        <rFont val="Times New Roman"/>
        <family val="1"/>
      </rPr>
      <t>Site called 45_1 or 45 meliadine during summer 2013 (notebook).</t>
    </r>
  </si>
  <si>
    <r>
      <t xml:space="preserve">August 3: </t>
    </r>
    <r>
      <rPr>
        <sz val="11"/>
        <color rgb="FF000000"/>
        <rFont val="Times New Roman"/>
        <family val="1"/>
      </rPr>
      <t xml:space="preserve">RLHA pair. Nest found on the ground. No cliff. 1 chick. </t>
    </r>
    <r>
      <rPr>
        <b/>
        <sz val="11"/>
        <color rgb="FF000000"/>
        <rFont val="Times New Roman"/>
        <family val="1"/>
      </rPr>
      <t xml:space="preserve">August 5: </t>
    </r>
    <r>
      <rPr>
        <sz val="11"/>
        <color rgb="FF000000"/>
        <rFont val="Times New Roman"/>
        <family val="1"/>
      </rPr>
      <t xml:space="preserve"> RLHA pair. 1 chick (banded). </t>
    </r>
    <r>
      <rPr>
        <b/>
        <sz val="11"/>
        <color rgb="FF000000"/>
        <rFont val="Times New Roman"/>
        <family val="1"/>
      </rPr>
      <t xml:space="preserve">Note: </t>
    </r>
    <r>
      <rPr>
        <sz val="11"/>
        <color rgb="FF000000"/>
        <rFont val="Times New Roman"/>
        <family val="1"/>
      </rPr>
      <t>This site was called 79 RLHA during summer 2013 (notebook).</t>
    </r>
  </si>
  <si>
    <r>
      <t xml:space="preserve">July 13: </t>
    </r>
    <r>
      <rPr>
        <sz val="11"/>
        <color rgb="FF000000"/>
        <rFont val="Times New Roman"/>
        <family val="1"/>
      </rPr>
      <t xml:space="preserve">Rlha pair defending the area. I walked the several small rocky hills + ridge. No active nest found. Old RLHA nests found at 62.89688 -92.14107 and 62.89438 -92.13199. </t>
    </r>
    <r>
      <rPr>
        <b/>
        <sz val="11"/>
        <color rgb="FF000000"/>
        <rFont val="Times New Roman"/>
        <family val="1"/>
      </rPr>
      <t xml:space="preserve">August 4: </t>
    </r>
    <r>
      <rPr>
        <sz val="11"/>
        <color rgb="FF000000"/>
        <rFont val="Times New Roman"/>
        <family val="1"/>
      </rPr>
      <t>Nest found!</t>
    </r>
    <r>
      <rPr>
        <b/>
        <sz val="11"/>
        <color rgb="FF000000"/>
        <rFont val="Times New Roman"/>
        <family val="1"/>
      </rPr>
      <t xml:space="preserve"> </t>
    </r>
    <r>
      <rPr>
        <sz val="11"/>
        <color rgb="FF000000"/>
        <rFont val="Times New Roman"/>
        <family val="1"/>
      </rPr>
      <t xml:space="preserve">RLHA pair. 3 chicks + 1 egg yolky. 2 chicks banded, 1 is too young to be banded. The nest on the ground. No cliff. </t>
    </r>
    <r>
      <rPr>
        <b/>
        <sz val="11"/>
        <color rgb="FF000000"/>
        <rFont val="Times New Roman"/>
        <family val="1"/>
      </rPr>
      <t xml:space="preserve">Note: </t>
    </r>
    <r>
      <rPr>
        <sz val="11"/>
        <color rgb="FF000000"/>
        <rFont val="Times New Roman"/>
        <family val="1"/>
      </rPr>
      <t xml:space="preserve">This site was called 88 RLHA during summer 2013 (notebook). </t>
    </r>
  </si>
  <si>
    <r>
      <t xml:space="preserve">July 13: </t>
    </r>
    <r>
      <rPr>
        <sz val="11"/>
        <color rgb="FF000000"/>
        <rFont val="Times New Roman"/>
        <family val="1"/>
      </rPr>
      <t xml:space="preserve">Empty RLHA nest. RLHA pair defending strongly hill about 1.2km NW of site 95. 2 old rlha nest found on this hill. (waypoint of this hill: 62.97281 -92.98901). </t>
    </r>
    <r>
      <rPr>
        <b/>
        <sz val="11"/>
        <color rgb="FF000000"/>
        <rFont val="Times New Roman"/>
        <family val="1"/>
      </rPr>
      <t xml:space="preserve">August 9: </t>
    </r>
    <r>
      <rPr>
        <sz val="11"/>
        <color rgb="FF000000"/>
        <rFont val="Times New Roman"/>
        <family val="1"/>
      </rPr>
      <t xml:space="preserve"> RLHA nest found on the ground. 3 chicks. Banded. </t>
    </r>
    <r>
      <rPr>
        <b/>
        <sz val="11"/>
        <color rgb="FF000000"/>
        <rFont val="Times New Roman"/>
        <family val="1"/>
      </rPr>
      <t xml:space="preserve">Note: </t>
    </r>
    <r>
      <rPr>
        <sz val="11"/>
        <color rgb="FF000000"/>
        <rFont val="Times New Roman"/>
        <family val="1"/>
      </rPr>
      <t>This site was called 95 RLHA during summer 2013 (notebook).</t>
    </r>
  </si>
  <si>
    <r>
      <t>May 27:</t>
    </r>
    <r>
      <rPr>
        <sz val="11"/>
        <color rgb="FF000000"/>
        <rFont val="Times New Roman"/>
        <family val="1"/>
      </rPr>
      <t xml:space="preserve"> New RHLA site found. 1 RHLA seen. Nest under construction on a big boulder. </t>
    </r>
    <r>
      <rPr>
        <b/>
        <sz val="11"/>
        <color rgb="FF000000"/>
        <rFont val="Times New Roman"/>
        <family val="1"/>
      </rPr>
      <t xml:space="preserve">June 26: </t>
    </r>
    <r>
      <rPr>
        <sz val="11"/>
        <color rgb="FF000000"/>
        <rFont val="Times New Roman"/>
        <family val="1"/>
      </rPr>
      <t xml:space="preserve">Unoccupied. </t>
    </r>
    <r>
      <rPr>
        <b/>
        <sz val="11"/>
        <color rgb="FF000000"/>
        <rFont val="Times New Roman"/>
        <family val="1"/>
      </rPr>
      <t xml:space="preserve">Note: </t>
    </r>
    <r>
      <rPr>
        <sz val="11"/>
        <color rgb="FF000000"/>
        <rFont val="Times New Roman"/>
        <family val="1"/>
      </rPr>
      <t>This site was called 96_1 and/or 96 meliadine during summer 2013 (notebook).</t>
    </r>
  </si>
  <si>
    <t>62,940033; -92,296654</t>
  </si>
  <si>
    <t>Site near small meliadine lake (close to site 98). Never occupied through the whole summer.</t>
  </si>
  <si>
    <r>
      <rPr>
        <b/>
        <sz val="11"/>
        <color rgb="FF000000"/>
        <rFont val="Times New Roman"/>
        <family val="1"/>
      </rPr>
      <t xml:space="preserve">May 25: </t>
    </r>
    <r>
      <rPr>
        <sz val="11"/>
        <color rgb="FF000000"/>
        <rFont val="Times New Roman"/>
        <family val="1"/>
      </rPr>
      <t xml:space="preserve">3 RHLA all flying. 1 PEFA (male?). </t>
    </r>
    <r>
      <rPr>
        <b/>
        <sz val="11"/>
        <color rgb="FF000000"/>
        <rFont val="Times New Roman"/>
        <family val="1"/>
      </rPr>
      <t xml:space="preserve">May 29: </t>
    </r>
    <r>
      <rPr>
        <sz val="11"/>
        <color rgb="FF000000"/>
        <rFont val="Times New Roman"/>
        <family val="1"/>
      </rPr>
      <t xml:space="preserve">PEFA pair present. Male trapped. Gelocator deployed L290-2546. </t>
    </r>
    <r>
      <rPr>
        <b/>
        <sz val="11"/>
        <color rgb="FF000000"/>
        <rFont val="Times New Roman"/>
        <family val="1"/>
      </rPr>
      <t xml:space="preserve">June 9: </t>
    </r>
    <r>
      <rPr>
        <sz val="11"/>
        <color rgb="FF000000"/>
        <rFont val="Times New Roman"/>
        <family val="1"/>
      </rPr>
      <t xml:space="preserve">PEFA pair. Scrape found. 2 eggs. Camera + 8gb + rain gauge + Ibutt deployed at 15:30. Male has geolocator (from canon). </t>
    </r>
    <r>
      <rPr>
        <b/>
        <sz val="11"/>
        <color rgb="FF000000"/>
        <rFont val="Times New Roman"/>
        <family val="1"/>
      </rPr>
      <t xml:space="preserve">June 10: </t>
    </r>
    <r>
      <rPr>
        <sz val="11"/>
        <color rgb="FF000000"/>
        <rFont val="Times New Roman"/>
        <family val="1"/>
      </rPr>
      <t xml:space="preserve">Female has geolocator (from reconyx). Thirs egg layed (from reconyx). </t>
    </r>
    <r>
      <rPr>
        <b/>
        <sz val="11"/>
        <color rgb="FF000000"/>
        <rFont val="Times New Roman"/>
        <family val="1"/>
      </rPr>
      <t xml:space="preserve"> June 13: </t>
    </r>
    <r>
      <rPr>
        <sz val="11"/>
        <color rgb="FF000000"/>
        <rFont val="Times New Roman"/>
        <family val="1"/>
      </rPr>
      <t xml:space="preserve">4th egg layed (from reconyx) </t>
    </r>
    <r>
      <rPr>
        <b/>
        <sz val="11"/>
        <color rgb="FF000000"/>
        <rFont val="Times New Roman"/>
        <family val="1"/>
      </rPr>
      <t xml:space="preserve">June 19: </t>
    </r>
    <r>
      <rPr>
        <sz val="11"/>
        <color rgb="FF000000"/>
        <rFont val="Times New Roman"/>
        <family val="1"/>
      </rPr>
      <t xml:space="preserve">PEFA pair. 4 eggs. RaingG = 0,5 cm. Changed batt + mem card (8gb) + batteries. </t>
    </r>
    <r>
      <rPr>
        <b/>
        <sz val="11"/>
        <color rgb="FF000000"/>
        <rFont val="Times New Roman"/>
        <family val="1"/>
      </rPr>
      <t xml:space="preserve">June 29: </t>
    </r>
    <r>
      <rPr>
        <sz val="11"/>
        <color rgb="FF000000"/>
        <rFont val="Times New Roman"/>
        <family val="1"/>
      </rPr>
      <t xml:space="preserve">PEFA pair. 4 eggs. Changed mem card  8gb+ batteries. RainG = 0. </t>
    </r>
    <r>
      <rPr>
        <b/>
        <sz val="11"/>
        <color rgb="FF000000"/>
        <rFont val="Times New Roman"/>
        <family val="1"/>
      </rPr>
      <t>July 9:</t>
    </r>
    <r>
      <rPr>
        <sz val="11"/>
        <color rgb="FF000000"/>
        <rFont val="Times New Roman"/>
        <family val="1"/>
      </rPr>
      <t xml:space="preserve"> PEFA pair. 4 eggs. RainG = 0. Changed batt + mem card. I took a waypoint (50 PEFA 2013).</t>
    </r>
    <r>
      <rPr>
        <b/>
        <sz val="11"/>
        <color rgb="FF000000"/>
        <rFont val="Times New Roman"/>
        <family val="1"/>
      </rPr>
      <t xml:space="preserve"> July 18: </t>
    </r>
    <r>
      <rPr>
        <sz val="11"/>
        <color rgb="FF000000"/>
        <rFont val="Times New Roman"/>
        <family val="1"/>
      </rPr>
      <t xml:space="preserve">PEFA pair. 4 chicks (marked). Raing = 0,20. Red = full crop, green = empty, blue = 3/4 crop. </t>
    </r>
    <r>
      <rPr>
        <b/>
        <sz val="11"/>
        <color rgb="FF000000"/>
        <rFont val="Times New Roman"/>
        <family val="1"/>
      </rPr>
      <t xml:space="preserve">July 20: </t>
    </r>
    <r>
      <rPr>
        <sz val="11"/>
        <color rgb="FF000000"/>
        <rFont val="Times New Roman"/>
        <family val="1"/>
      </rPr>
      <t xml:space="preserve">2 chicks dying of parasites (black flies?) </t>
    </r>
    <r>
      <rPr>
        <b/>
        <sz val="11"/>
        <color rgb="FF000000"/>
        <rFont val="Times New Roman"/>
        <family val="1"/>
      </rPr>
      <t xml:space="preserve">July 24: </t>
    </r>
    <r>
      <rPr>
        <sz val="11"/>
        <color rgb="FF000000"/>
        <rFont val="Times New Roman"/>
        <family val="1"/>
      </rPr>
      <t xml:space="preserve">Raing=0. pefa female. removed cam. 2 chicks. </t>
    </r>
    <r>
      <rPr>
        <b/>
        <sz val="11"/>
        <color rgb="FF000000"/>
        <rFont val="Times New Roman"/>
        <family val="1"/>
      </rPr>
      <t xml:space="preserve">July 31: </t>
    </r>
    <r>
      <rPr>
        <sz val="11"/>
        <color rgb="FF000000"/>
        <rFont val="Times New Roman"/>
        <family val="1"/>
      </rPr>
      <t xml:space="preserve">PEFA pair. raing=0. 2 chicks. Blue = 1/4 crop. </t>
    </r>
    <r>
      <rPr>
        <b/>
        <sz val="11"/>
        <color rgb="FF000000"/>
        <rFont val="Times New Roman"/>
        <family val="1"/>
      </rPr>
      <t xml:space="preserve">August 7: </t>
    </r>
    <r>
      <rPr>
        <sz val="11"/>
        <color rgb="FF000000"/>
        <rFont val="Times New Roman"/>
        <family val="1"/>
      </rPr>
      <t xml:space="preserve"> PEFA pair. raing=0. 2 chicks. Blood sample taken on blue chick. </t>
    </r>
    <r>
      <rPr>
        <b/>
        <sz val="11"/>
        <color rgb="FF000000"/>
        <rFont val="Times New Roman"/>
        <family val="1"/>
      </rPr>
      <t xml:space="preserve">Note: </t>
    </r>
    <r>
      <rPr>
        <sz val="11"/>
        <color rgb="FF000000"/>
        <rFont val="Times New Roman"/>
        <family val="1"/>
      </rPr>
      <t>Red and blue chicks reached banding age (25 days old) but not banded. This site was called 50 PEFA during summer 2013 (notebook).</t>
    </r>
  </si>
  <si>
    <r>
      <t xml:space="preserve">July 9: </t>
    </r>
    <r>
      <rPr>
        <sz val="11"/>
        <color rgb="FF000000"/>
        <rFont val="Times New Roman"/>
        <family val="1"/>
      </rPr>
      <t xml:space="preserve">1 RLHA. Nest found west of PEFA nest on the same cliff. 1egg + 2 chicks. 1 collard lemming at the nest. I took a waypoint (50 rlha 2013). </t>
    </r>
    <r>
      <rPr>
        <b/>
        <sz val="11"/>
        <color rgb="FF000000"/>
        <rFont val="Times New Roman"/>
        <family val="1"/>
      </rPr>
      <t xml:space="preserve">July 24: </t>
    </r>
    <r>
      <rPr>
        <sz val="11"/>
        <color rgb="FF000000"/>
        <rFont val="Times New Roman"/>
        <family val="1"/>
      </rPr>
      <t xml:space="preserve">on rlha flying over nest and screaming as we were at 50 pefa. </t>
    </r>
    <r>
      <rPr>
        <b/>
        <sz val="11"/>
        <color rgb="FF000000"/>
        <rFont val="Times New Roman"/>
        <family val="1"/>
      </rPr>
      <t xml:space="preserve">August 11: </t>
    </r>
    <r>
      <rPr>
        <sz val="11"/>
        <color rgb="FF000000"/>
        <rFont val="Times New Roman"/>
        <family val="1"/>
      </rPr>
      <t xml:space="preserve">RLHA pair. 3 chicks, banded. 3 lemmings in the nest. </t>
    </r>
    <r>
      <rPr>
        <b/>
        <sz val="11"/>
        <color rgb="FF000000"/>
        <rFont val="Times New Roman"/>
        <family val="1"/>
      </rPr>
      <t xml:space="preserve">Note </t>
    </r>
    <r>
      <rPr>
        <sz val="11"/>
        <color rgb="FF000000"/>
        <rFont val="Times New Roman"/>
        <family val="1"/>
      </rPr>
      <t xml:space="preserve"> This site was called Site 50 RLHA during summer 2013 (notebook).</t>
    </r>
  </si>
  <si>
    <r>
      <t xml:space="preserve">June 15: </t>
    </r>
    <r>
      <rPr>
        <sz val="11"/>
        <color rgb="FF000000"/>
        <rFont val="Times New Roman"/>
        <family val="1"/>
      </rPr>
      <t xml:space="preserve">Visited by Laurent. 2 eggs. So RLHA and PEFA at 59. Need to deploy rainG + Ibutton on next visit. </t>
    </r>
    <r>
      <rPr>
        <b/>
        <sz val="11"/>
        <color rgb="FF000000"/>
        <rFont val="Times New Roman"/>
        <family val="1"/>
      </rPr>
      <t xml:space="preserve">June 20: </t>
    </r>
    <r>
      <rPr>
        <sz val="11"/>
        <color rgb="FF000000"/>
        <rFont val="Times New Roman"/>
        <family val="1"/>
      </rPr>
      <t xml:space="preserve"> PEFA pair on a cliff a bit more inland. 2 eggs. Both birds seems unbanded (from canon). Deployed rainG + Ibuttons at 14:00. </t>
    </r>
    <r>
      <rPr>
        <b/>
        <sz val="11"/>
        <color rgb="FF000000"/>
        <rFont val="Times New Roman"/>
        <family val="1"/>
      </rPr>
      <t xml:space="preserve">July 1: </t>
    </r>
    <r>
      <rPr>
        <sz val="11"/>
        <color rgb="FF000000"/>
        <rFont val="Times New Roman"/>
        <family val="1"/>
      </rPr>
      <t xml:space="preserve">2 PEFA. 2 eggs. RainG = 0. </t>
    </r>
    <r>
      <rPr>
        <b/>
        <sz val="11"/>
        <color rgb="FF000000"/>
        <rFont val="Times New Roman"/>
        <family val="1"/>
      </rPr>
      <t xml:space="preserve">July 10: </t>
    </r>
    <r>
      <rPr>
        <sz val="11"/>
        <color rgb="FF000000"/>
        <rFont val="Times New Roman"/>
        <family val="1"/>
      </rPr>
      <t xml:space="preserve">PEFA pair. 2 eggs. no piping. RainG = 0. </t>
    </r>
    <r>
      <rPr>
        <b/>
        <sz val="11"/>
        <color rgb="FF000000"/>
        <rFont val="Times New Roman"/>
        <family val="1"/>
      </rPr>
      <t xml:space="preserve">July 18: </t>
    </r>
    <r>
      <rPr>
        <sz val="11"/>
        <color rgb="FF000000"/>
        <rFont val="Times New Roman"/>
        <family val="1"/>
      </rPr>
      <t xml:space="preserve">pefa pair. 2 eggs, both pipping. raing=0. </t>
    </r>
    <r>
      <rPr>
        <b/>
        <sz val="11"/>
        <color rgb="FF000000"/>
        <rFont val="Times New Roman"/>
        <family val="1"/>
      </rPr>
      <t xml:space="preserve">July 22: </t>
    </r>
    <r>
      <rPr>
        <sz val="11"/>
        <color rgb="FF000000"/>
        <rFont val="Times New Roman"/>
        <family val="1"/>
      </rPr>
      <t xml:space="preserve">empty. no eggs. pefa pair acting somewhat territorial. retreived raing + ibutton (SITE FAILED). </t>
    </r>
    <r>
      <rPr>
        <b/>
        <sz val="11"/>
        <color rgb="FF000000"/>
        <rFont val="Times New Roman"/>
        <family val="1"/>
      </rPr>
      <t>Note</t>
    </r>
    <r>
      <rPr>
        <sz val="11"/>
        <color rgb="FF000000"/>
        <rFont val="Times New Roman"/>
        <family val="1"/>
      </rPr>
      <t>: This site was called 59 PEFA during summer 2013 (notebook).</t>
    </r>
  </si>
  <si>
    <r>
      <t xml:space="preserve">May 23: </t>
    </r>
    <r>
      <rPr>
        <sz val="11"/>
        <color rgb="FF000000"/>
        <rFont val="Times New Roman"/>
        <family val="1"/>
      </rPr>
      <t xml:space="preserve">RHLA pair. Aggressive calls. Nest built. </t>
    </r>
    <r>
      <rPr>
        <b/>
        <sz val="11"/>
        <color rgb="FF000000"/>
        <rFont val="Times New Roman"/>
        <family val="1"/>
      </rPr>
      <t xml:space="preserve">May 24: </t>
    </r>
    <r>
      <rPr>
        <sz val="11"/>
        <color rgb="FF000000"/>
        <rFont val="Times New Roman"/>
        <family val="1"/>
      </rPr>
      <t xml:space="preserve">Seem occupied by RHLA. One PEFA (female?) sitting. Tried to trap. Unsuccessful. </t>
    </r>
    <r>
      <rPr>
        <b/>
        <sz val="11"/>
        <color rgb="FF000000"/>
        <rFont val="Times New Roman"/>
        <family val="1"/>
      </rPr>
      <t xml:space="preserve">June 3: </t>
    </r>
    <r>
      <rPr>
        <sz val="11"/>
        <color rgb="FF000000"/>
        <rFont val="Times New Roman"/>
        <family val="1"/>
      </rPr>
      <t xml:space="preserve">RHLA Nest found. 1 egg. </t>
    </r>
    <r>
      <rPr>
        <b/>
        <sz val="11"/>
        <color rgb="FF000000"/>
        <rFont val="Times New Roman"/>
        <family val="1"/>
      </rPr>
      <t xml:space="preserve">June 20: </t>
    </r>
    <r>
      <rPr>
        <sz val="11"/>
        <color rgb="FF000000"/>
        <rFont val="Times New Roman"/>
        <family val="1"/>
      </rPr>
      <t xml:space="preserve">RLHA pair near sea. 2 eggs. Waypoint (59 RLHA 2013). </t>
    </r>
    <r>
      <rPr>
        <b/>
        <sz val="11"/>
        <color rgb="FF000000"/>
        <rFont val="Times New Roman"/>
        <family val="1"/>
      </rPr>
      <t xml:space="preserve">June 30: </t>
    </r>
    <r>
      <rPr>
        <sz val="11"/>
        <color rgb="FF000000"/>
        <rFont val="Times New Roman"/>
        <family val="1"/>
      </rPr>
      <t xml:space="preserve">RLHA pair. 2 eggs. </t>
    </r>
    <r>
      <rPr>
        <b/>
        <sz val="11"/>
        <color rgb="FF000000"/>
        <rFont val="Times New Roman"/>
        <family val="1"/>
      </rPr>
      <t xml:space="preserve">July 10: </t>
    </r>
    <r>
      <rPr>
        <sz val="11"/>
        <color rgb="FF000000"/>
        <rFont val="Times New Roman"/>
        <family val="1"/>
      </rPr>
      <t xml:space="preserve">RLHA pair. 2 chicks. half of a sick-sick. </t>
    </r>
    <r>
      <rPr>
        <b/>
        <sz val="11"/>
        <color rgb="FF000000"/>
        <rFont val="Times New Roman"/>
        <family val="1"/>
      </rPr>
      <t xml:space="preserve">August 6: </t>
    </r>
    <r>
      <rPr>
        <sz val="11"/>
        <color rgb="FF000000"/>
        <rFont val="Times New Roman"/>
        <family val="1"/>
      </rPr>
      <t xml:space="preserve">RLHA pair. 1 chicks, banded. </t>
    </r>
    <r>
      <rPr>
        <b/>
        <sz val="11"/>
        <color rgb="FF000000"/>
        <rFont val="Times New Roman"/>
        <family val="1"/>
      </rPr>
      <t xml:space="preserve">Note: </t>
    </r>
    <r>
      <rPr>
        <sz val="11"/>
        <color rgb="FF000000"/>
        <rFont val="Times New Roman"/>
        <family val="1"/>
      </rPr>
      <t>This site was called 59 RLHA during summer 2013 (notebook).</t>
    </r>
  </si>
  <si>
    <r>
      <t xml:space="preserve">June 27: </t>
    </r>
    <r>
      <rPr>
        <sz val="11"/>
        <color rgb="FF000000"/>
        <rFont val="Times New Roman"/>
        <family val="1"/>
      </rPr>
      <t>New RLHA nest about 600m NW of site 67. 3 eggs. RLHA pair present.</t>
    </r>
    <r>
      <rPr>
        <b/>
        <sz val="11"/>
        <color rgb="FF000000"/>
        <rFont val="Times New Roman"/>
        <family val="1"/>
      </rPr>
      <t xml:space="preserve"> July 26: </t>
    </r>
    <r>
      <rPr>
        <sz val="11"/>
        <color rgb="FF000000"/>
        <rFont val="Times New Roman"/>
        <family val="1"/>
      </rPr>
      <t xml:space="preserve">One dead chick at the bottom of the nest. About 400g (estimation). Adults still there and defending firmly. SITE FAILED. </t>
    </r>
    <r>
      <rPr>
        <b/>
        <sz val="11"/>
        <color rgb="FF000000"/>
        <rFont val="Times New Roman"/>
        <family val="1"/>
      </rPr>
      <t xml:space="preserve">Note: </t>
    </r>
    <r>
      <rPr>
        <sz val="11"/>
        <color rgb="FF000000"/>
        <rFont val="Times New Roman"/>
        <family val="1"/>
      </rPr>
      <t xml:space="preserve">This site was called NEW RLHA 2013 4 during summer 2013 (notebook). </t>
    </r>
  </si>
  <si>
    <r>
      <t xml:space="preserve">June 18: </t>
    </r>
    <r>
      <rPr>
        <sz val="11"/>
        <color rgb="FF000000"/>
        <rFont val="Times New Roman"/>
        <family val="1"/>
      </rPr>
      <t xml:space="preserve">RLHA PAIR. Nest found. 4 eggs. Nest located further west toward 63. I took a waypoint (77 RLHA 2013). </t>
    </r>
    <r>
      <rPr>
        <b/>
        <sz val="11"/>
        <color rgb="FF000000"/>
        <rFont val="Times New Roman"/>
        <family val="1"/>
      </rPr>
      <t xml:space="preserve">July 5: </t>
    </r>
    <r>
      <rPr>
        <sz val="11"/>
        <color rgb="FF000000"/>
        <rFont val="Times New Roman"/>
        <family val="1"/>
      </rPr>
      <t xml:space="preserve">RLHA pair. 4 eggs. </t>
    </r>
    <r>
      <rPr>
        <b/>
        <sz val="11"/>
        <color rgb="FF000000"/>
        <rFont val="Times New Roman"/>
        <family val="1"/>
      </rPr>
      <t xml:space="preserve">August 8: </t>
    </r>
    <r>
      <rPr>
        <sz val="11"/>
        <color rgb="FF000000"/>
        <rFont val="Times New Roman"/>
        <family val="1"/>
      </rPr>
      <t xml:space="preserve">RLHA pair. 2 chicks, banded. </t>
    </r>
    <r>
      <rPr>
        <b/>
        <sz val="11"/>
        <color rgb="FF000000"/>
        <rFont val="Times New Roman"/>
        <family val="1"/>
      </rPr>
      <t xml:space="preserve">Note: </t>
    </r>
    <r>
      <rPr>
        <sz val="11"/>
        <color rgb="FF000000"/>
        <rFont val="Times New Roman"/>
        <family val="1"/>
      </rPr>
      <t>This site was called 77 RLHA in 2013 (notebook).</t>
    </r>
  </si>
  <si>
    <r>
      <t xml:space="preserve">May 23: </t>
    </r>
    <r>
      <rPr>
        <sz val="11"/>
        <color rgb="FF000000"/>
        <rFont val="Times New Roman"/>
        <family val="1"/>
      </rPr>
      <t xml:space="preserve">Female on top. Male 500m away flying. </t>
    </r>
    <r>
      <rPr>
        <b/>
        <sz val="11"/>
        <color rgb="FF000000"/>
        <rFont val="Times New Roman"/>
        <family val="1"/>
      </rPr>
      <t xml:space="preserve">May 27: </t>
    </r>
    <r>
      <rPr>
        <sz val="11"/>
        <color rgb="FF000000"/>
        <rFont val="Times New Roman"/>
        <family val="1"/>
      </rPr>
      <t xml:space="preserve">Female trapped. 00K.  The female was on the pigeon. We drove to her and it turned out she wasn't caught. She flew away and we left the dead pigeon out. She returned and eventually got caught. First blood sample under 3min after the second time she was on the pigeon. Geolocator deployed (L290-2547). </t>
    </r>
    <r>
      <rPr>
        <b/>
        <sz val="11"/>
        <color rgb="FF000000"/>
        <rFont val="Times New Roman"/>
        <family val="1"/>
      </rPr>
      <t xml:space="preserve">June 11: </t>
    </r>
    <r>
      <rPr>
        <sz val="11"/>
        <color rgb="FF000000"/>
        <rFont val="Times New Roman"/>
        <family val="1"/>
      </rPr>
      <t xml:space="preserve">Flushed the female as we were just over her. No eggs layed yet. She is not too aggressive. We thing we found the scrape so we deployed cam + 8 gb + ibutt + rain gauge at 16:30. </t>
    </r>
    <r>
      <rPr>
        <b/>
        <sz val="11"/>
        <color rgb="FF000000"/>
        <rFont val="Times New Roman"/>
        <family val="1"/>
      </rPr>
      <t xml:space="preserve">June 18: </t>
    </r>
    <r>
      <rPr>
        <sz val="11"/>
        <color rgb="FF000000"/>
        <rFont val="Times New Roman"/>
        <family val="1"/>
      </rPr>
      <t>Camera has fell. Nothing in the scrape. Nest found on the round shaped hill. 3 eggs. PEFA pair. Removed raing + Ibuttons that was forgot there last year. Moved cam + RaingG + Ibuttons to the nest site. Changed mem card. I took a waypoint 77 PEFA 2013</t>
    </r>
    <r>
      <rPr>
        <b/>
        <sz val="11"/>
        <color rgb="FF000000"/>
        <rFont val="Times New Roman"/>
        <family val="1"/>
      </rPr>
      <t xml:space="preserve"> June 25: </t>
    </r>
    <r>
      <rPr>
        <sz val="11"/>
        <color rgb="FF000000"/>
        <rFont val="Times New Roman"/>
        <family val="1"/>
      </rPr>
      <t xml:space="preserve">PEFA pair. 3 eggs. male is unbanded (from canon). 0,20 cm in rainG. </t>
    </r>
    <r>
      <rPr>
        <b/>
        <sz val="11"/>
        <color rgb="FF000000"/>
        <rFont val="Times New Roman"/>
        <family val="1"/>
      </rPr>
      <t xml:space="preserve">July 5: </t>
    </r>
    <r>
      <rPr>
        <sz val="11"/>
        <color rgb="FF000000"/>
        <rFont val="Times New Roman"/>
        <family val="1"/>
      </rPr>
      <t xml:space="preserve">PEFA pair. 3 eggs. RainG = 0. Changed mem card + batt. Some CAGO egg shells around pefa nest. </t>
    </r>
    <r>
      <rPr>
        <b/>
        <sz val="11"/>
        <color rgb="FF000000"/>
        <rFont val="Times New Roman"/>
        <family val="1"/>
      </rPr>
      <t xml:space="preserve">july 15: </t>
    </r>
    <r>
      <rPr>
        <sz val="11"/>
        <color rgb="FF000000"/>
        <rFont val="Times New Roman"/>
        <family val="1"/>
      </rPr>
      <t xml:space="preserve">3 eggs (2 are pipping). pefa pair. raing=0. </t>
    </r>
    <r>
      <rPr>
        <b/>
        <sz val="11"/>
        <color rgb="FF000000"/>
        <rFont val="Times New Roman"/>
        <family val="1"/>
      </rPr>
      <t xml:space="preserve">July 23: </t>
    </r>
    <r>
      <rPr>
        <sz val="11"/>
        <color rgb="FF000000"/>
        <rFont val="Times New Roman"/>
        <family val="1"/>
      </rPr>
      <t xml:space="preserve">3 chicks, pefa pair. raing=0, changed batt + mem card. 3 chicks (red and blue = empty crop, green = full crop). </t>
    </r>
    <r>
      <rPr>
        <b/>
        <sz val="11"/>
        <color rgb="FF000000"/>
        <rFont val="Times New Roman"/>
        <family val="1"/>
      </rPr>
      <t xml:space="preserve">July 30: </t>
    </r>
    <r>
      <rPr>
        <sz val="11"/>
        <color rgb="FF000000"/>
        <rFont val="Times New Roman"/>
        <family val="1"/>
      </rPr>
      <t xml:space="preserve">Raing=0, 1 adult, 3 chicks (red: R=1,5mm; Green: R=3mm, Blue: R= NA). </t>
    </r>
    <r>
      <rPr>
        <b/>
        <sz val="11"/>
        <color rgb="FF000000"/>
        <rFont val="Times New Roman"/>
        <family val="1"/>
      </rPr>
      <t xml:space="preserve">August 6: </t>
    </r>
    <r>
      <rPr>
        <sz val="11"/>
        <color rgb="FF000000"/>
        <rFont val="Times New Roman"/>
        <family val="1"/>
      </rPr>
      <t xml:space="preserve">No parents. 3 chicks. Raing=0. </t>
    </r>
    <r>
      <rPr>
        <b/>
        <sz val="11"/>
        <color rgb="FF000000"/>
        <rFont val="Times New Roman"/>
        <family val="1"/>
      </rPr>
      <t xml:space="preserve">August 14: </t>
    </r>
    <r>
      <rPr>
        <sz val="11"/>
        <color rgb="FF000000"/>
        <rFont val="Times New Roman"/>
        <family val="1"/>
      </rPr>
      <t xml:space="preserve">No adults present. Cam and RainG removed. 3 chicks, banded. </t>
    </r>
    <r>
      <rPr>
        <b/>
        <sz val="11"/>
        <color rgb="FF000000"/>
        <rFont val="Times New Roman"/>
        <family val="1"/>
      </rPr>
      <t xml:space="preserve">Note: </t>
    </r>
    <r>
      <rPr>
        <sz val="11"/>
        <color rgb="FF000000"/>
        <rFont val="Times New Roman"/>
        <family val="1"/>
      </rPr>
      <t xml:space="preserve">Site called 77 PEFA in 2013 (notebook). </t>
    </r>
  </si>
  <si>
    <r>
      <rPr>
        <b/>
        <sz val="11"/>
        <color rgb="FF000000"/>
        <rFont val="Times New Roman"/>
        <family val="1"/>
      </rPr>
      <t xml:space="preserve">May 29: </t>
    </r>
    <r>
      <rPr>
        <sz val="11"/>
        <color rgb="FF000000"/>
        <rFont val="Times New Roman"/>
        <family val="1"/>
      </rPr>
      <t xml:space="preserve">Unoccupied. </t>
    </r>
    <r>
      <rPr>
        <b/>
        <sz val="11"/>
        <color rgb="FF000000"/>
        <rFont val="Times New Roman"/>
        <family val="1"/>
      </rPr>
      <t xml:space="preserve">June 16: </t>
    </r>
    <r>
      <rPr>
        <sz val="11"/>
        <color rgb="FF000000"/>
        <rFont val="Times New Roman"/>
        <family val="1"/>
      </rPr>
      <t xml:space="preserve">PEFA pair. 150m west from waypoint. Scrape found. 4 eggs. Female banded + GL (from canon). She has silver band on left leg and blue band on right leg! I took a waypoint (78 PEFA 2013). Need to deploy rainG + Ibutton on next visit. </t>
    </r>
    <r>
      <rPr>
        <b/>
        <sz val="11"/>
        <color rgb="FF000000"/>
        <rFont val="Times New Roman"/>
        <family val="1"/>
      </rPr>
      <t xml:space="preserve">June 24: </t>
    </r>
    <r>
      <rPr>
        <sz val="11"/>
        <color rgb="FF000000"/>
        <rFont val="Times New Roman"/>
        <family val="1"/>
      </rPr>
      <t xml:space="preserve">PEFA pair. 4 eggs. Still need to deployed rainG + Ibutton! </t>
    </r>
    <r>
      <rPr>
        <b/>
        <sz val="11"/>
        <color rgb="FF000000"/>
        <rFont val="Times New Roman"/>
        <family val="1"/>
      </rPr>
      <t xml:space="preserve">June 30: </t>
    </r>
    <r>
      <rPr>
        <sz val="11"/>
        <color rgb="FF000000"/>
        <rFont val="Times New Roman"/>
        <family val="1"/>
      </rPr>
      <t xml:space="preserve">PEFA par. 4 eggs. Deployed CAM + 8 gb + solar pannel + raing + Ibutton at 12:50 AM. </t>
    </r>
    <r>
      <rPr>
        <b/>
        <sz val="11"/>
        <color rgb="FF000000"/>
        <rFont val="Times New Roman"/>
        <family val="1"/>
      </rPr>
      <t xml:space="preserve">July 5: </t>
    </r>
    <r>
      <rPr>
        <sz val="11"/>
        <color rgb="FF000000"/>
        <rFont val="Times New Roman"/>
        <family val="1"/>
      </rPr>
      <t xml:space="preserve">2 PEFA. Female 50E, male unknown. 4 eggs. RainG = 1,80cm. Batt + mem card changed. </t>
    </r>
    <r>
      <rPr>
        <b/>
        <sz val="11"/>
        <color rgb="FF000000"/>
        <rFont val="Times New Roman"/>
        <family val="1"/>
      </rPr>
      <t xml:space="preserve">July 14: </t>
    </r>
    <r>
      <rPr>
        <sz val="11"/>
        <color rgb="FF000000"/>
        <rFont val="Times New Roman"/>
        <family val="1"/>
      </rPr>
      <t xml:space="preserve">PEFA pair. RainG = 0. Changed batt + mem card. 3 chicks marked + 1 egg moderate pipping. Egg shells still at the nest. </t>
    </r>
    <r>
      <rPr>
        <b/>
        <sz val="11"/>
        <color rgb="FF000000"/>
        <rFont val="Times New Roman"/>
        <family val="1"/>
      </rPr>
      <t xml:space="preserve">July 21: </t>
    </r>
    <r>
      <rPr>
        <sz val="11"/>
        <color rgb="FF000000"/>
        <rFont val="Times New Roman"/>
        <family val="1"/>
      </rPr>
      <t xml:space="preserve"> PEFA pair. Not at the nest when I arrived. Raing=0. 4 chicks, all empty crop. </t>
    </r>
    <r>
      <rPr>
        <b/>
        <sz val="11"/>
        <color rgb="FF000000"/>
        <rFont val="Times New Roman"/>
        <family val="1"/>
      </rPr>
      <t xml:space="preserve">July 28: </t>
    </r>
    <r>
      <rPr>
        <sz val="11"/>
        <color rgb="FF000000"/>
        <rFont val="Times New Roman"/>
        <family val="1"/>
      </rPr>
      <t xml:space="preserve">PEFA pair. not on the nest as I arrived. raing=0. 4 chicks (red, blue and black = full crop, green = 1/2 crop). </t>
    </r>
    <r>
      <rPr>
        <b/>
        <sz val="11"/>
        <color rgb="FF000000"/>
        <rFont val="Times New Roman"/>
        <family val="1"/>
      </rPr>
      <t xml:space="preserve">August 4: </t>
    </r>
    <r>
      <rPr>
        <sz val="11"/>
        <color rgb="FF000000"/>
        <rFont val="Times New Roman"/>
        <family val="1"/>
      </rPr>
      <t xml:space="preserve"> Raing=0, No adults. 4 chicks. </t>
    </r>
    <r>
      <rPr>
        <b/>
        <sz val="11"/>
        <color rgb="FF000000"/>
        <rFont val="Times New Roman"/>
        <family val="1"/>
      </rPr>
      <t xml:space="preserve">August 11: </t>
    </r>
    <r>
      <rPr>
        <sz val="11"/>
        <color rgb="FF000000"/>
        <rFont val="Times New Roman"/>
        <family val="1"/>
      </rPr>
      <t xml:space="preserve">PEFA ind. 4 chicks, banded. raing=0. </t>
    </r>
    <r>
      <rPr>
        <b/>
        <sz val="11"/>
        <color rgb="FF000000"/>
        <rFont val="Times New Roman"/>
        <family val="1"/>
      </rPr>
      <t xml:space="preserve">August 15:  </t>
    </r>
    <r>
      <rPr>
        <sz val="11"/>
        <color rgb="FF000000"/>
        <rFont val="Times New Roman"/>
        <family val="1"/>
      </rPr>
      <t xml:space="preserve">No adults.  4 young: too old to weigh.  RainG=0.  Camera and RainG removed. </t>
    </r>
    <r>
      <rPr>
        <b/>
        <sz val="11"/>
        <color rgb="FF000000"/>
        <rFont val="Times New Roman"/>
        <family val="1"/>
      </rPr>
      <t xml:space="preserve">Note: </t>
    </r>
    <r>
      <rPr>
        <sz val="11"/>
        <color rgb="FF000000"/>
        <rFont val="Times New Roman"/>
        <family val="1"/>
      </rPr>
      <t>Site called 78 PEFA during summer 2013 (notebook).</t>
    </r>
  </si>
  <si>
    <r>
      <rPr>
        <b/>
        <sz val="11"/>
        <color rgb="FF000000"/>
        <rFont val="Times New Roman"/>
        <family val="1"/>
      </rPr>
      <t xml:space="preserve">June 16: </t>
    </r>
    <r>
      <rPr>
        <sz val="11"/>
        <color rgb="FF000000"/>
        <rFont val="Times New Roman"/>
        <family val="1"/>
      </rPr>
      <t xml:space="preserve">RLHA nest 150 east of waypoint. Nest found. 2 eggs. Only one RLHA seen. I took a waypoint (78 RLHA 2013). </t>
    </r>
    <r>
      <rPr>
        <b/>
        <sz val="11"/>
        <color rgb="FF000000"/>
        <rFont val="Times New Roman"/>
        <family val="1"/>
      </rPr>
      <t xml:space="preserve">July 14: </t>
    </r>
    <r>
      <rPr>
        <sz val="11"/>
        <color rgb="FF000000"/>
        <rFont val="Times New Roman"/>
        <family val="1"/>
      </rPr>
      <t xml:space="preserve">No RLHA. 2 cold eggs in nest. Didn`t collect them. SITE FAILED. Note: was also abandonned on july 8 and potentially on july 4. </t>
    </r>
    <r>
      <rPr>
        <b/>
        <sz val="11"/>
        <color rgb="FF000000"/>
        <rFont val="Times New Roman"/>
        <family val="1"/>
      </rPr>
      <t xml:space="preserve">Note: </t>
    </r>
    <r>
      <rPr>
        <sz val="11"/>
        <color rgb="FF000000"/>
        <rFont val="Times New Roman"/>
        <family val="1"/>
      </rPr>
      <t xml:space="preserve">Site called 78 RLHA during summer 2013 (notebook). </t>
    </r>
  </si>
  <si>
    <r>
      <t>May 27:</t>
    </r>
    <r>
      <rPr>
        <sz val="11"/>
        <color rgb="FF000000"/>
        <rFont val="Times New Roman"/>
        <family val="1"/>
      </rPr>
      <t xml:space="preserve"> New RHLA site founded. 2 Big boulders RHLA pair defending territory. Nest under construction on one of the boulder. J98-01 and j98-02 should be merged to this new site. Imprecision in the localisation of J98-01 and J98-02. Waypoints have probably been taken from the helicopter. </t>
    </r>
    <r>
      <rPr>
        <b/>
        <sz val="11"/>
        <color rgb="FF000000"/>
        <rFont val="Times New Roman"/>
        <family val="1"/>
      </rPr>
      <t xml:space="preserve">FORMER NEW RLHA BOULD2. June 26: </t>
    </r>
    <r>
      <rPr>
        <sz val="11"/>
        <color rgb="FF000000"/>
        <rFont val="Times New Roman"/>
        <family val="1"/>
      </rPr>
      <t xml:space="preserve">PEFA pair. Same boulder as used this spring by RLHA but now PEFA pair nesting on the ground!!! 4 eggs. </t>
    </r>
    <r>
      <rPr>
        <b/>
        <sz val="11"/>
        <color rgb="FF000000"/>
        <rFont val="Times New Roman"/>
        <family val="1"/>
      </rPr>
      <t xml:space="preserve">July 26: </t>
    </r>
    <r>
      <rPr>
        <sz val="11"/>
        <color rgb="FF000000"/>
        <rFont val="Times New Roman"/>
        <family val="1"/>
      </rPr>
      <t xml:space="preserve">3 chicks (marked) + 1 egg pipping. red = eyes 1/2 opened, green and blue = eyes 1/4 poened. Deployed cam + 16 gb + solar pannel. Deployed raing. Both pefa unbanded (from canon). </t>
    </r>
    <r>
      <rPr>
        <b/>
        <sz val="11"/>
        <color rgb="FF000000"/>
        <rFont val="Times New Roman"/>
        <family val="1"/>
      </rPr>
      <t xml:space="preserve">August 12: </t>
    </r>
    <r>
      <rPr>
        <sz val="11"/>
        <color rgb="FF000000"/>
        <rFont val="Times New Roman"/>
        <family val="1"/>
      </rPr>
      <t xml:space="preserve">Empty (pictures from reconyx show predation by wolverine). Remove RainG + Cam + Solar pannel. </t>
    </r>
    <r>
      <rPr>
        <b/>
        <sz val="11"/>
        <color rgb="FF000000"/>
        <rFont val="Times New Roman"/>
        <family val="1"/>
      </rPr>
      <t xml:space="preserve">Note: </t>
    </r>
    <r>
      <rPr>
        <sz val="11"/>
        <color rgb="FF000000"/>
        <rFont val="Times New Roman"/>
        <family val="1"/>
      </rPr>
      <t>This site was called 84 PEFA in 2013 (notebook).</t>
    </r>
  </si>
  <si>
    <r>
      <rPr>
        <b/>
        <sz val="11"/>
        <color rgb="FF000000"/>
        <rFont val="Times New Roman"/>
        <family val="1"/>
      </rPr>
      <t xml:space="preserve">June 26: </t>
    </r>
    <r>
      <rPr>
        <sz val="11"/>
        <color rgb="FF000000"/>
        <rFont val="Times New Roman"/>
        <family val="1"/>
      </rPr>
      <t xml:space="preserve">RLHA pair. 4 eggs. Probably the pair pushed away from 84 PEFA earlier this season. Nest on another boulder. </t>
    </r>
    <r>
      <rPr>
        <b/>
        <sz val="11"/>
        <color rgb="FF000000"/>
        <rFont val="Times New Roman"/>
        <family val="1"/>
      </rPr>
      <t xml:space="preserve">July 26: </t>
    </r>
    <r>
      <rPr>
        <sz val="11"/>
        <color rgb="FF000000"/>
        <rFont val="Times New Roman"/>
        <family val="1"/>
      </rPr>
      <t xml:space="preserve">Nest empty. No birds. SITE FAILED. </t>
    </r>
    <r>
      <rPr>
        <b/>
        <sz val="11"/>
        <color rgb="FF000000"/>
        <rFont val="Times New Roman"/>
        <family val="1"/>
      </rPr>
      <t xml:space="preserve">Note: </t>
    </r>
    <r>
      <rPr>
        <sz val="11"/>
        <color rgb="FF000000"/>
        <rFont val="Times New Roman"/>
        <family val="1"/>
      </rPr>
      <t xml:space="preserve">This site was called 84 RLHA during summer 2013 (notebook). </t>
    </r>
  </si>
  <si>
    <r>
      <rPr>
        <b/>
        <sz val="11"/>
        <color rgb="FF000000"/>
        <rFont val="Times New Roman"/>
        <family val="1"/>
      </rPr>
      <t xml:space="preserve">May 22: </t>
    </r>
    <r>
      <rPr>
        <sz val="11"/>
        <color rgb="FF000000"/>
        <rFont val="Times New Roman"/>
        <family val="1"/>
      </rPr>
      <t xml:space="preserve"> PEFA pair seen. Female on nest box. Cacking call. </t>
    </r>
    <r>
      <rPr>
        <b/>
        <sz val="11"/>
        <color rgb="FF000000"/>
        <rFont val="Times New Roman"/>
        <family val="1"/>
      </rPr>
      <t xml:space="preserve">May 23: </t>
    </r>
    <r>
      <rPr>
        <sz val="11"/>
        <color rgb="FF000000"/>
        <rFont val="Times New Roman"/>
        <family val="1"/>
      </rPr>
      <t xml:space="preserve">PEFA pair present. Nestbox at the site. Male trapped. Geolocator retreived (L290-2504) and new geolocator deployed (L290-2525). </t>
    </r>
    <r>
      <rPr>
        <b/>
        <sz val="11"/>
        <color rgb="FF000000"/>
        <rFont val="Times New Roman"/>
        <family val="1"/>
      </rPr>
      <t xml:space="preserve">May 27: </t>
    </r>
    <r>
      <rPr>
        <sz val="11"/>
        <color rgb="FF000000"/>
        <rFont val="Times New Roman"/>
        <family val="1"/>
      </rPr>
      <t xml:space="preserve">Male trapped again. Retreived geolocator (L290-2525) and deployed a new one (L290-2543). </t>
    </r>
    <r>
      <rPr>
        <b/>
        <sz val="11"/>
        <color rgb="FF000000"/>
        <rFont val="Times New Roman"/>
        <family val="1"/>
      </rPr>
      <t xml:space="preserve">June 12: </t>
    </r>
    <r>
      <rPr>
        <sz val="11"/>
        <color rgb="FF000000"/>
        <rFont val="Times New Roman"/>
        <family val="1"/>
      </rPr>
      <t xml:space="preserve">PEFA pair. 4 eggs. both birds banded + GL (from canon). </t>
    </r>
    <r>
      <rPr>
        <b/>
        <sz val="11"/>
        <color rgb="FF000000"/>
        <rFont val="Times New Roman"/>
        <family val="1"/>
      </rPr>
      <t xml:space="preserve">June 21: </t>
    </r>
    <r>
      <rPr>
        <sz val="11"/>
        <color rgb="FF000000"/>
        <rFont val="Times New Roman"/>
        <family val="1"/>
      </rPr>
      <t>2 PEFA (female = 76B from canon). 4 eggs. Camera wans`t recording when I arrived. Changed batt + 8 gb. RainG = 0.</t>
    </r>
    <r>
      <rPr>
        <b/>
        <sz val="11"/>
        <color rgb="FF000000"/>
        <rFont val="Times New Roman"/>
        <family val="1"/>
      </rPr>
      <t xml:space="preserve"> July 1: </t>
    </r>
    <r>
      <rPr>
        <sz val="11"/>
        <color rgb="FF000000"/>
        <rFont val="Times New Roman"/>
        <family val="1"/>
      </rPr>
      <t xml:space="preserve">1 PEFA. 4 eggs. Camera fell on the ground. Changed batt + mem card. RainG = 0. </t>
    </r>
    <r>
      <rPr>
        <b/>
        <sz val="11"/>
        <color rgb="FF000000"/>
        <rFont val="Times New Roman"/>
        <family val="1"/>
      </rPr>
      <t xml:space="preserve">July 11: </t>
    </r>
    <r>
      <rPr>
        <sz val="11"/>
        <color rgb="FF000000"/>
        <rFont val="Times New Roman"/>
        <family val="1"/>
      </rPr>
      <t xml:space="preserve">PEFA pair. 3 chicks. Red = 49g, Green = 39g, Blue = 51g. No pipping. Camera not recording on arrival. Inside of cam is wet. Removed dessication bag te recharge. RainG = 0. RainG still in place but broken (removed for now, need to bring a new one). </t>
    </r>
    <r>
      <rPr>
        <b/>
        <sz val="11"/>
        <color rgb="FF000000"/>
        <rFont val="Times New Roman"/>
        <family val="1"/>
      </rPr>
      <t xml:space="preserve">July 20: </t>
    </r>
    <r>
      <rPr>
        <sz val="11"/>
        <color rgb="FF000000"/>
        <rFont val="Times New Roman"/>
        <family val="1"/>
      </rPr>
      <t xml:space="preserve">REpaired raing. 3 chicks. 1 eggs (7g). red=1/2 crop, green = full crop and blue = 3/4 crop. Chicks affected by parasites (black flies?) but survive </t>
    </r>
    <r>
      <rPr>
        <b/>
        <sz val="11"/>
        <color rgb="FF000000"/>
        <rFont val="Times New Roman"/>
        <family val="1"/>
      </rPr>
      <t xml:space="preserve">July 27: </t>
    </r>
    <r>
      <rPr>
        <sz val="11"/>
        <color rgb="FF000000"/>
        <rFont val="Times New Roman"/>
        <family val="1"/>
      </rPr>
      <t xml:space="preserve">PEFA pair. 3 chicks. moved cam. red = full crop, green = 1/4 crop, blue = empty crop. Unsuccessfull trapping. </t>
    </r>
    <r>
      <rPr>
        <b/>
        <sz val="11"/>
        <color rgb="FF000000"/>
        <rFont val="Times New Roman"/>
        <family val="1"/>
      </rPr>
      <t xml:space="preserve">July 30: </t>
    </r>
    <r>
      <rPr>
        <sz val="11"/>
        <color rgb="FF000000"/>
        <rFont val="Times New Roman"/>
        <family val="1"/>
      </rPr>
      <t xml:space="preserve">PEFA pair. 3 chicks. RainG=0. retreived camera. blood samples taken on 3 chicks. </t>
    </r>
    <r>
      <rPr>
        <b/>
        <sz val="11"/>
        <color rgb="FF000000"/>
        <rFont val="Times New Roman"/>
        <family val="1"/>
      </rPr>
      <t xml:space="preserve">August 6: </t>
    </r>
    <r>
      <rPr>
        <sz val="11"/>
        <color rgb="FF000000"/>
        <rFont val="Times New Roman"/>
        <family val="1"/>
      </rPr>
      <t xml:space="preserve">PEFA pair. 3 chicks, all banded. Raing=0. NOTE (from Mikael Jaffré): Blue band 90H (vv) had to be destroyed. </t>
    </r>
    <r>
      <rPr>
        <b/>
        <sz val="11"/>
        <color rgb="FF000000"/>
        <rFont val="Times New Roman"/>
        <family val="1"/>
      </rPr>
      <t xml:space="preserve">August 13: </t>
    </r>
    <r>
      <rPr>
        <sz val="11"/>
        <color rgb="FF000000"/>
        <rFont val="Times New Roman"/>
        <family val="1"/>
      </rPr>
      <t xml:space="preserve">PEFA pair.  3 chicks.  Did not weigh (did not want to risk force-fledge). </t>
    </r>
    <r>
      <rPr>
        <b/>
        <sz val="11"/>
        <color rgb="FF000000"/>
        <rFont val="Times New Roman"/>
        <family val="1"/>
      </rPr>
      <t xml:space="preserve">Note: </t>
    </r>
    <r>
      <rPr>
        <sz val="11"/>
        <color rgb="FF000000"/>
        <rFont val="Times New Roman"/>
        <family val="1"/>
      </rPr>
      <t>This site was called 88 PEFA during summer 2013 (notebook).</t>
    </r>
  </si>
  <si>
    <r>
      <t xml:space="preserve">May 23: </t>
    </r>
    <r>
      <rPr>
        <sz val="11"/>
        <color rgb="FF000000"/>
        <rFont val="Times New Roman"/>
        <family val="1"/>
      </rPr>
      <t xml:space="preserve">PEFA pair. Cacking call from unbanded female. </t>
    </r>
    <r>
      <rPr>
        <b/>
        <sz val="11"/>
        <color rgb="FF000000"/>
        <rFont val="Times New Roman"/>
        <family val="1"/>
      </rPr>
      <t>May 27:</t>
    </r>
    <r>
      <rPr>
        <sz val="11"/>
        <color rgb="FF000000"/>
        <rFont val="Times New Roman"/>
        <family val="1"/>
      </rPr>
      <t xml:space="preserve"> PEFA pair present. Unsuccessful trapping. </t>
    </r>
    <r>
      <rPr>
        <b/>
        <sz val="11"/>
        <color rgb="FF000000"/>
        <rFont val="Times New Roman"/>
        <family val="1"/>
      </rPr>
      <t xml:space="preserve">June 26: </t>
    </r>
    <r>
      <rPr>
        <sz val="11"/>
        <color rgb="FF000000"/>
        <rFont val="Times New Roman"/>
        <family val="1"/>
      </rPr>
      <t xml:space="preserve">PEFA pair. 4 eggs. </t>
    </r>
    <r>
      <rPr>
        <b/>
        <sz val="11"/>
        <color rgb="FF000000"/>
        <rFont val="Times New Roman"/>
        <family val="1"/>
      </rPr>
      <t xml:space="preserve">July 13: </t>
    </r>
    <r>
      <rPr>
        <sz val="11"/>
        <color rgb="FF000000"/>
        <rFont val="Times New Roman"/>
        <family val="1"/>
      </rPr>
      <t xml:space="preserve">PEFA female banded +blue band. 3 chicks + 1 egg pipping. No rainG deployed. Location different than waypoint. </t>
    </r>
    <r>
      <rPr>
        <b/>
        <sz val="11"/>
        <color rgb="FF000000"/>
        <rFont val="Times New Roman"/>
        <family val="1"/>
      </rPr>
      <t xml:space="preserve">August 9: </t>
    </r>
    <r>
      <rPr>
        <sz val="11"/>
        <color rgb="FF000000"/>
        <rFont val="Times New Roman"/>
        <family val="1"/>
      </rPr>
      <t xml:space="preserve">Empty. No PEFA. No white wash around the scrape so the chicks probably died a while ago. Note: The female is the one who ate her chicks at site 67 in 2011. </t>
    </r>
    <r>
      <rPr>
        <b/>
        <sz val="11"/>
        <color rgb="FF000000"/>
        <rFont val="Times New Roman"/>
        <family val="1"/>
      </rPr>
      <t xml:space="preserve">Note: </t>
    </r>
    <r>
      <rPr>
        <sz val="11"/>
        <color rgb="FF000000"/>
        <rFont val="Times New Roman"/>
        <family val="1"/>
      </rPr>
      <t>This site was called 95 PEFA during summer 2013 (notebook).</t>
    </r>
  </si>
  <si>
    <r>
      <t xml:space="preserve">June 24: </t>
    </r>
    <r>
      <rPr>
        <sz val="11"/>
        <color rgb="FF000000"/>
        <rFont val="Times New Roman"/>
        <family val="1"/>
      </rPr>
      <t xml:space="preserve">New RLHA nest found about 300m north of site 2 and 600 m south of site 36. 3 eggs. </t>
    </r>
    <r>
      <rPr>
        <b/>
        <sz val="11"/>
        <color rgb="FF000000"/>
        <rFont val="Times New Roman"/>
        <family val="1"/>
      </rPr>
      <t xml:space="preserve">July 7: </t>
    </r>
    <r>
      <rPr>
        <sz val="11"/>
        <color rgb="FF000000"/>
        <rFont val="Times New Roman"/>
        <family val="1"/>
      </rPr>
      <t xml:space="preserve">RLHA still on nest. </t>
    </r>
    <r>
      <rPr>
        <b/>
        <sz val="11"/>
        <color rgb="FF000000"/>
        <rFont val="Times New Roman"/>
        <family val="1"/>
      </rPr>
      <t xml:space="preserve">Note: </t>
    </r>
    <r>
      <rPr>
        <sz val="11"/>
        <color rgb="FF000000"/>
        <rFont val="Times New Roman"/>
        <family val="1"/>
      </rPr>
      <t xml:space="preserve">This site was called NEW RLHA 2013 1 during summer 2013 (notebook). </t>
    </r>
  </si>
  <si>
    <t>20-21 july</t>
  </si>
  <si>
    <r>
      <t xml:space="preserve">May 25: </t>
    </r>
    <r>
      <rPr>
        <sz val="11"/>
        <color rgb="FF000000"/>
        <rFont val="Times New Roman"/>
        <family val="1"/>
      </rPr>
      <t xml:space="preserve">PEFA pair. Trapping unsuccessful. </t>
    </r>
    <r>
      <rPr>
        <b/>
        <sz val="11"/>
        <color rgb="FF000000"/>
        <rFont val="Times New Roman"/>
        <family val="1"/>
      </rPr>
      <t xml:space="preserve">June 3: </t>
    </r>
    <r>
      <rPr>
        <sz val="11"/>
        <color rgb="FF000000"/>
        <rFont val="Times New Roman"/>
        <family val="1"/>
      </rPr>
      <t xml:space="preserve">PEFA pair. One bird standing and moving at 4 oclock from the nest box below the patch of grass. Might be scrape there. Unsuccessful trapping. </t>
    </r>
    <r>
      <rPr>
        <b/>
        <sz val="11"/>
        <color rgb="FF000000"/>
        <rFont val="Times New Roman"/>
        <family val="1"/>
      </rPr>
      <t xml:space="preserve">June 13: </t>
    </r>
    <r>
      <rPr>
        <sz val="11"/>
        <color rgb="FF000000"/>
        <rFont val="Times New Roman"/>
        <family val="1"/>
      </rPr>
      <t xml:space="preserve"> PEFA pair. 4 eggs. Male unbanded (from canon) and female 44E (from canon). Camera wouldn't turn on. </t>
    </r>
    <r>
      <rPr>
        <b/>
        <sz val="11"/>
        <color rgb="FF000000"/>
        <rFont val="Times New Roman"/>
        <family val="1"/>
      </rPr>
      <t xml:space="preserve">June 23: </t>
    </r>
    <r>
      <rPr>
        <sz val="11"/>
        <color rgb="FF000000"/>
        <rFont val="Times New Roman"/>
        <family val="1"/>
      </rPr>
      <t xml:space="preserve">PEFA pair. I removed the camera that wasn't turned on cause it was misplaced anyway (we wanted it at 22). </t>
    </r>
    <r>
      <rPr>
        <b/>
        <sz val="11"/>
        <color rgb="FF000000"/>
        <rFont val="Times New Roman"/>
        <family val="1"/>
      </rPr>
      <t xml:space="preserve">July 8: </t>
    </r>
    <r>
      <rPr>
        <sz val="11"/>
        <color rgb="FF000000"/>
        <rFont val="Times New Roman"/>
        <family val="1"/>
      </rPr>
      <t xml:space="preserve">2 PEFA. 2 eggs (1 is piping), 2 chicks, marked red and green. RainG deployed but no I button. </t>
    </r>
    <r>
      <rPr>
        <b/>
        <sz val="11"/>
        <color rgb="FF000000"/>
        <rFont val="Times New Roman"/>
        <family val="1"/>
      </rPr>
      <t xml:space="preserve">july 13: </t>
    </r>
    <r>
      <rPr>
        <sz val="11"/>
        <color rgb="FF000000"/>
        <rFont val="Times New Roman"/>
        <family val="1"/>
      </rPr>
      <t xml:space="preserve">3 chicks. green = 91 g with crop 3/4 full, blue = 48g with crop 3/4 full and red 121g with full crop. </t>
    </r>
    <r>
      <rPr>
        <b/>
        <sz val="11"/>
        <color rgb="FF000000"/>
        <rFont val="Times New Roman"/>
        <family val="1"/>
      </rPr>
      <t xml:space="preserve">July 19: </t>
    </r>
    <r>
      <rPr>
        <sz val="11"/>
        <color rgb="FF000000"/>
        <rFont val="Times New Roman"/>
        <family val="1"/>
      </rPr>
      <t xml:space="preserve">PEFA pair. 2 chicks/full crop + 1 egg. </t>
    </r>
    <r>
      <rPr>
        <b/>
        <sz val="11"/>
        <color rgb="FF000000"/>
        <rFont val="Times New Roman"/>
        <family val="1"/>
      </rPr>
      <t xml:space="preserve">July 24: </t>
    </r>
    <r>
      <rPr>
        <sz val="11"/>
        <color rgb="FF000000"/>
        <rFont val="Times New Roman"/>
        <family val="1"/>
      </rPr>
      <t xml:space="preserve">2 chicks + 1 egg. both chicks with full crop. pefa ind. raing=0. camera deployed.  </t>
    </r>
    <r>
      <rPr>
        <b/>
        <sz val="11"/>
        <color rgb="FF000000"/>
        <rFont val="Times New Roman"/>
        <family val="1"/>
      </rPr>
      <t xml:space="preserve">July 29: </t>
    </r>
    <r>
      <rPr>
        <sz val="11"/>
        <color rgb="FF000000"/>
        <rFont val="Times New Roman"/>
        <family val="1"/>
      </rPr>
      <t xml:space="preserve">PEFA female. raing=0. 2 chicks. </t>
    </r>
    <r>
      <rPr>
        <b/>
        <sz val="11"/>
        <color rgb="FF000000"/>
        <rFont val="Times New Roman"/>
        <family val="1"/>
      </rPr>
      <t xml:space="preserve">August 6: </t>
    </r>
    <r>
      <rPr>
        <sz val="11"/>
        <color rgb="FF000000"/>
        <rFont val="Times New Roman"/>
        <family val="1"/>
      </rPr>
      <t>PEFA female show up late. Raing=0. 2 chicks, banded. Blood sample taken on red chick. Green is too small.</t>
    </r>
  </si>
  <si>
    <r>
      <t>May 26</t>
    </r>
    <r>
      <rPr>
        <sz val="11"/>
        <color rgb="FF000000"/>
        <rFont val="Times New Roman"/>
        <family val="1"/>
      </rPr>
      <t xml:space="preserve">: Unoccupied. </t>
    </r>
    <r>
      <rPr>
        <b/>
        <sz val="11"/>
        <color rgb="FF000000"/>
        <rFont val="Times New Roman"/>
        <family val="1"/>
      </rPr>
      <t xml:space="preserve">June 1: </t>
    </r>
    <r>
      <rPr>
        <sz val="11"/>
        <color rgb="FF000000"/>
        <rFont val="Times New Roman"/>
        <family val="1"/>
      </rPr>
      <t xml:space="preserve">New potential nest site found on our way to site 77. PEFA pair present, cacking. Inland, just on the other side of sitre 39 on Thompson Island. Waypoint of this new site: 62.84687 -91.96051. We tried to trap. The male and the female came to the pigeon and ate him partailly but we couldn't catch them. </t>
    </r>
    <r>
      <rPr>
        <b/>
        <sz val="11"/>
        <color rgb="FF000000"/>
        <rFont val="Times New Roman"/>
        <family val="1"/>
      </rPr>
      <t xml:space="preserve">June 19: </t>
    </r>
    <r>
      <rPr>
        <sz val="11"/>
        <color rgb="FF000000"/>
        <rFont val="Times New Roman"/>
        <family val="1"/>
      </rPr>
      <t xml:space="preserve">2 PEFA, both unbanded (from canon). 4 eggs. RainG + ibuttons deployed at 14:52. </t>
    </r>
    <r>
      <rPr>
        <b/>
        <sz val="11"/>
        <color rgb="FF000000"/>
        <rFont val="Times New Roman"/>
        <family val="1"/>
      </rPr>
      <t xml:space="preserve">June 29: </t>
    </r>
    <r>
      <rPr>
        <sz val="11"/>
        <color rgb="FF000000"/>
        <rFont val="Times New Roman"/>
        <family val="1"/>
      </rPr>
      <t xml:space="preserve">PEFA pair (both unbanded from canon). 4 eggs. RainG = 0. </t>
    </r>
    <r>
      <rPr>
        <b/>
        <sz val="11"/>
        <color rgb="FF000000"/>
        <rFont val="Times New Roman"/>
        <family val="1"/>
      </rPr>
      <t xml:space="preserve">July 9: </t>
    </r>
    <r>
      <rPr>
        <sz val="11"/>
        <color rgb="FF000000"/>
        <rFont val="Times New Roman"/>
        <family val="1"/>
      </rPr>
      <t xml:space="preserve">PEFA pair. 4 eggs. RainG =0. </t>
    </r>
    <r>
      <rPr>
        <b/>
        <sz val="11"/>
        <color rgb="FF000000"/>
        <rFont val="Times New Roman"/>
        <family val="1"/>
      </rPr>
      <t xml:space="preserve">July 19: </t>
    </r>
    <r>
      <rPr>
        <sz val="11"/>
        <color rgb="FF000000"/>
        <rFont val="Times New Roman"/>
        <family val="1"/>
      </rPr>
      <t xml:space="preserve">pefa pair. 2 chicks + 2 eggs not pipping. </t>
    </r>
    <r>
      <rPr>
        <b/>
        <sz val="11"/>
        <color rgb="FF000000"/>
        <rFont val="Times New Roman"/>
        <family val="1"/>
      </rPr>
      <t xml:space="preserve">July 23: </t>
    </r>
    <r>
      <rPr>
        <sz val="11"/>
        <color rgb="FF000000"/>
        <rFont val="Times New Roman"/>
        <family val="1"/>
      </rPr>
      <t xml:space="preserve">2 eggs, non pipping or yolky, 2 chicks, pefa pair. deployed camera. </t>
    </r>
    <r>
      <rPr>
        <b/>
        <sz val="11"/>
        <color rgb="FF000000"/>
        <rFont val="Times New Roman"/>
        <family val="1"/>
      </rPr>
      <t xml:space="preserve">July 28: </t>
    </r>
    <r>
      <rPr>
        <sz val="11"/>
        <color rgb="FF000000"/>
        <rFont val="Times New Roman"/>
        <family val="1"/>
      </rPr>
      <t xml:space="preserve">camera still taking pictures, raing=0, changed batt + card, 2 eggs, both yolky, 2 chicks. </t>
    </r>
    <r>
      <rPr>
        <b/>
        <sz val="11"/>
        <color rgb="FF000000"/>
        <rFont val="Times New Roman"/>
        <family val="1"/>
      </rPr>
      <t xml:space="preserve">August 2:  </t>
    </r>
    <r>
      <rPr>
        <sz val="11"/>
        <color rgb="FF000000"/>
        <rFont val="Times New Roman"/>
        <family val="1"/>
      </rPr>
      <t xml:space="preserve">PEFA pair. Raing=0. 2 chicks + 2 yolky eggs. Red = full crop, R= 10 mm. Green = full crop, R = 4 mm. Mem card full. Moved cam cause the chicks are out of the scrape. </t>
    </r>
    <r>
      <rPr>
        <b/>
        <sz val="11"/>
        <color rgb="FF000000"/>
        <rFont val="Times New Roman"/>
        <family val="1"/>
      </rPr>
      <t xml:space="preserve">August 7: </t>
    </r>
    <r>
      <rPr>
        <sz val="11"/>
        <color rgb="FF000000"/>
        <rFont val="Times New Roman"/>
        <family val="1"/>
      </rPr>
      <t xml:space="preserve">PEFA pair. 2 chicks, 2 eggs. Raing=0. </t>
    </r>
    <r>
      <rPr>
        <b/>
        <sz val="11"/>
        <color rgb="FF000000"/>
        <rFont val="Times New Roman"/>
        <family val="1"/>
      </rPr>
      <t>August 13:</t>
    </r>
    <r>
      <rPr>
        <sz val="11"/>
        <color rgb="FF000000"/>
        <rFont val="Times New Roman"/>
        <family val="1"/>
      </rPr>
      <t xml:space="preserve"> PEFA pair.  2 chicks.  Raing=0.  Banded all young.  Ran out of rivets on green young, so missing colour band.</t>
    </r>
    <r>
      <rPr>
        <b/>
        <sz val="11"/>
        <color rgb="FF000000"/>
        <rFont val="Times New Roman"/>
        <family val="1"/>
      </rPr>
      <t xml:space="preserve"> August 14: </t>
    </r>
    <r>
      <rPr>
        <sz val="11"/>
        <color rgb="FF000000"/>
        <rFont val="Times New Roman"/>
        <family val="1"/>
      </rPr>
      <t xml:space="preserve">Returned to nest only to put colour band on green young.  Removed cam and Raing (0mm).  Looking at the pictures, an arctic fox came through the scrape at 8am on August 14.  Nothing happened.  </t>
    </r>
  </si>
  <si>
    <t>1857-02447</t>
  </si>
  <si>
    <t>1857-02448</t>
  </si>
  <si>
    <t>1857-02449</t>
  </si>
  <si>
    <r>
      <t xml:space="preserve">May 25: </t>
    </r>
    <r>
      <rPr>
        <sz val="11"/>
        <color rgb="FF000000"/>
        <rFont val="Times New Roman"/>
        <family val="1"/>
      </rPr>
      <t xml:space="preserve">Not occupied. </t>
    </r>
    <r>
      <rPr>
        <b/>
        <sz val="11"/>
        <color rgb="FF000000"/>
        <rFont val="Times New Roman"/>
        <family val="1"/>
      </rPr>
      <t xml:space="preserve">May 29: </t>
    </r>
    <r>
      <rPr>
        <sz val="11"/>
        <color rgb="FF000000"/>
        <rFont val="Times New Roman"/>
        <family val="1"/>
      </rPr>
      <t xml:space="preserve">CORA pair nesting. RHLA pair seen between site 51 and 11, flying high. </t>
    </r>
    <r>
      <rPr>
        <b/>
        <sz val="11"/>
        <color rgb="FF000000"/>
        <rFont val="Times New Roman"/>
        <family val="1"/>
      </rPr>
      <t xml:space="preserve">June 9: </t>
    </r>
    <r>
      <rPr>
        <sz val="11"/>
        <color rgb="FF000000"/>
        <rFont val="Times New Roman"/>
        <family val="1"/>
      </rPr>
      <t xml:space="preserve">CORA nest. 2 chicks almost ready to fledge (down almost gone and feathers fully grown). </t>
    </r>
    <r>
      <rPr>
        <b/>
        <sz val="11"/>
        <color rgb="FF000000"/>
        <rFont val="Times New Roman"/>
        <family val="1"/>
      </rPr>
      <t xml:space="preserve">July 9: </t>
    </r>
    <r>
      <rPr>
        <sz val="11"/>
        <color rgb="FF000000"/>
        <rFont val="Times New Roman"/>
        <family val="1"/>
      </rPr>
      <t xml:space="preserve">Nest empty. CORA are probably fledged already. </t>
    </r>
    <r>
      <rPr>
        <b/>
        <sz val="11"/>
        <color rgb="FF000000"/>
        <rFont val="Times New Roman"/>
        <family val="1"/>
      </rPr>
      <t xml:space="preserve">Note: </t>
    </r>
    <r>
      <rPr>
        <sz val="11"/>
        <color rgb="FF000000"/>
        <rFont val="Times New Roman"/>
        <family val="1"/>
      </rPr>
      <t>This site was called 51 CORA during summer 2013 (notebook).</t>
    </r>
  </si>
  <si>
    <r>
      <t xml:space="preserve">May 25: </t>
    </r>
    <r>
      <rPr>
        <sz val="11"/>
        <color rgb="FF000000"/>
        <rFont val="Times New Roman"/>
        <family val="1"/>
      </rPr>
      <t xml:space="preserve">Unoccupied. </t>
    </r>
    <r>
      <rPr>
        <b/>
        <sz val="11"/>
        <color rgb="FF000000"/>
        <rFont val="Times New Roman"/>
        <family val="1"/>
      </rPr>
      <t xml:space="preserve">July 9: </t>
    </r>
    <r>
      <rPr>
        <sz val="11"/>
        <color rgb="FF000000"/>
        <rFont val="Times New Roman"/>
        <family val="1"/>
      </rPr>
      <t>RLHA nest found 300 m NW of the CORA nest. RLHA pair. 2 chicks.</t>
    </r>
    <r>
      <rPr>
        <b/>
        <sz val="11"/>
        <color rgb="FF000000"/>
        <rFont val="Times New Roman"/>
        <family val="1"/>
      </rPr>
      <t>August 17</t>
    </r>
    <r>
      <rPr>
        <sz val="11"/>
        <color rgb="FF000000"/>
        <rFont val="Times New Roman"/>
        <family val="1"/>
      </rPr>
      <t xml:space="preserve">: 2 young, flying well. </t>
    </r>
    <r>
      <rPr>
        <b/>
        <sz val="11"/>
        <color rgb="FF000000"/>
        <rFont val="Times New Roman"/>
        <family val="1"/>
      </rPr>
      <t xml:space="preserve">Note: </t>
    </r>
    <r>
      <rPr>
        <sz val="11"/>
        <color rgb="FF000000"/>
        <rFont val="Times New Roman"/>
        <family val="1"/>
      </rPr>
      <t>This site was called 51 RLHA during summer 2013 (in notebook).</t>
    </r>
  </si>
  <si>
    <r>
      <t xml:space="preserve">May 23: </t>
    </r>
    <r>
      <rPr>
        <sz val="11"/>
        <color rgb="FF000000"/>
        <rFont val="Times New Roman"/>
        <family val="1"/>
      </rPr>
      <t xml:space="preserve">PEFA female sitting on cliff. Didn't see the male. </t>
    </r>
    <r>
      <rPr>
        <b/>
        <sz val="11"/>
        <color rgb="FF000000"/>
        <rFont val="Times New Roman"/>
        <family val="1"/>
      </rPr>
      <t xml:space="preserve">June 13: </t>
    </r>
    <r>
      <rPr>
        <sz val="11"/>
        <color rgb="FF000000"/>
        <rFont val="Times New Roman"/>
        <family val="1"/>
      </rPr>
      <t xml:space="preserve">PEFA pair. 4eggs. RainG + Ibutt deployed at 18:00 PM. RLHA pair observed west of 98. RLHA are defending territory but I didn't looked for nest cause I didn't wanted to distract the PEFA for a longer period. Need to be checked on next visit. </t>
    </r>
    <r>
      <rPr>
        <b/>
        <sz val="11"/>
        <color rgb="FF000000"/>
        <rFont val="Times New Roman"/>
        <family val="1"/>
      </rPr>
      <t xml:space="preserve">June 25: </t>
    </r>
    <r>
      <rPr>
        <sz val="11"/>
        <color rgb="FF000000"/>
        <rFont val="Times New Roman"/>
        <family val="1"/>
      </rPr>
      <t xml:space="preserve">PEFA female only. 4 eggs. RainG = 0. Carcass 07A (USFW=220612934) found next to the nest . 1 RLHA flying high over me as I`m coming to 98 but not defending. </t>
    </r>
    <r>
      <rPr>
        <b/>
        <sz val="11"/>
        <color rgb="FF000000"/>
        <rFont val="Times New Roman"/>
        <family val="1"/>
      </rPr>
      <t xml:space="preserve">July 5: </t>
    </r>
    <r>
      <rPr>
        <sz val="11"/>
        <color rgb="FF000000"/>
        <rFont val="Times New Roman"/>
        <family val="1"/>
      </rPr>
      <t xml:space="preserve">Pefa pair. 4 eggs. RainG = 0. Male 43A and female banded + GL and blue band on right leg (from canon). </t>
    </r>
    <r>
      <rPr>
        <b/>
        <sz val="11"/>
        <color rgb="FF000000"/>
        <rFont val="Times New Roman"/>
        <family val="1"/>
      </rPr>
      <t xml:space="preserve">July 10: </t>
    </r>
    <r>
      <rPr>
        <sz val="11"/>
        <color rgb="FF000000"/>
        <rFont val="Times New Roman"/>
        <family val="1"/>
      </rPr>
      <t xml:space="preserve"> PEFA pair. 4 eggs. 2 have holes with chick beak visible. 1 can hear chick inside. 1 not pipping. raing= 0. Deployed cam + 8 gb. 3rd pefa appeared during visit. </t>
    </r>
    <r>
      <rPr>
        <b/>
        <sz val="11"/>
        <color rgb="FF000000"/>
        <rFont val="Times New Roman"/>
        <family val="1"/>
      </rPr>
      <t xml:space="preserve">July 16: </t>
    </r>
    <r>
      <rPr>
        <sz val="11"/>
        <color rgb="FF000000"/>
        <rFont val="Times New Roman"/>
        <family val="1"/>
      </rPr>
      <t xml:space="preserve">PEFA pair. Raing=0. 4 chicks. Female is 40E (from reconyx). Retreived cam. </t>
    </r>
    <r>
      <rPr>
        <b/>
        <sz val="11"/>
        <color rgb="FF000000"/>
        <rFont val="Times New Roman"/>
        <family val="1"/>
      </rPr>
      <t xml:space="preserve">July 21: </t>
    </r>
    <r>
      <rPr>
        <sz val="11"/>
        <color rgb="FF000000"/>
        <rFont val="Times New Roman"/>
        <family val="1"/>
      </rPr>
      <t xml:space="preserve">pefa pair. raing=0, 4 chicks. </t>
    </r>
    <r>
      <rPr>
        <b/>
        <sz val="11"/>
        <color rgb="FF000000"/>
        <rFont val="Times New Roman"/>
        <family val="1"/>
      </rPr>
      <t xml:space="preserve">July 28: </t>
    </r>
    <r>
      <rPr>
        <sz val="11"/>
        <color rgb="FF000000"/>
        <rFont val="Times New Roman"/>
        <family val="1"/>
      </rPr>
      <t xml:space="preserve">PEFA ind (female). 1 chick. Red chick found close to scrape (about 3m). Advanced state of decomposition. didn't collect. raing=0. deployed cam. down very scarce on chick (probably black chick but color erased). </t>
    </r>
    <r>
      <rPr>
        <b/>
        <sz val="11"/>
        <color rgb="FF000000"/>
        <rFont val="Times New Roman"/>
        <family val="1"/>
      </rPr>
      <t xml:space="preserve">August 2: </t>
    </r>
    <r>
      <rPr>
        <sz val="11"/>
        <color rgb="FF000000"/>
        <rFont val="Times New Roman"/>
        <family val="1"/>
      </rPr>
      <t xml:space="preserve">Fox (red?) pick up last chick at 00:36:52. 1 pefa. raing=0, no young. removed cam + raing+ I button. SITE FAILED. </t>
    </r>
    <r>
      <rPr>
        <b/>
        <sz val="11"/>
        <color rgb="FF000000"/>
        <rFont val="Times New Roman"/>
        <family val="1"/>
      </rPr>
      <t xml:space="preserve">Note: </t>
    </r>
    <r>
      <rPr>
        <sz val="11"/>
        <color rgb="FF000000"/>
        <rFont val="Times New Roman"/>
        <family val="1"/>
      </rPr>
      <t>This site was called 98 PEFA during summer 2013 (in notebook).</t>
    </r>
  </si>
  <si>
    <r>
      <t xml:space="preserve">June 13: </t>
    </r>
    <r>
      <rPr>
        <sz val="11"/>
        <color rgb="FF000000"/>
        <rFont val="Times New Roman"/>
        <family val="1"/>
      </rPr>
      <t xml:space="preserve">RLHA seen defending territory as I went to 98. Didn't look for nest. </t>
    </r>
    <r>
      <rPr>
        <b/>
        <sz val="11"/>
        <color rgb="FF000000"/>
        <rFont val="Times New Roman"/>
        <family val="1"/>
      </rPr>
      <t xml:space="preserve">July 5: </t>
    </r>
    <r>
      <rPr>
        <sz val="11"/>
        <color rgb="FF000000"/>
        <rFont val="Times New Roman"/>
        <family val="1"/>
      </rPr>
      <t xml:space="preserve">RLHA pair. 3 eggs. Nest on a 2m high boulder. 689 m south west from 98. I took a waypoint (98 RLHA 2013). </t>
    </r>
    <r>
      <rPr>
        <b/>
        <sz val="11"/>
        <color rgb="FF000000"/>
        <rFont val="Times New Roman"/>
        <family val="1"/>
      </rPr>
      <t xml:space="preserve">July 16: </t>
    </r>
    <r>
      <rPr>
        <sz val="11"/>
        <color rgb="FF000000"/>
        <rFont val="Times New Roman"/>
        <family val="1"/>
      </rPr>
      <t xml:space="preserve">RLHA pair present. One on the nest and the other defending (seen from distance). </t>
    </r>
    <r>
      <rPr>
        <b/>
        <sz val="11"/>
        <color rgb="FF000000"/>
        <rFont val="Times New Roman"/>
        <family val="1"/>
      </rPr>
      <t xml:space="preserve">July 28: </t>
    </r>
    <r>
      <rPr>
        <sz val="11"/>
        <color rgb="FF000000"/>
        <rFont val="Times New Roman"/>
        <family val="1"/>
      </rPr>
      <t xml:space="preserve">Empty. No eggs/chicks/adults. SITE FAILED. </t>
    </r>
    <r>
      <rPr>
        <b/>
        <sz val="11"/>
        <color rgb="FF000000"/>
        <rFont val="Times New Roman"/>
        <family val="1"/>
      </rPr>
      <t xml:space="preserve">Note: </t>
    </r>
    <r>
      <rPr>
        <sz val="11"/>
        <color rgb="FF000000"/>
        <rFont val="Times New Roman"/>
        <family val="1"/>
      </rPr>
      <t>This site was called 98 RLHA during summer 2013 (in notebook).</t>
    </r>
  </si>
  <si>
    <r>
      <t xml:space="preserve">May 28: </t>
    </r>
    <r>
      <rPr>
        <sz val="11"/>
        <color rgb="FF000000"/>
        <rFont val="Times New Roman"/>
        <family val="1"/>
      </rPr>
      <t xml:space="preserve"> 1 PEFA. Trapping unsuccessful. </t>
    </r>
    <r>
      <rPr>
        <b/>
        <sz val="11"/>
        <color rgb="FF000000"/>
        <rFont val="Times New Roman"/>
        <family val="1"/>
      </rPr>
      <t xml:space="preserve">June 5: </t>
    </r>
    <r>
      <rPr>
        <sz val="11"/>
        <color rgb="FF000000"/>
        <rFont val="Times New Roman"/>
        <family val="1"/>
      </rPr>
      <t xml:space="preserve"> PEFA pair standing on cliff. Flying over and cacking as we get close with the pigeon. Unsuccessful trapping.</t>
    </r>
    <r>
      <rPr>
        <b/>
        <sz val="11"/>
        <color rgb="FF000000"/>
        <rFont val="Times New Roman"/>
        <family val="1"/>
      </rPr>
      <t xml:space="preserve"> June 14: </t>
    </r>
    <r>
      <rPr>
        <sz val="11"/>
        <color rgb="FF000000"/>
        <rFont val="Times New Roman"/>
        <family val="1"/>
      </rPr>
      <t xml:space="preserve">PEFA pair. 1 egg. Rain gauge deployed. I forgot I button. I took a location of the scrape (31 2013). </t>
    </r>
    <r>
      <rPr>
        <b/>
        <sz val="11"/>
        <color rgb="FF000000"/>
        <rFont val="Times New Roman"/>
        <family val="1"/>
      </rPr>
      <t xml:space="preserve">June 24: </t>
    </r>
    <r>
      <rPr>
        <sz val="11"/>
        <color rgb="FF000000"/>
        <rFont val="Times New Roman"/>
        <family val="1"/>
      </rPr>
      <t xml:space="preserve">PEFA pair. rainG = 0,20 cm. 4 eggs. No more Ibuttons available so didn`t deployed. At least one bird is unbanded (probably the female) but need to confirm again for both birds (from canon). </t>
    </r>
    <r>
      <rPr>
        <b/>
        <sz val="11"/>
        <color rgb="FF000000"/>
        <rFont val="Times New Roman"/>
        <family val="1"/>
      </rPr>
      <t xml:space="preserve">July 4: </t>
    </r>
    <r>
      <rPr>
        <sz val="11"/>
        <color rgb="FF000000"/>
        <rFont val="Times New Roman"/>
        <family val="1"/>
      </rPr>
      <t xml:space="preserve">PEFA pair. 4 eggs. RainG = 0 Deployed Ibutton at 11:15 AM. Both PEFA unbanded (from canon). </t>
    </r>
    <r>
      <rPr>
        <b/>
        <sz val="11"/>
        <color rgb="FF000000"/>
        <rFont val="Times New Roman"/>
        <family val="1"/>
      </rPr>
      <t xml:space="preserve">july 18: </t>
    </r>
    <r>
      <rPr>
        <sz val="11"/>
        <color rgb="FF000000"/>
        <rFont val="Times New Roman"/>
        <family val="1"/>
      </rPr>
      <t xml:space="preserve">PEFA female vey aggressive. RainG = 0. 4 eggs. Not pipping. </t>
    </r>
    <r>
      <rPr>
        <b/>
        <sz val="11"/>
        <color rgb="FF000000"/>
        <rFont val="Times New Roman"/>
        <family val="1"/>
      </rPr>
      <t xml:space="preserve">July 24: </t>
    </r>
    <r>
      <rPr>
        <sz val="11"/>
        <color rgb="FF000000"/>
        <rFont val="Times New Roman"/>
        <family val="1"/>
      </rPr>
      <t xml:space="preserve">3 chicks (marked) + 1 egg severely pipping. raing=0, pefa pair. </t>
    </r>
    <r>
      <rPr>
        <b/>
        <sz val="11"/>
        <color rgb="FF000000"/>
        <rFont val="Times New Roman"/>
        <family val="1"/>
      </rPr>
      <t xml:space="preserve">July 29: </t>
    </r>
    <r>
      <rPr>
        <sz val="11"/>
        <color rgb="FF000000"/>
        <rFont val="Times New Roman"/>
        <family val="1"/>
      </rPr>
      <t xml:space="preserve">4 chicks. raing=0. Camera deployed. 1 adult. </t>
    </r>
    <r>
      <rPr>
        <b/>
        <sz val="11"/>
        <color rgb="FF000000"/>
        <rFont val="Times New Roman"/>
        <family val="1"/>
      </rPr>
      <t xml:space="preserve">August 3: </t>
    </r>
    <r>
      <rPr>
        <sz val="11"/>
        <color rgb="FF000000"/>
        <rFont val="Times New Roman"/>
        <family val="1"/>
      </rPr>
      <t xml:space="preserve">1 pefa. raing=0, 4 chicks. Red: R=4.5mm, Green: R=1.5mm. </t>
    </r>
    <r>
      <rPr>
        <b/>
        <sz val="11"/>
        <color rgb="FF000000"/>
        <rFont val="Times New Roman"/>
        <family val="1"/>
      </rPr>
      <t xml:space="preserve">August 6: </t>
    </r>
    <r>
      <rPr>
        <sz val="11"/>
        <color rgb="FF000000"/>
        <rFont val="Times New Roman"/>
        <family val="1"/>
      </rPr>
      <t xml:space="preserve">PEFA pair. Raing=0. 4 chicks. Red: R=9mm, Green: R=7mm, Blue: R=4,5mm. </t>
    </r>
    <r>
      <rPr>
        <b/>
        <sz val="11"/>
        <color rgb="FF000000"/>
        <rFont val="Times New Roman"/>
        <family val="1"/>
      </rPr>
      <t xml:space="preserve">August 11: </t>
    </r>
    <r>
      <rPr>
        <sz val="11"/>
        <color rgb="FF000000"/>
        <rFont val="Times New Roman"/>
        <family val="1"/>
      </rPr>
      <t xml:space="preserve">black chick seems dead at 6:30:00 AM (from reconyx). </t>
    </r>
    <r>
      <rPr>
        <b/>
        <sz val="11"/>
        <color rgb="FF000000"/>
        <rFont val="Times New Roman"/>
        <family val="1"/>
      </rPr>
      <t>August 12:</t>
    </r>
    <r>
      <rPr>
        <sz val="11"/>
        <color rgb="FF000000"/>
        <rFont val="Times New Roman"/>
        <family val="1"/>
      </rPr>
      <t xml:space="preserve"> 3 chicks: Red: 829g Green: 740g Blue: 686g Raing=0 </t>
    </r>
    <r>
      <rPr>
        <b/>
        <sz val="11"/>
        <color rgb="FF000000"/>
        <rFont val="Times New Roman"/>
        <family val="1"/>
      </rPr>
      <t xml:space="preserve">August 15: </t>
    </r>
    <r>
      <rPr>
        <sz val="11"/>
        <color rgb="FF000000"/>
        <rFont val="Times New Roman"/>
        <family val="1"/>
      </rPr>
      <t xml:space="preserve"> No Adults. Raing=0.  3 young. Banded all young.  Removed cam and RainG.</t>
    </r>
  </si>
  <si>
    <t>around july 17</t>
  </si>
  <si>
    <r>
      <t xml:space="preserve">June 5: </t>
    </r>
    <r>
      <rPr>
        <sz val="11"/>
        <color rgb="FF000000"/>
        <rFont val="Times New Roman"/>
        <family val="1"/>
      </rPr>
      <t xml:space="preserve">New potential site discovered by Andy on the other side of the barrier. One PEFA seen. Small cliff. </t>
    </r>
    <r>
      <rPr>
        <b/>
        <sz val="11"/>
        <color rgb="FF000000"/>
        <rFont val="Times New Roman"/>
        <family val="1"/>
      </rPr>
      <t xml:space="preserve">July 8: </t>
    </r>
    <r>
      <rPr>
        <sz val="11"/>
        <color rgb="FF000000"/>
        <rFont val="Times New Roman"/>
        <family val="1"/>
      </rPr>
      <t xml:space="preserve"> PEFA pair. 4 eggs. Female unbanded. Male 04A. No rainG deployed. </t>
    </r>
    <r>
      <rPr>
        <b/>
        <sz val="11"/>
        <color rgb="FF000000"/>
        <rFont val="Times New Roman"/>
        <family val="1"/>
      </rPr>
      <t xml:space="preserve">July 22: </t>
    </r>
    <r>
      <rPr>
        <sz val="11"/>
        <color rgb="FF000000"/>
        <rFont val="Times New Roman"/>
        <family val="1"/>
      </rPr>
      <t xml:space="preserve">PEFA pair. 4 chicks (marked). Raing deployed. Red= eyes open, green and blue = eyes 1/2 open and black = eyes closed. </t>
    </r>
    <r>
      <rPr>
        <b/>
        <sz val="11"/>
        <color rgb="FF000000"/>
        <rFont val="Times New Roman"/>
        <family val="1"/>
      </rPr>
      <t xml:space="preserve">August 7: </t>
    </r>
    <r>
      <rPr>
        <sz val="11"/>
        <color rgb="FF000000"/>
        <rFont val="Times New Roman"/>
        <family val="1"/>
      </rPr>
      <t xml:space="preserve">PEFA ind. Raing=0. 4 chicks. Can't read color on chicks anymore. Didn't mark them again. Rectrices = 13.5, 13, 12.5 and 3.5 mm. NOTE: Hatching dates estimated by rectrices measurements. </t>
    </r>
    <r>
      <rPr>
        <b/>
        <sz val="11"/>
        <color rgb="FF000000"/>
        <rFont val="Times New Roman"/>
        <family val="1"/>
      </rPr>
      <t xml:space="preserve">August 20: </t>
    </r>
    <r>
      <rPr>
        <sz val="11"/>
        <color rgb="FF000000"/>
        <rFont val="Times New Roman"/>
        <family val="1"/>
      </rPr>
      <t xml:space="preserve">1 pefa. 3 chicks (banded). 1 dead chick down the cliss (10-15 days old). </t>
    </r>
  </si>
  <si>
    <t>39E (vv)</t>
  </si>
  <si>
    <r>
      <t xml:space="preserve">May 22: </t>
    </r>
    <r>
      <rPr>
        <sz val="11"/>
        <color rgb="FF000000"/>
        <rFont val="Times New Roman"/>
        <family val="1"/>
      </rPr>
      <t xml:space="preserve">Unoccupied. Cliff covered with a lot of snow. </t>
    </r>
    <r>
      <rPr>
        <b/>
        <sz val="11"/>
        <color rgb="FF000000"/>
        <rFont val="Times New Roman"/>
        <family val="1"/>
      </rPr>
      <t xml:space="preserve">June 16: </t>
    </r>
    <r>
      <rPr>
        <sz val="11"/>
        <color rgb="FF000000"/>
        <rFont val="Times New Roman"/>
        <family val="1"/>
      </rPr>
      <t xml:space="preserve">Pefa pair. 3eggs. Female is banded and has geolocator (from canon). RainG + Ibutton at 16:30. </t>
    </r>
    <r>
      <rPr>
        <b/>
        <sz val="11"/>
        <color rgb="FF000000"/>
        <rFont val="Times New Roman"/>
        <family val="1"/>
      </rPr>
      <t xml:space="preserve">June 25: </t>
    </r>
    <r>
      <rPr>
        <sz val="11"/>
        <color rgb="FF000000"/>
        <rFont val="Times New Roman"/>
        <family val="1"/>
      </rPr>
      <t xml:space="preserve">PEFA pair. 4 eggs. RaingG fell and I replaced it closer to the nest. RLHA pair in the area. I went on the other small hills NW of 79 cause the RLHA took off from there. There is no interesting cliff and no nest on those hills. The RLHA may have been pushed away from 79 as the falcons moved from site 1 to 79. </t>
    </r>
    <r>
      <rPr>
        <b/>
        <sz val="11"/>
        <color rgb="FF000000"/>
        <rFont val="Times New Roman"/>
        <family val="1"/>
      </rPr>
      <t xml:space="preserve">July 5: </t>
    </r>
    <r>
      <rPr>
        <sz val="11"/>
        <color rgb="FF000000"/>
        <rFont val="Times New Roman"/>
        <family val="1"/>
      </rPr>
      <t xml:space="preserve">PEFA pair. 4 eggs. RainG = 0. </t>
    </r>
    <r>
      <rPr>
        <b/>
        <sz val="11"/>
        <color rgb="FF000000"/>
        <rFont val="Times New Roman"/>
        <family val="1"/>
      </rPr>
      <t xml:space="preserve">July 10: </t>
    </r>
    <r>
      <rPr>
        <sz val="11"/>
        <color rgb="FF000000"/>
        <rFont val="Times New Roman"/>
        <family val="1"/>
      </rPr>
      <t xml:space="preserve">PEFA pair. 4 eggs. No sound/hole. Raing=0. Deployed cam + 8gb. </t>
    </r>
    <r>
      <rPr>
        <b/>
        <sz val="11"/>
        <color rgb="FF000000"/>
        <rFont val="Times New Roman"/>
        <family val="1"/>
      </rPr>
      <t xml:space="preserve">July 17: </t>
    </r>
    <r>
      <rPr>
        <sz val="11"/>
        <color rgb="FF000000"/>
        <rFont val="Times New Roman"/>
        <family val="1"/>
      </rPr>
      <t xml:space="preserve">First egg hatched (from reconyx). </t>
    </r>
    <r>
      <rPr>
        <b/>
        <sz val="11"/>
        <color rgb="FF000000"/>
        <rFont val="Times New Roman"/>
        <family val="1"/>
      </rPr>
      <t xml:space="preserve">July 18: </t>
    </r>
    <r>
      <rPr>
        <sz val="11"/>
        <color rgb="FF000000"/>
        <rFont val="Times New Roman"/>
        <family val="1"/>
      </rPr>
      <t xml:space="preserve">3 eggs (2 are pipping). 1 chick. raing=0, pefa pair. </t>
    </r>
    <r>
      <rPr>
        <b/>
        <sz val="11"/>
        <color rgb="FF000000"/>
        <rFont val="Times New Roman"/>
        <family val="1"/>
      </rPr>
      <t xml:space="preserve">July 22: </t>
    </r>
    <r>
      <rPr>
        <sz val="11"/>
        <color rgb="FF000000"/>
        <rFont val="Times New Roman"/>
        <family val="1"/>
      </rPr>
      <t xml:space="preserve">3 chicks + 1 egg severely pipping. raing=0. dropped 5 quails. </t>
    </r>
    <r>
      <rPr>
        <b/>
        <sz val="11"/>
        <color rgb="FF000000"/>
        <rFont val="Times New Roman"/>
        <family val="1"/>
      </rPr>
      <t xml:space="preserve">July 27: </t>
    </r>
    <r>
      <rPr>
        <sz val="11"/>
        <color rgb="FF000000"/>
        <rFont val="Times New Roman"/>
        <family val="1"/>
      </rPr>
      <t xml:space="preserve">pefa pair. raing=0, 4 chicks (blue in bad condition, weak). dropped 5 quails. </t>
    </r>
    <r>
      <rPr>
        <b/>
        <sz val="11"/>
        <color rgb="FF000000"/>
        <rFont val="Times New Roman"/>
        <family val="1"/>
      </rPr>
      <t xml:space="preserve">August 1: </t>
    </r>
    <r>
      <rPr>
        <sz val="11"/>
        <color rgb="FF000000"/>
        <rFont val="Times New Roman"/>
        <family val="1"/>
      </rPr>
      <t xml:space="preserve">PEFA pair. 3 chicks. Red: R= 4 mm. Black found on the ground below nest. Put back in the nest. </t>
    </r>
    <r>
      <rPr>
        <b/>
        <sz val="11"/>
        <color rgb="FF000000"/>
        <rFont val="Times New Roman"/>
        <family val="1"/>
      </rPr>
      <t xml:space="preserve">August 7: </t>
    </r>
    <r>
      <rPr>
        <sz val="11"/>
        <color rgb="FF000000"/>
        <rFont val="Times New Roman"/>
        <family val="1"/>
      </rPr>
      <t xml:space="preserve">PEFA pair. 2 chicks. left 5 quails. Raing=0. </t>
    </r>
    <r>
      <rPr>
        <b/>
        <sz val="11"/>
        <color rgb="FF000000"/>
        <rFont val="Times New Roman"/>
        <family val="1"/>
      </rPr>
      <t xml:space="preserve">August 12: </t>
    </r>
    <r>
      <rPr>
        <sz val="11"/>
        <color rgb="FF000000"/>
        <rFont val="Times New Roman"/>
        <family val="1"/>
      </rPr>
      <t xml:space="preserve">PEFA pair.  Raing=0.  2 chicks.  Banded all youngs.  Left 6 quails. </t>
    </r>
    <r>
      <rPr>
        <b/>
        <sz val="11"/>
        <color rgb="FF000000"/>
        <rFont val="Times New Roman"/>
        <family val="1"/>
      </rPr>
      <t xml:space="preserve">Note: </t>
    </r>
    <r>
      <rPr>
        <sz val="11"/>
        <color rgb="FF000000"/>
        <rFont val="Times New Roman"/>
        <family val="1"/>
      </rPr>
      <t>This site was called 79 PEFA during summer 2013 (notebook). Female blue band # 39E (vv) This female has a Geolocator. (from reconyx. Picture # : 2013-08-12 07-21-13).</t>
    </r>
  </si>
  <si>
    <r>
      <t xml:space="preserve">Around may 16: </t>
    </r>
    <r>
      <rPr>
        <sz val="11"/>
        <color rgb="FF000000"/>
        <rFont val="Times New Roman"/>
        <family val="1"/>
      </rPr>
      <t xml:space="preserve">PEFA pair seen. This site is located on Panorama island. PEFA pair have been seen by our team since may 24. </t>
    </r>
    <r>
      <rPr>
        <b/>
        <sz val="11"/>
        <color rgb="FF000000"/>
        <rFont val="Times New Roman"/>
        <family val="1"/>
      </rPr>
      <t xml:space="preserve">May 30: </t>
    </r>
    <r>
      <rPr>
        <sz val="11"/>
        <color rgb="FF000000"/>
        <rFont val="Times New Roman"/>
        <family val="1"/>
      </rPr>
      <t xml:space="preserve">PEFA pair present. Male and female caught. Female has lost her geolocator. New geolocator deployed (L290-2550) on female. Female has nasal breathing. </t>
    </r>
    <r>
      <rPr>
        <b/>
        <sz val="11"/>
        <color rgb="FF000000"/>
        <rFont val="Times New Roman"/>
        <family val="1"/>
      </rPr>
      <t xml:space="preserve">June 12: </t>
    </r>
    <r>
      <rPr>
        <sz val="11"/>
        <color rgb="FF000000"/>
        <rFont val="Times New Roman"/>
        <family val="1"/>
      </rPr>
      <t xml:space="preserve">Nest found very quickly. 3 eggs. Cam + 8 gb + raingG + Ibutton deployed at 10:45 AM. Male banded 01H (vv) (from canon). Female also banded + GL (from canon). Probably 75E but has to be confirmed from reconyx. </t>
    </r>
    <r>
      <rPr>
        <b/>
        <sz val="11"/>
        <color rgb="FF000000"/>
        <rFont val="Times New Roman"/>
        <family val="1"/>
      </rPr>
      <t xml:space="preserve">June 13 (reconyx): </t>
    </r>
    <r>
      <rPr>
        <sz val="11"/>
        <color rgb="FF000000"/>
        <rFont val="Times New Roman"/>
        <family val="1"/>
      </rPr>
      <t xml:space="preserve">4 egg layed. 75E and 01H confirmed. </t>
    </r>
    <r>
      <rPr>
        <b/>
        <sz val="11"/>
        <color rgb="FF000000"/>
        <rFont val="Times New Roman"/>
        <family val="1"/>
      </rPr>
      <t xml:space="preserve">July 4: </t>
    </r>
    <r>
      <rPr>
        <sz val="11"/>
        <color rgb="FF000000"/>
        <rFont val="Times New Roman"/>
        <family val="1"/>
      </rPr>
      <t xml:space="preserve">Camera stopped taking pictures on june 29. PEFA pair. 4 eggs. replaced batt + mem card. RainG turned over and Ibutton gone. </t>
    </r>
    <r>
      <rPr>
        <b/>
        <sz val="11"/>
        <color rgb="FF000000"/>
        <rFont val="Times New Roman"/>
        <family val="1"/>
      </rPr>
      <t xml:space="preserve">July 13: </t>
    </r>
    <r>
      <rPr>
        <sz val="11"/>
        <color rgb="FF000000"/>
        <rFont val="Times New Roman"/>
        <family val="1"/>
      </rPr>
      <t xml:space="preserve">2 PEFA. 4 eggs. 1 severe pipping (hole in egg). 2 moderate pipping. 1 not pipping. replaced card/batt. RainG = 0. </t>
    </r>
    <r>
      <rPr>
        <b/>
        <sz val="11"/>
        <color rgb="FF000000"/>
        <rFont val="Times New Roman"/>
        <family val="1"/>
      </rPr>
      <t xml:space="preserve">July 22: </t>
    </r>
    <r>
      <rPr>
        <sz val="11"/>
        <color rgb="FF000000"/>
        <rFont val="Times New Roman"/>
        <family val="1"/>
      </rPr>
      <t xml:space="preserve">PEFA pair. Raing=0. 4 chicks (marked). red and green = empty crop. blue and black =1/8 crop. </t>
    </r>
    <r>
      <rPr>
        <b/>
        <sz val="11"/>
        <color rgb="FF000000"/>
        <rFont val="Times New Roman"/>
        <family val="1"/>
      </rPr>
      <t xml:space="preserve">July 29: </t>
    </r>
    <r>
      <rPr>
        <sz val="11"/>
        <color rgb="FF000000"/>
        <rFont val="Times New Roman"/>
        <family val="1"/>
      </rPr>
      <t xml:space="preserve"> 2 PEFA. 4 chicks. Raing=0. female very aggressive (strike): </t>
    </r>
    <r>
      <rPr>
        <b/>
        <sz val="11"/>
        <color rgb="FF000000"/>
        <rFont val="Times New Roman"/>
        <family val="1"/>
      </rPr>
      <t xml:space="preserve">August 6: </t>
    </r>
    <r>
      <rPr>
        <sz val="11"/>
        <color rgb="FF000000"/>
        <rFont val="Times New Roman"/>
        <family val="1"/>
      </rPr>
      <t xml:space="preserve">PEFA female. Raing=0. 4 chicks, all full crop. </t>
    </r>
    <r>
      <rPr>
        <b/>
        <sz val="11"/>
        <color rgb="FF000000"/>
        <rFont val="Times New Roman"/>
        <family val="1"/>
      </rPr>
      <t xml:space="preserve">August 12: </t>
    </r>
    <r>
      <rPr>
        <sz val="11"/>
        <color rgb="FF000000"/>
        <rFont val="Times New Roman"/>
        <family val="1"/>
      </rPr>
      <t>PEFA ind. 4 chicks. Raing=0. Deployed cam + 8 gb.</t>
    </r>
  </si>
</sst>
</file>

<file path=xl/styles.xml><?xml version="1.0" encoding="utf-8"?>
<styleSheet xmlns="http://schemas.openxmlformats.org/spreadsheetml/2006/main">
  <numFmts count="4">
    <numFmt numFmtId="164" formatCode="0.000"/>
    <numFmt numFmtId="165" formatCode="000"/>
    <numFmt numFmtId="166" formatCode="d\-mmm;@"/>
    <numFmt numFmtId="167" formatCode="0.00000"/>
  </numFmts>
  <fonts count="33">
    <font>
      <sz val="10"/>
      <color rgb="FF000000"/>
      <name val="Arial"/>
    </font>
    <font>
      <b/>
      <sz val="10"/>
      <color rgb="FF000000"/>
      <name val="Times New Roman"/>
      <family val="1"/>
    </font>
    <font>
      <sz val="10"/>
      <color rgb="FF000000"/>
      <name val="Arial"/>
      <family val="2"/>
    </font>
    <font>
      <sz val="10"/>
      <color rgb="FF000000"/>
      <name val="Arial"/>
      <family val="2"/>
    </font>
    <font>
      <sz val="10"/>
      <color rgb="FF000000"/>
      <name val="Times New Roman"/>
      <family val="1"/>
    </font>
    <font>
      <sz val="10"/>
      <color rgb="FF000000"/>
      <name val="Arial"/>
      <family val="2"/>
    </font>
    <font>
      <sz val="10"/>
      <color rgb="FF000000"/>
      <name val="Arial"/>
      <family val="2"/>
    </font>
    <font>
      <i/>
      <sz val="12"/>
      <color rgb="FF000000"/>
      <name val="Arial"/>
      <family val="2"/>
    </font>
    <font>
      <sz val="10"/>
      <color rgb="FF000000"/>
      <name val="Arial"/>
      <family val="2"/>
    </font>
    <font>
      <b/>
      <sz val="10"/>
      <color rgb="FF000000"/>
      <name val="Times New Roman"/>
      <family val="1"/>
    </font>
    <font>
      <b/>
      <sz val="10"/>
      <color rgb="FF000000"/>
      <name val="Times New Roman"/>
      <family val="1"/>
    </font>
    <font>
      <sz val="10"/>
      <color rgb="FF000000"/>
      <name val="Times New Roman"/>
      <family val="1"/>
    </font>
    <font>
      <b/>
      <sz val="10"/>
      <color rgb="FF000000"/>
      <name val="Times New Roman"/>
      <family val="1"/>
    </font>
    <font>
      <sz val="10"/>
      <color rgb="FF000000"/>
      <name val="Times New Roman"/>
      <family val="1"/>
    </font>
    <font>
      <sz val="10"/>
      <color rgb="FF000000"/>
      <name val="Times New Roman"/>
      <family val="1"/>
    </font>
    <font>
      <sz val="10"/>
      <color rgb="FF000000"/>
      <name val="Times New Roman"/>
      <family val="1"/>
    </font>
    <font>
      <b/>
      <sz val="10"/>
      <color rgb="FF000000"/>
      <name val="Times New Roman"/>
      <family val="1"/>
    </font>
    <font>
      <sz val="10"/>
      <color rgb="FF000000"/>
      <name val="Arial"/>
      <family val="2"/>
    </font>
    <font>
      <sz val="10"/>
      <color rgb="FF000000"/>
      <name val="Times New Roman"/>
      <family val="1"/>
    </font>
    <font>
      <sz val="10"/>
      <color rgb="FF000000"/>
      <name val="Arial"/>
      <family val="2"/>
    </font>
    <font>
      <b/>
      <sz val="10"/>
      <color rgb="FF000000"/>
      <name val="Times New Roman"/>
      <family val="1"/>
    </font>
    <font>
      <sz val="9"/>
      <color rgb="FF000000"/>
      <name val="Times New Roman"/>
      <family val="1"/>
    </font>
    <font>
      <b/>
      <sz val="10"/>
      <color rgb="FF000000"/>
      <name val="Times New Roman"/>
      <family val="1"/>
    </font>
    <font>
      <b/>
      <sz val="10"/>
      <color rgb="FF000000"/>
      <name val="Times New Roman"/>
      <family val="1"/>
    </font>
    <font>
      <b/>
      <sz val="11"/>
      <color rgb="FF000000"/>
      <name val="Times New Roman"/>
      <family val="1"/>
    </font>
    <font>
      <sz val="11"/>
      <color rgb="FF000000"/>
      <name val="Arial"/>
      <family val="2"/>
    </font>
    <font>
      <sz val="11"/>
      <color rgb="FF000000"/>
      <name val="Times New Roman"/>
      <family val="1"/>
    </font>
    <font>
      <sz val="10"/>
      <color rgb="FF000000"/>
      <name val="Times New Roman"/>
      <family val="1"/>
    </font>
    <font>
      <sz val="9"/>
      <color rgb="FF000000"/>
      <name val="Times New Roman"/>
      <family val="1"/>
    </font>
    <font>
      <sz val="9"/>
      <color indexed="81"/>
      <name val="Tahoma"/>
      <family val="2"/>
    </font>
    <font>
      <b/>
      <sz val="9"/>
      <color indexed="81"/>
      <name val="Tahoma"/>
      <family val="2"/>
    </font>
    <font>
      <u/>
      <sz val="11"/>
      <color rgb="FF000000"/>
      <name val="Times New Roman"/>
      <family val="1"/>
    </font>
    <font>
      <sz val="11"/>
      <name val="Times New Roman"/>
      <family val="1"/>
    </font>
  </fonts>
  <fills count="40">
    <fill>
      <patternFill patternType="none"/>
    </fill>
    <fill>
      <patternFill patternType="gray125"/>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00"/>
        <bgColor indexed="64"/>
      </patternFill>
    </fill>
  </fills>
  <borders count="7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bottom style="thin">
        <color rgb="FF000000"/>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style="thin">
        <color indexed="64"/>
      </bottom>
      <diagonal/>
    </border>
    <border>
      <left/>
      <right style="thin">
        <color indexed="64"/>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style="thin">
        <color rgb="FF000000"/>
      </right>
      <top style="thin">
        <color indexed="64"/>
      </top>
      <bottom/>
      <diagonal/>
    </border>
    <border>
      <left/>
      <right style="thin">
        <color rgb="FF000000"/>
      </right>
      <top/>
      <bottom style="thin">
        <color indexed="64"/>
      </bottom>
      <diagonal/>
    </border>
    <border>
      <left/>
      <right style="thin">
        <color indexed="64"/>
      </right>
      <top style="thin">
        <color rgb="FF000000"/>
      </top>
      <bottom/>
      <diagonal/>
    </border>
  </borders>
  <cellStyleXfs count="1">
    <xf numFmtId="0" fontId="0" fillId="0" borderId="0"/>
  </cellStyleXfs>
  <cellXfs count="327">
    <xf numFmtId="0" fontId="0" fillId="0" borderId="0" xfId="0" applyAlignment="1">
      <alignment wrapText="1"/>
    </xf>
    <xf numFmtId="0" fontId="11" fillId="0" borderId="15" xfId="0" applyFont="1" applyBorder="1" applyAlignment="1">
      <alignment vertical="top"/>
    </xf>
    <xf numFmtId="0" fontId="0" fillId="0" borderId="0" xfId="0" applyBorder="1" applyAlignment="1">
      <alignment wrapText="1"/>
    </xf>
    <xf numFmtId="0" fontId="13" fillId="0" borderId="0" xfId="0" applyFont="1" applyBorder="1" applyAlignment="1">
      <alignment vertical="center"/>
    </xf>
    <xf numFmtId="0" fontId="23" fillId="0" borderId="0" xfId="0" applyFont="1" applyBorder="1" applyAlignment="1">
      <alignment vertical="center"/>
    </xf>
    <xf numFmtId="0" fontId="16" fillId="0" borderId="0" xfId="0" applyFont="1" applyBorder="1" applyAlignment="1">
      <alignment horizontal="center" vertical="center"/>
    </xf>
    <xf numFmtId="0" fontId="12" fillId="0" borderId="0" xfId="0" applyFont="1" applyBorder="1" applyAlignment="1">
      <alignment horizontal="center" vertical="center"/>
    </xf>
    <xf numFmtId="0" fontId="20" fillId="0" borderId="0" xfId="0" applyFont="1" applyBorder="1" applyAlignment="1">
      <alignment vertical="center"/>
    </xf>
    <xf numFmtId="0" fontId="9" fillId="0" borderId="0" xfId="0" applyFont="1" applyBorder="1" applyAlignment="1">
      <alignment vertical="center"/>
    </xf>
    <xf numFmtId="0" fontId="22" fillId="0" borderId="0" xfId="0" applyFont="1" applyBorder="1" applyAlignment="1">
      <alignment horizontal="center" vertical="center"/>
    </xf>
    <xf numFmtId="0" fontId="14" fillId="0" borderId="0" xfId="0" applyFont="1" applyBorder="1" applyAlignment="1">
      <alignment horizontal="center" vertical="center" wrapText="1"/>
    </xf>
    <xf numFmtId="165" fontId="3" fillId="0" borderId="0" xfId="0" applyNumberFormat="1" applyFont="1" applyBorder="1" applyAlignment="1">
      <alignment horizontal="center" vertical="center" wrapText="1"/>
    </xf>
    <xf numFmtId="165" fontId="8" fillId="0" borderId="0" xfId="0" applyNumberFormat="1" applyFont="1" applyBorder="1" applyAlignment="1">
      <alignment horizontal="center" vertical="center" wrapText="1"/>
    </xf>
    <xf numFmtId="164" fontId="2" fillId="0" borderId="0" xfId="0" applyNumberFormat="1" applyFont="1" applyBorder="1" applyAlignment="1">
      <alignment horizontal="center" vertical="center" wrapText="1"/>
    </xf>
    <xf numFmtId="165" fontId="17" fillId="0" borderId="0" xfId="0" applyNumberFormat="1" applyFont="1" applyBorder="1" applyAlignment="1">
      <alignment horizontal="center" vertical="center" wrapText="1"/>
    </xf>
    <xf numFmtId="164" fontId="19" fillId="0" borderId="0" xfId="0" applyNumberFormat="1" applyFont="1" applyBorder="1" applyAlignment="1">
      <alignment horizontal="center" vertical="center" wrapText="1"/>
    </xf>
    <xf numFmtId="164" fontId="7" fillId="0" borderId="0" xfId="0" applyNumberFormat="1" applyFont="1" applyBorder="1" applyAlignment="1">
      <alignment horizontal="center" vertical="center" wrapText="1"/>
    </xf>
    <xf numFmtId="0" fontId="15" fillId="0" borderId="0" xfId="0" applyFont="1" applyBorder="1" applyAlignment="1">
      <alignment horizontal="center" vertical="center" wrapText="1"/>
    </xf>
    <xf numFmtId="0" fontId="21" fillId="0" borderId="0" xfId="0" applyFont="1" applyBorder="1" applyAlignment="1">
      <alignment horizontal="center"/>
    </xf>
    <xf numFmtId="0" fontId="18" fillId="0" borderId="0" xfId="0" applyFont="1" applyBorder="1" applyAlignment="1">
      <alignment vertical="top"/>
    </xf>
    <xf numFmtId="0" fontId="4" fillId="0" borderId="0" xfId="0" applyFont="1" applyBorder="1" applyAlignment="1">
      <alignment vertical="top"/>
    </xf>
    <xf numFmtId="0" fontId="11" fillId="0" borderId="0" xfId="0" applyFont="1" applyBorder="1" applyAlignment="1">
      <alignment vertical="top"/>
    </xf>
    <xf numFmtId="0" fontId="24" fillId="25" borderId="50" xfId="0" applyFont="1" applyFill="1" applyBorder="1" applyAlignment="1">
      <alignment vertical="center"/>
    </xf>
    <xf numFmtId="0" fontId="24" fillId="0" borderId="39" xfId="0" applyFont="1" applyBorder="1" applyAlignment="1">
      <alignment horizontal="center" vertical="center"/>
    </xf>
    <xf numFmtId="0" fontId="24" fillId="10" borderId="50" xfId="0" applyFont="1" applyFill="1" applyBorder="1" applyAlignment="1">
      <alignment horizontal="center" vertical="center"/>
    </xf>
    <xf numFmtId="0" fontId="24" fillId="0" borderId="20" xfId="0" applyFont="1" applyBorder="1" applyAlignment="1">
      <alignment horizontal="center" vertical="center"/>
    </xf>
    <xf numFmtId="0" fontId="24" fillId="0" borderId="39" xfId="0" applyFont="1" applyBorder="1" applyAlignment="1">
      <alignment vertical="center"/>
    </xf>
    <xf numFmtId="0" fontId="24" fillId="0" borderId="67" xfId="0" applyFont="1" applyBorder="1" applyAlignment="1">
      <alignment vertical="center"/>
    </xf>
    <xf numFmtId="0" fontId="24" fillId="38" borderId="31" xfId="0" applyFont="1" applyFill="1" applyBorder="1" applyAlignment="1">
      <alignment horizontal="center" vertical="center" wrapText="1"/>
    </xf>
    <xf numFmtId="0" fontId="26" fillId="18" borderId="17" xfId="0" applyFont="1" applyFill="1" applyBorder="1" applyAlignment="1">
      <alignment horizontal="center" vertical="center" wrapText="1"/>
    </xf>
    <xf numFmtId="0" fontId="26" fillId="18" borderId="31" xfId="0" applyFont="1" applyFill="1" applyBorder="1" applyAlignment="1">
      <alignment horizontal="center" vertical="center" wrapText="1"/>
    </xf>
    <xf numFmtId="0" fontId="26" fillId="18" borderId="47" xfId="0" applyFont="1" applyFill="1" applyBorder="1" applyAlignment="1">
      <alignment horizontal="center" vertical="center" wrapText="1"/>
    </xf>
    <xf numFmtId="0" fontId="26" fillId="31" borderId="64" xfId="0" applyFont="1" applyFill="1" applyBorder="1" applyAlignment="1">
      <alignment horizontal="center" vertical="center" wrapText="1"/>
    </xf>
    <xf numFmtId="0" fontId="26" fillId="18" borderId="51" xfId="0" applyFont="1" applyFill="1" applyBorder="1" applyAlignment="1">
      <alignment horizontal="center" vertical="center" wrapText="1"/>
    </xf>
    <xf numFmtId="0" fontId="26" fillId="0" borderId="41" xfId="0" applyFont="1" applyBorder="1" applyAlignment="1">
      <alignment horizontal="center"/>
    </xf>
    <xf numFmtId="0" fontId="26" fillId="0" borderId="31" xfId="0" applyFont="1" applyBorder="1" applyAlignment="1">
      <alignment horizontal="center"/>
    </xf>
    <xf numFmtId="0" fontId="26" fillId="37" borderId="46" xfId="0" applyFont="1" applyFill="1" applyBorder="1" applyAlignment="1">
      <alignment horizontal="center"/>
    </xf>
    <xf numFmtId="0" fontId="26" fillId="37" borderId="49" xfId="0" applyFont="1" applyFill="1" applyBorder="1" applyAlignment="1">
      <alignment horizontal="center"/>
    </xf>
    <xf numFmtId="0" fontId="26" fillId="37" borderId="65" xfId="0" applyFont="1" applyFill="1" applyBorder="1" applyAlignment="1">
      <alignment horizontal="center"/>
    </xf>
    <xf numFmtId="0" fontId="24" fillId="38" borderId="49" xfId="0" applyFont="1" applyFill="1" applyBorder="1" applyAlignment="1">
      <alignment horizontal="center" vertical="center" wrapText="1"/>
    </xf>
    <xf numFmtId="0" fontId="26" fillId="37" borderId="48" xfId="0" applyFont="1" applyFill="1" applyBorder="1" applyAlignment="1">
      <alignment horizontal="center"/>
    </xf>
    <xf numFmtId="0" fontId="26" fillId="0" borderId="48" xfId="0" applyFont="1" applyBorder="1" applyAlignment="1">
      <alignment horizontal="center"/>
    </xf>
    <xf numFmtId="0" fontId="26" fillId="37" borderId="68" xfId="0" applyFont="1" applyFill="1" applyBorder="1" applyAlignment="1">
      <alignment horizontal="center"/>
    </xf>
    <xf numFmtId="0" fontId="26" fillId="37" borderId="66" xfId="0" applyFont="1" applyFill="1" applyBorder="1" applyAlignment="1">
      <alignment horizontal="center"/>
    </xf>
    <xf numFmtId="0" fontId="24" fillId="30" borderId="29" xfId="0" applyFont="1" applyFill="1" applyBorder="1" applyAlignment="1">
      <alignment horizontal="left" vertical="center"/>
    </xf>
    <xf numFmtId="0" fontId="24" fillId="2" borderId="1" xfId="0" applyFont="1" applyFill="1" applyBorder="1" applyAlignment="1">
      <alignment vertical="center"/>
    </xf>
    <xf numFmtId="0" fontId="26" fillId="4" borderId="5" xfId="0" applyFont="1" applyFill="1" applyBorder="1" applyAlignment="1">
      <alignment horizontal="center" vertical="center"/>
    </xf>
    <xf numFmtId="0" fontId="26" fillId="3" borderId="4" xfId="0" applyFont="1" applyFill="1" applyBorder="1" applyAlignment="1">
      <alignment horizontal="left" vertical="center" wrapText="1"/>
    </xf>
    <xf numFmtId="166" fontId="26" fillId="0" borderId="44" xfId="0" applyNumberFormat="1" applyFont="1" applyBorder="1" applyAlignment="1">
      <alignment horizontal="center"/>
    </xf>
    <xf numFmtId="166" fontId="26" fillId="34" borderId="36" xfId="0" applyNumberFormat="1" applyFont="1" applyFill="1" applyBorder="1" applyAlignment="1">
      <alignment horizontal="center" vertical="center"/>
    </xf>
    <xf numFmtId="0" fontId="26" fillId="21" borderId="19" xfId="0" applyFont="1" applyFill="1" applyBorder="1" applyAlignment="1">
      <alignment horizontal="left" vertical="center"/>
    </xf>
    <xf numFmtId="0" fontId="26" fillId="24" borderId="25" xfId="0" applyFont="1" applyFill="1" applyBorder="1" applyAlignment="1">
      <alignment horizontal="left" vertical="center"/>
    </xf>
    <xf numFmtId="0" fontId="26" fillId="13" borderId="38" xfId="0" applyFont="1" applyFill="1" applyBorder="1"/>
    <xf numFmtId="0" fontId="26" fillId="29" borderId="28" xfId="0" applyFont="1" applyFill="1" applyBorder="1"/>
    <xf numFmtId="0" fontId="26" fillId="0" borderId="43" xfId="0" applyFont="1" applyBorder="1" applyAlignment="1">
      <alignment horizontal="center"/>
    </xf>
    <xf numFmtId="0" fontId="26" fillId="13" borderId="63" xfId="0" applyFont="1" applyFill="1" applyBorder="1"/>
    <xf numFmtId="0" fontId="26" fillId="9" borderId="54" xfId="0" applyFont="1" applyFill="1" applyBorder="1"/>
    <xf numFmtId="0" fontId="26" fillId="15" borderId="13" xfId="0" applyFont="1" applyFill="1" applyBorder="1"/>
    <xf numFmtId="166" fontId="26" fillId="0" borderId="40" xfId="0" applyNumberFormat="1" applyFont="1" applyBorder="1" applyAlignment="1">
      <alignment horizontal="center"/>
    </xf>
    <xf numFmtId="0" fontId="26" fillId="13" borderId="12" xfId="0" applyFont="1" applyFill="1" applyBorder="1"/>
    <xf numFmtId="0" fontId="26" fillId="11" borderId="63" xfId="0" applyFont="1" applyFill="1" applyBorder="1" applyAlignment="1">
      <alignment vertical="top"/>
    </xf>
    <xf numFmtId="0" fontId="26" fillId="0" borderId="22" xfId="0" applyFont="1" applyBorder="1" applyAlignment="1">
      <alignment horizontal="left" vertical="center"/>
    </xf>
    <xf numFmtId="0" fontId="26" fillId="22" borderId="23" xfId="0" applyFont="1" applyFill="1" applyBorder="1" applyAlignment="1">
      <alignment horizontal="center" vertical="center"/>
    </xf>
    <xf numFmtId="0" fontId="26" fillId="11" borderId="62" xfId="0" applyFont="1" applyFill="1" applyBorder="1" applyAlignment="1">
      <alignment vertical="top"/>
    </xf>
    <xf numFmtId="0" fontId="26" fillId="9" borderId="57" xfId="0" applyFont="1" applyFill="1" applyBorder="1"/>
    <xf numFmtId="0" fontId="26" fillId="0" borderId="8" xfId="0" applyFont="1" applyBorder="1" applyAlignment="1">
      <alignment horizontal="center"/>
    </xf>
    <xf numFmtId="0" fontId="26" fillId="13" borderId="62" xfId="0" applyFont="1" applyFill="1" applyBorder="1"/>
    <xf numFmtId="0" fontId="26" fillId="9" borderId="53" xfId="0" applyFont="1" applyFill="1" applyBorder="1"/>
    <xf numFmtId="0" fontId="26" fillId="32" borderId="34" xfId="0" applyFont="1" applyFill="1" applyBorder="1" applyAlignment="1">
      <alignment vertical="center" wrapText="1"/>
    </xf>
    <xf numFmtId="1" fontId="26" fillId="0" borderId="48" xfId="0" applyNumberFormat="1" applyFont="1" applyBorder="1" applyAlignment="1">
      <alignment horizontal="center"/>
    </xf>
    <xf numFmtId="1" fontId="26" fillId="6" borderId="48" xfId="0" applyNumberFormat="1" applyFont="1" applyFill="1" applyBorder="1" applyAlignment="1">
      <alignment horizontal="center" vertical="center"/>
    </xf>
    <xf numFmtId="0" fontId="26" fillId="0" borderId="47" xfId="0" applyFont="1" applyBorder="1" applyAlignment="1">
      <alignment horizontal="center"/>
    </xf>
    <xf numFmtId="0" fontId="26" fillId="21" borderId="32" xfId="0" applyFont="1" applyFill="1" applyBorder="1" applyAlignment="1">
      <alignment horizontal="left" vertical="center"/>
    </xf>
    <xf numFmtId="0" fontId="26" fillId="27" borderId="27" xfId="0" applyFont="1" applyFill="1" applyBorder="1" applyAlignment="1">
      <alignment horizontal="left" vertical="center"/>
    </xf>
    <xf numFmtId="0" fontId="26" fillId="27" borderId="65" xfId="0" applyFont="1" applyFill="1" applyBorder="1" applyAlignment="1">
      <alignment horizontal="left" vertical="center"/>
    </xf>
    <xf numFmtId="0" fontId="26" fillId="0" borderId="32" xfId="0" applyFont="1" applyBorder="1" applyAlignment="1">
      <alignment horizontal="center"/>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24" fillId="0" borderId="2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26" fillId="4" borderId="5" xfId="0" applyFont="1" applyFill="1" applyBorder="1" applyAlignment="1">
      <alignment horizontal="center" vertical="center"/>
    </xf>
    <xf numFmtId="0" fontId="26" fillId="22" borderId="23" xfId="0" applyFont="1" applyFill="1" applyBorder="1" applyAlignment="1">
      <alignment horizontal="center" vertical="center"/>
    </xf>
    <xf numFmtId="0" fontId="26" fillId="0" borderId="47" xfId="0" applyFont="1" applyBorder="1" applyAlignment="1">
      <alignment horizontal="center"/>
    </xf>
    <xf numFmtId="14" fontId="26" fillId="0" borderId="41" xfId="0" applyNumberFormat="1" applyFont="1" applyBorder="1" applyAlignment="1">
      <alignment horizontal="center"/>
    </xf>
    <xf numFmtId="0" fontId="27" fillId="0" borderId="0" xfId="0" applyFont="1" applyBorder="1" applyAlignment="1">
      <alignment horizontal="center" vertical="center" wrapText="1"/>
    </xf>
    <xf numFmtId="0" fontId="28" fillId="0" borderId="0" xfId="0" applyFont="1" applyBorder="1" applyAlignment="1">
      <alignment horizontal="center"/>
    </xf>
    <xf numFmtId="2" fontId="28" fillId="0" borderId="0" xfId="0" applyNumberFormat="1" applyFont="1" applyBorder="1" applyAlignment="1">
      <alignment horizontal="center"/>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26" fillId="0" borderId="41" xfId="0" applyFont="1" applyFill="1" applyBorder="1" applyAlignment="1">
      <alignment horizontal="center"/>
    </xf>
    <xf numFmtId="15" fontId="26" fillId="0" borderId="41" xfId="0" applyNumberFormat="1" applyFont="1" applyBorder="1" applyAlignment="1">
      <alignment horizontal="center"/>
    </xf>
    <xf numFmtId="0" fontId="24" fillId="0" borderId="2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26" fillId="4" borderId="5" xfId="0" applyFont="1" applyFill="1" applyBorder="1" applyAlignment="1">
      <alignment horizontal="center" vertical="center"/>
    </xf>
    <xf numFmtId="0" fontId="26" fillId="22" borderId="23" xfId="0" applyFont="1" applyFill="1" applyBorder="1" applyAlignment="1">
      <alignment horizontal="center" vertical="center"/>
    </xf>
    <xf numFmtId="0" fontId="26" fillId="0" borderId="47" xfId="0" applyFont="1" applyBorder="1" applyAlignment="1">
      <alignment horizontal="center"/>
    </xf>
    <xf numFmtId="16" fontId="28" fillId="0" borderId="0" xfId="0" applyNumberFormat="1" applyFont="1" applyBorder="1" applyAlignment="1">
      <alignment horizontal="center"/>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0" fillId="0" borderId="0" xfId="0" applyBorder="1" applyAlignment="1">
      <alignment wrapText="1"/>
    </xf>
    <xf numFmtId="16" fontId="26" fillId="0" borderId="41" xfId="0" applyNumberFormat="1" applyFont="1" applyBorder="1" applyAlignment="1">
      <alignment horizontal="center"/>
    </xf>
    <xf numFmtId="0" fontId="26" fillId="0" borderId="49" xfId="0" applyFont="1" applyBorder="1" applyAlignment="1">
      <alignment horizontal="center"/>
    </xf>
    <xf numFmtId="15" fontId="26" fillId="0" borderId="49" xfId="0" applyNumberFormat="1" applyFont="1" applyBorder="1" applyAlignment="1">
      <alignment horizontal="center"/>
    </xf>
    <xf numFmtId="0" fontId="26" fillId="0" borderId="39" xfId="0" applyFont="1" applyBorder="1" applyAlignment="1">
      <alignment horizontal="center"/>
    </xf>
    <xf numFmtId="0" fontId="26" fillId="37" borderId="39" xfId="0" applyFont="1" applyFill="1" applyBorder="1" applyAlignment="1">
      <alignment horizontal="center"/>
    </xf>
    <xf numFmtId="0" fontId="26" fillId="37" borderId="0" xfId="0" applyFont="1" applyFill="1" applyBorder="1" applyAlignment="1">
      <alignment horizontal="center"/>
    </xf>
    <xf numFmtId="0" fontId="26" fillId="0" borderId="0" xfId="0" applyFont="1" applyBorder="1" applyAlignment="1">
      <alignment horizontal="center"/>
    </xf>
    <xf numFmtId="0" fontId="26" fillId="37" borderId="56" xfId="0" applyFont="1" applyFill="1" applyBorder="1" applyAlignment="1">
      <alignment horizontal="center"/>
    </xf>
    <xf numFmtId="0" fontId="26" fillId="37" borderId="57" xfId="0" applyFont="1" applyFill="1" applyBorder="1" applyAlignment="1">
      <alignment horizontal="center"/>
    </xf>
    <xf numFmtId="0" fontId="26" fillId="37" borderId="47" xfId="0" applyFont="1" applyFill="1" applyBorder="1" applyAlignment="1">
      <alignment horizontal="center"/>
    </xf>
    <xf numFmtId="0" fontId="26" fillId="37" borderId="32" xfId="0" applyFont="1" applyFill="1" applyBorder="1" applyAlignment="1">
      <alignment horizontal="center"/>
    </xf>
    <xf numFmtId="0" fontId="26" fillId="37" borderId="67" xfId="0" applyFont="1" applyFill="1" applyBorder="1" applyAlignment="1">
      <alignment horizontal="center"/>
    </xf>
    <xf numFmtId="0" fontId="26" fillId="37" borderId="35" xfId="0" applyFont="1" applyFill="1" applyBorder="1" applyAlignment="1">
      <alignment horizontal="center"/>
    </xf>
    <xf numFmtId="0" fontId="26" fillId="37" borderId="8" xfId="0" applyFont="1" applyFill="1" applyBorder="1" applyAlignment="1">
      <alignment horizontal="center"/>
    </xf>
    <xf numFmtId="0" fontId="26" fillId="37" borderId="71" xfId="0" applyFont="1" applyFill="1" applyBorder="1" applyAlignment="1">
      <alignment horizontal="center"/>
    </xf>
    <xf numFmtId="0" fontId="0" fillId="0" borderId="0" xfId="0" applyBorder="1" applyAlignment="1">
      <alignment wrapText="1"/>
    </xf>
    <xf numFmtId="0" fontId="0" fillId="0" borderId="0" xfId="0" applyBorder="1" applyAlignment="1">
      <alignment wrapText="1"/>
    </xf>
    <xf numFmtId="16" fontId="26" fillId="0" borderId="49" xfId="0" applyNumberFormat="1" applyFont="1" applyBorder="1" applyAlignment="1">
      <alignment horizontal="center"/>
    </xf>
    <xf numFmtId="0" fontId="0" fillId="0" borderId="0" xfId="0" applyBorder="1" applyAlignment="1">
      <alignment wrapText="1"/>
    </xf>
    <xf numFmtId="0" fontId="0" fillId="0" borderId="0" xfId="0" applyBorder="1" applyAlignment="1">
      <alignment wrapText="1"/>
    </xf>
    <xf numFmtId="14" fontId="26" fillId="0" borderId="49" xfId="0" applyNumberFormat="1" applyFont="1" applyBorder="1" applyAlignment="1">
      <alignment horizontal="center"/>
    </xf>
    <xf numFmtId="0" fontId="0" fillId="0" borderId="0" xfId="0" applyBorder="1" applyAlignment="1">
      <alignment wrapText="1"/>
    </xf>
    <xf numFmtId="0" fontId="0" fillId="0" borderId="0" xfId="0" applyBorder="1" applyAlignment="1">
      <alignment wrapText="1"/>
    </xf>
    <xf numFmtId="0" fontId="0" fillId="0" borderId="0" xfId="0" applyBorder="1" applyAlignment="1">
      <alignment wrapText="1"/>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24" fillId="0" borderId="2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26" fillId="4" borderId="5" xfId="0" applyFont="1" applyFill="1" applyBorder="1" applyAlignment="1">
      <alignment horizontal="center" vertical="center"/>
    </xf>
    <xf numFmtId="0" fontId="26" fillId="22" borderId="23" xfId="0" applyFont="1" applyFill="1" applyBorder="1" applyAlignment="1">
      <alignment horizontal="center" vertical="center"/>
    </xf>
    <xf numFmtId="0" fontId="26" fillId="0" borderId="47" xfId="0" applyFont="1" applyBorder="1" applyAlignment="1">
      <alignment horizontal="center"/>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0" fillId="0" borderId="0" xfId="0" applyBorder="1" applyAlignment="1">
      <alignment wrapText="1"/>
    </xf>
    <xf numFmtId="0" fontId="26" fillId="0" borderId="37" xfId="0" applyFont="1" applyBorder="1" applyAlignment="1">
      <alignment horizontal="center"/>
    </xf>
    <xf numFmtId="0" fontId="26" fillId="37" borderId="53" xfId="0" applyFont="1" applyFill="1" applyBorder="1" applyAlignment="1">
      <alignment horizontal="center"/>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24" fillId="0" borderId="2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26" fillId="4" borderId="5" xfId="0" applyFont="1" applyFill="1" applyBorder="1" applyAlignment="1">
      <alignment horizontal="center" vertical="center"/>
    </xf>
    <xf numFmtId="0" fontId="26" fillId="22" borderId="23" xfId="0" applyFont="1" applyFill="1" applyBorder="1" applyAlignment="1">
      <alignment horizontal="center" vertical="center"/>
    </xf>
    <xf numFmtId="0" fontId="26" fillId="0" borderId="47" xfId="0" applyFont="1" applyBorder="1" applyAlignment="1">
      <alignment horizontal="center"/>
    </xf>
    <xf numFmtId="0" fontId="26" fillId="0" borderId="39" xfId="0" applyFont="1" applyFill="1" applyBorder="1" applyAlignment="1">
      <alignment horizontal="center"/>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24" fillId="0" borderId="2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26" fillId="4" borderId="5" xfId="0" applyFont="1" applyFill="1" applyBorder="1" applyAlignment="1">
      <alignment horizontal="center" vertical="center"/>
    </xf>
    <xf numFmtId="0" fontId="26" fillId="22" borderId="23" xfId="0" applyFont="1" applyFill="1" applyBorder="1" applyAlignment="1">
      <alignment horizontal="center" vertical="center"/>
    </xf>
    <xf numFmtId="0" fontId="26" fillId="0" borderId="47" xfId="0" applyFont="1" applyBorder="1" applyAlignment="1">
      <alignment horizontal="center"/>
    </xf>
    <xf numFmtId="0" fontId="24" fillId="0" borderId="2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26" fillId="4" borderId="5" xfId="0" applyFont="1" applyFill="1" applyBorder="1" applyAlignment="1">
      <alignment horizontal="center" vertical="center"/>
    </xf>
    <xf numFmtId="0" fontId="26" fillId="22" borderId="23" xfId="0" applyFont="1" applyFill="1" applyBorder="1" applyAlignment="1">
      <alignment horizontal="center" vertical="center"/>
    </xf>
    <xf numFmtId="0" fontId="26" fillId="0" borderId="47" xfId="0" applyFont="1" applyBorder="1" applyAlignment="1">
      <alignment horizontal="center"/>
    </xf>
    <xf numFmtId="16" fontId="26" fillId="24" borderId="25" xfId="0" applyNumberFormat="1" applyFont="1" applyFill="1" applyBorder="1" applyAlignment="1">
      <alignment horizontal="left" vertical="center"/>
    </xf>
    <xf numFmtId="17" fontId="26" fillId="0" borderId="22" xfId="0" applyNumberFormat="1" applyFont="1" applyBorder="1" applyAlignment="1">
      <alignment horizontal="left" vertical="center"/>
    </xf>
    <xf numFmtId="17" fontId="26" fillId="0" borderId="41" xfId="0" applyNumberFormat="1" applyFont="1" applyBorder="1" applyAlignment="1">
      <alignment horizontal="center"/>
    </xf>
    <xf numFmtId="15" fontId="26" fillId="0" borderId="22" xfId="0" applyNumberFormat="1" applyFont="1" applyBorder="1" applyAlignment="1">
      <alignment horizontal="left" vertical="center"/>
    </xf>
    <xf numFmtId="15" fontId="0" fillId="0" borderId="0" xfId="0" applyNumberFormat="1" applyAlignment="1">
      <alignment wrapText="1"/>
    </xf>
    <xf numFmtId="0" fontId="24" fillId="0" borderId="2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26" fillId="4" borderId="5" xfId="0" applyFont="1" applyFill="1" applyBorder="1" applyAlignment="1">
      <alignment horizontal="center" vertical="center"/>
    </xf>
    <xf numFmtId="0" fontId="26" fillId="22" borderId="23" xfId="0" applyFont="1" applyFill="1" applyBorder="1" applyAlignment="1">
      <alignment horizontal="center" vertical="center"/>
    </xf>
    <xf numFmtId="0" fontId="26" fillId="0" borderId="47" xfId="0" applyFont="1" applyBorder="1" applyAlignment="1">
      <alignment horizontal="center"/>
    </xf>
    <xf numFmtId="0" fontId="24" fillId="0" borderId="2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26" fillId="4" borderId="5" xfId="0" applyFont="1" applyFill="1" applyBorder="1" applyAlignment="1">
      <alignment horizontal="center" vertical="center"/>
    </xf>
    <xf numFmtId="0" fontId="26" fillId="22" borderId="23" xfId="0" applyFont="1" applyFill="1" applyBorder="1" applyAlignment="1">
      <alignment horizontal="center" vertical="center"/>
    </xf>
    <xf numFmtId="0" fontId="26" fillId="0" borderId="47" xfId="0" applyFont="1" applyBorder="1" applyAlignment="1">
      <alignment horizontal="center"/>
    </xf>
    <xf numFmtId="15" fontId="26" fillId="0" borderId="0" xfId="0" applyNumberFormat="1" applyFont="1" applyAlignment="1">
      <alignment horizontal="left" wrapText="1"/>
    </xf>
    <xf numFmtId="0" fontId="26" fillId="0" borderId="68" xfId="0" applyFont="1" applyBorder="1" applyAlignment="1">
      <alignment horizontal="center"/>
    </xf>
    <xf numFmtId="16" fontId="26" fillId="0" borderId="32" xfId="0" applyNumberFormat="1" applyFont="1" applyBorder="1" applyAlignment="1">
      <alignment horizontal="center"/>
    </xf>
    <xf numFmtId="0" fontId="26" fillId="38" borderId="65" xfId="0" applyFont="1" applyFill="1" applyBorder="1" applyAlignment="1">
      <alignment horizontal="left" vertical="center"/>
    </xf>
    <xf numFmtId="15" fontId="26" fillId="0" borderId="32" xfId="0" applyNumberFormat="1" applyFont="1" applyBorder="1" applyAlignment="1">
      <alignment horizontal="left" vertical="center"/>
    </xf>
    <xf numFmtId="0" fontId="24" fillId="0" borderId="0" xfId="0" applyFont="1" applyBorder="1" applyAlignment="1">
      <alignment horizontal="left" vertical="top" wrapText="1"/>
    </xf>
    <xf numFmtId="0" fontId="0" fillId="0" borderId="0" xfId="0" applyBorder="1" applyAlignment="1">
      <alignment wrapText="1"/>
    </xf>
    <xf numFmtId="0" fontId="26" fillId="28" borderId="0" xfId="0" applyFont="1" applyFill="1" applyBorder="1" applyAlignment="1">
      <alignment horizontal="center" vertical="center"/>
    </xf>
    <xf numFmtId="0" fontId="26" fillId="0" borderId="15" xfId="0" applyFont="1" applyBorder="1" applyAlignment="1">
      <alignment horizontal="center"/>
    </xf>
    <xf numFmtId="0" fontId="26" fillId="0" borderId="49" xfId="0" applyFont="1" applyBorder="1" applyAlignment="1">
      <alignment horizontal="center"/>
    </xf>
    <xf numFmtId="0" fontId="26" fillId="0" borderId="49" xfId="0" applyFont="1" applyBorder="1" applyAlignment="1">
      <alignment horizontal="center"/>
    </xf>
    <xf numFmtId="0" fontId="26" fillId="0" borderId="41" xfId="0" applyFont="1" applyBorder="1" applyAlignment="1">
      <alignment horizontal="center" vertical="center"/>
    </xf>
    <xf numFmtId="0" fontId="2" fillId="0" borderId="0" xfId="0" applyFont="1" applyAlignment="1">
      <alignment horizontal="center" vertical="center" wrapText="1"/>
    </xf>
    <xf numFmtId="15" fontId="26" fillId="0" borderId="41" xfId="0" applyNumberFormat="1" applyFont="1" applyFill="1" applyBorder="1" applyAlignment="1">
      <alignment horizontal="center"/>
    </xf>
    <xf numFmtId="0" fontId="26" fillId="0" borderId="47" xfId="0" applyFont="1" applyBorder="1" applyAlignment="1">
      <alignment horizontal="center"/>
    </xf>
    <xf numFmtId="0" fontId="26" fillId="22" borderId="23" xfId="0" applyFont="1" applyFill="1" applyBorder="1" applyAlignment="1">
      <alignment horizontal="center" vertical="center"/>
    </xf>
    <xf numFmtId="0" fontId="0" fillId="0" borderId="0" xfId="0" applyBorder="1" applyAlignment="1">
      <alignment wrapText="1"/>
    </xf>
    <xf numFmtId="0" fontId="26" fillId="4" borderId="5" xfId="0" applyFont="1" applyFill="1" applyBorder="1" applyAlignment="1">
      <alignment horizontal="center" vertical="center"/>
    </xf>
    <xf numFmtId="0" fontId="24" fillId="0" borderId="20" xfId="0" applyFont="1" applyBorder="1" applyAlignment="1">
      <alignment horizontal="center" vertical="center"/>
    </xf>
    <xf numFmtId="0" fontId="12" fillId="0" borderId="0" xfId="0" applyFont="1" applyBorder="1" applyAlignment="1">
      <alignment horizontal="center" vertical="center"/>
    </xf>
    <xf numFmtId="0" fontId="26" fillId="0" borderId="32" xfId="0" applyFont="1" applyBorder="1" applyAlignment="1">
      <alignment horizontal="center"/>
    </xf>
    <xf numFmtId="0" fontId="32" fillId="0" borderId="0" xfId="0" applyFont="1" applyAlignment="1">
      <alignment horizontal="center" wrapText="1"/>
    </xf>
    <xf numFmtId="0" fontId="24" fillId="12" borderId="63" xfId="0" applyFont="1" applyFill="1" applyBorder="1" applyAlignment="1">
      <alignment horizontal="center" vertical="center"/>
    </xf>
    <xf numFmtId="0" fontId="25" fillId="0" borderId="54" xfId="0" applyFont="1" applyBorder="1" applyAlignment="1">
      <alignment wrapText="1"/>
    </xf>
    <xf numFmtId="0" fontId="24" fillId="0" borderId="20" xfId="0" applyFont="1" applyBorder="1" applyAlignment="1">
      <alignment horizontal="center" vertical="center"/>
    </xf>
    <xf numFmtId="0" fontId="25" fillId="0" borderId="30" xfId="0" applyFont="1" applyBorder="1" applyAlignment="1">
      <alignment wrapText="1"/>
    </xf>
    <xf numFmtId="0" fontId="24" fillId="33" borderId="63" xfId="0" applyFont="1" applyFill="1" applyBorder="1" applyAlignment="1">
      <alignment horizontal="left" vertical="center"/>
    </xf>
    <xf numFmtId="0" fontId="1" fillId="0" borderId="0" xfId="0" applyFont="1" applyBorder="1" applyAlignment="1">
      <alignment horizontal="center" vertical="center"/>
    </xf>
    <xf numFmtId="0" fontId="0" fillId="0" borderId="0" xfId="0" applyBorder="1" applyAlignment="1">
      <alignment wrapText="1"/>
    </xf>
    <xf numFmtId="0" fontId="12" fillId="0" borderId="0" xfId="0" applyFont="1" applyBorder="1" applyAlignment="1">
      <alignment horizontal="center" vertical="center"/>
    </xf>
    <xf numFmtId="0" fontId="10" fillId="0" borderId="0" xfId="0" applyFont="1" applyBorder="1" applyAlignment="1">
      <alignment horizontal="left" vertical="center"/>
    </xf>
    <xf numFmtId="0" fontId="26" fillId="36" borderId="45" xfId="0" applyFont="1" applyFill="1" applyBorder="1" applyAlignment="1">
      <alignment horizontal="center" vertical="center" wrapText="1"/>
    </xf>
    <xf numFmtId="0" fontId="25" fillId="0" borderId="11" xfId="0" applyFont="1" applyBorder="1" applyAlignment="1">
      <alignment wrapText="1"/>
    </xf>
    <xf numFmtId="0" fontId="26" fillId="36" borderId="43" xfId="0" applyFont="1" applyFill="1" applyBorder="1" applyAlignment="1">
      <alignment horizontal="center" vertical="center" wrapText="1"/>
    </xf>
    <xf numFmtId="0" fontId="26" fillId="36" borderId="47" xfId="0" applyFont="1" applyFill="1" applyBorder="1" applyAlignment="1">
      <alignment horizontal="center" vertical="center" wrapText="1"/>
    </xf>
    <xf numFmtId="0" fontId="25" fillId="0" borderId="67" xfId="0" applyFont="1" applyBorder="1" applyAlignment="1">
      <alignment wrapText="1"/>
    </xf>
    <xf numFmtId="0" fontId="26" fillId="4" borderId="5" xfId="0" applyFont="1" applyFill="1" applyBorder="1" applyAlignment="1">
      <alignment horizontal="center" vertical="center"/>
    </xf>
    <xf numFmtId="0" fontId="26" fillId="0" borderId="3" xfId="0" applyFont="1" applyBorder="1" applyAlignment="1">
      <alignment horizontal="center" vertical="center"/>
    </xf>
    <xf numFmtId="0" fontId="26" fillId="0" borderId="21" xfId="0" applyFont="1" applyBorder="1" applyAlignment="1">
      <alignment horizontal="center" vertical="center"/>
    </xf>
    <xf numFmtId="0" fontId="26" fillId="0" borderId="9" xfId="0" applyFont="1" applyBorder="1" applyAlignment="1">
      <alignment horizontal="center"/>
    </xf>
    <xf numFmtId="0" fontId="26" fillId="23" borderId="24" xfId="0" applyFont="1" applyFill="1" applyBorder="1" applyAlignment="1">
      <alignment horizontal="center" vertical="center"/>
    </xf>
    <xf numFmtId="0" fontId="26" fillId="22" borderId="23" xfId="0" applyFont="1" applyFill="1" applyBorder="1" applyAlignment="1">
      <alignment horizontal="center" vertical="center"/>
    </xf>
    <xf numFmtId="0" fontId="26" fillId="20" borderId="18" xfId="0" applyFont="1" applyFill="1" applyBorder="1" applyAlignment="1">
      <alignment horizontal="center"/>
    </xf>
    <xf numFmtId="1" fontId="26" fillId="0" borderId="33" xfId="0" applyNumberFormat="1" applyFont="1" applyBorder="1" applyAlignment="1">
      <alignment horizontal="center" vertical="center"/>
    </xf>
    <xf numFmtId="1" fontId="26" fillId="0" borderId="7" xfId="0" applyNumberFormat="1" applyFont="1" applyBorder="1" applyAlignment="1">
      <alignment horizontal="center"/>
    </xf>
    <xf numFmtId="0" fontId="26" fillId="0" borderId="10" xfId="0" applyFont="1" applyBorder="1" applyAlignment="1">
      <alignment horizontal="center"/>
    </xf>
    <xf numFmtId="0" fontId="26" fillId="0" borderId="47" xfId="0" applyFont="1" applyBorder="1" applyAlignment="1">
      <alignment horizontal="center"/>
    </xf>
    <xf numFmtId="165" fontId="5" fillId="0" borderId="0" xfId="0" applyNumberFormat="1" applyFont="1" applyBorder="1" applyAlignment="1">
      <alignment horizontal="center" vertical="center" wrapText="1"/>
    </xf>
    <xf numFmtId="165" fontId="6" fillId="0" borderId="0" xfId="0" applyNumberFormat="1" applyFont="1" applyBorder="1" applyAlignment="1">
      <alignment horizontal="center" vertical="center" wrapText="1"/>
    </xf>
    <xf numFmtId="0" fontId="25" fillId="0" borderId="39" xfId="0" applyFont="1" applyBorder="1" applyAlignment="1">
      <alignment wrapText="1"/>
    </xf>
    <xf numFmtId="0" fontId="26" fillId="20" borderId="47" xfId="0" applyFont="1" applyFill="1" applyBorder="1" applyAlignment="1">
      <alignment horizontal="center"/>
    </xf>
    <xf numFmtId="1" fontId="26" fillId="0" borderId="2" xfId="0" applyNumberFormat="1" applyFont="1" applyBorder="1" applyAlignment="1">
      <alignment horizontal="center"/>
    </xf>
    <xf numFmtId="1" fontId="26" fillId="0" borderId="47" xfId="0" applyNumberFormat="1" applyFont="1" applyBorder="1" applyAlignment="1">
      <alignment horizontal="center"/>
    </xf>
    <xf numFmtId="0" fontId="26" fillId="5" borderId="6" xfId="0" applyFont="1" applyFill="1" applyBorder="1" applyAlignment="1">
      <alignment horizontal="center"/>
    </xf>
    <xf numFmtId="0" fontId="26" fillId="26" borderId="8" xfId="0" applyFont="1" applyFill="1" applyBorder="1" applyAlignment="1">
      <alignment horizontal="center" vertical="center" wrapText="1"/>
    </xf>
    <xf numFmtId="0" fontId="26" fillId="26" borderId="35" xfId="0" applyFont="1" applyFill="1" applyBorder="1" applyAlignment="1">
      <alignment horizontal="center" vertical="center" wrapText="1"/>
    </xf>
    <xf numFmtId="0" fontId="26" fillId="19" borderId="50" xfId="0" applyFont="1" applyFill="1" applyBorder="1" applyAlignment="1">
      <alignment horizontal="center" vertical="center"/>
    </xf>
    <xf numFmtId="0" fontId="25" fillId="0" borderId="50" xfId="0" applyFont="1" applyBorder="1" applyAlignment="1">
      <alignment wrapText="1"/>
    </xf>
    <xf numFmtId="0" fontId="24" fillId="14" borderId="50" xfId="0" applyFont="1" applyFill="1" applyBorder="1" applyAlignment="1">
      <alignment horizontal="center" vertical="center"/>
    </xf>
    <xf numFmtId="0" fontId="26" fillId="0" borderId="42" xfId="0" applyFont="1" applyBorder="1" applyAlignment="1">
      <alignment horizontal="center" vertical="center"/>
    </xf>
    <xf numFmtId="0" fontId="26" fillId="0" borderId="26" xfId="0" applyFont="1" applyBorder="1" applyAlignment="1">
      <alignment horizontal="center"/>
    </xf>
    <xf numFmtId="0" fontId="26" fillId="8" borderId="43" xfId="0" applyFont="1" applyFill="1" applyBorder="1" applyAlignment="1">
      <alignment horizontal="center" vertical="center"/>
    </xf>
    <xf numFmtId="0" fontId="26" fillId="8" borderId="51" xfId="0" applyFont="1" applyFill="1" applyBorder="1" applyAlignment="1">
      <alignment horizontal="center" vertical="center"/>
    </xf>
    <xf numFmtId="0" fontId="26" fillId="8" borderId="47" xfId="0" applyFont="1" applyFill="1" applyBorder="1" applyAlignment="1">
      <alignment horizontal="center" vertical="center"/>
    </xf>
    <xf numFmtId="0" fontId="26" fillId="8" borderId="32" xfId="0" applyFont="1" applyFill="1" applyBorder="1" applyAlignment="1">
      <alignment horizontal="center" vertical="center"/>
    </xf>
    <xf numFmtId="0" fontId="26" fillId="7" borderId="8" xfId="0" applyFont="1" applyFill="1" applyBorder="1" applyAlignment="1">
      <alignment horizontal="center" vertical="center"/>
    </xf>
    <xf numFmtId="0" fontId="26" fillId="7" borderId="35" xfId="0" applyFont="1" applyFill="1" applyBorder="1" applyAlignment="1">
      <alignment horizontal="center" vertical="center"/>
    </xf>
    <xf numFmtId="0" fontId="26" fillId="28" borderId="50" xfId="0" applyFont="1" applyFill="1" applyBorder="1" applyAlignment="1">
      <alignment horizontal="center" vertical="center"/>
    </xf>
    <xf numFmtId="0" fontId="26" fillId="16" borderId="14" xfId="0" applyFont="1" applyFill="1" applyBorder="1" applyAlignment="1">
      <alignment horizontal="center" vertical="center"/>
    </xf>
    <xf numFmtId="0" fontId="26" fillId="17" borderId="16" xfId="0" applyFont="1" applyFill="1" applyBorder="1" applyAlignment="1">
      <alignment horizontal="center"/>
    </xf>
    <xf numFmtId="0" fontId="24" fillId="0" borderId="55" xfId="0" applyFont="1" applyBorder="1" applyAlignment="1">
      <alignment horizontal="left" vertical="top" wrapText="1"/>
    </xf>
    <xf numFmtId="0" fontId="24" fillId="0" borderId="69" xfId="0" applyFont="1" applyBorder="1" applyAlignment="1">
      <alignment horizontal="left" vertical="top" wrapText="1"/>
    </xf>
    <xf numFmtId="0" fontId="24" fillId="0" borderId="0" xfId="0" applyFont="1" applyBorder="1" applyAlignment="1">
      <alignment horizontal="left" vertical="top" wrapText="1"/>
    </xf>
    <xf numFmtId="0" fontId="24" fillId="0" borderId="28" xfId="0" applyFont="1" applyBorder="1" applyAlignment="1">
      <alignment horizontal="left" vertical="top" wrapText="1"/>
    </xf>
    <xf numFmtId="0" fontId="24" fillId="0" borderId="56" xfId="0" applyFont="1" applyBorder="1" applyAlignment="1">
      <alignment horizontal="left" vertical="top" wrapText="1"/>
    </xf>
    <xf numFmtId="0" fontId="24" fillId="0" borderId="70" xfId="0" applyFont="1" applyBorder="1" applyAlignment="1">
      <alignment horizontal="left" vertical="top" wrapText="1"/>
    </xf>
    <xf numFmtId="0" fontId="24" fillId="35" borderId="61" xfId="0" applyFont="1" applyFill="1" applyBorder="1" applyAlignment="1">
      <alignment horizontal="center" vertical="center"/>
    </xf>
    <xf numFmtId="0" fontId="24" fillId="35" borderId="55" xfId="0" applyFont="1" applyFill="1" applyBorder="1" applyAlignment="1">
      <alignment horizontal="center" vertical="center"/>
    </xf>
    <xf numFmtId="0" fontId="24" fillId="35" borderId="52" xfId="0" applyFont="1" applyFill="1" applyBorder="1" applyAlignment="1">
      <alignment horizontal="center" vertical="center"/>
    </xf>
    <xf numFmtId="0" fontId="24" fillId="35" borderId="62" xfId="0" applyFont="1" applyFill="1" applyBorder="1" applyAlignment="1">
      <alignment horizontal="center" vertical="center"/>
    </xf>
    <xf numFmtId="0" fontId="24" fillId="35" borderId="56" xfId="0" applyFont="1" applyFill="1" applyBorder="1" applyAlignment="1">
      <alignment horizontal="center" vertical="center"/>
    </xf>
    <xf numFmtId="0" fontId="24" fillId="35" borderId="57" xfId="0" applyFont="1" applyFill="1" applyBorder="1" applyAlignment="1">
      <alignment horizontal="center" vertical="center"/>
    </xf>
    <xf numFmtId="0" fontId="24" fillId="12" borderId="50" xfId="0" applyFont="1" applyFill="1" applyBorder="1" applyAlignment="1">
      <alignment horizontal="center" vertical="center"/>
    </xf>
    <xf numFmtId="0" fontId="26" fillId="0" borderId="37" xfId="0" applyFont="1" applyBorder="1" applyAlignment="1">
      <alignment horizontal="center" vertical="top"/>
    </xf>
    <xf numFmtId="0" fontId="26" fillId="0" borderId="51" xfId="0" applyFont="1" applyBorder="1" applyAlignment="1">
      <alignment horizontal="center" vertical="top"/>
    </xf>
    <xf numFmtId="0" fontId="26" fillId="0" borderId="39" xfId="0" applyFont="1" applyBorder="1" applyAlignment="1">
      <alignment horizontal="center" vertical="top"/>
    </xf>
    <xf numFmtId="0" fontId="26" fillId="0" borderId="32" xfId="0" applyFont="1" applyBorder="1" applyAlignment="1">
      <alignment horizontal="center" vertical="top"/>
    </xf>
    <xf numFmtId="0" fontId="26" fillId="0" borderId="58" xfId="0" applyFont="1" applyBorder="1" applyAlignment="1">
      <alignment horizontal="center" vertical="top"/>
    </xf>
    <xf numFmtId="0" fontId="26" fillId="0" borderId="59" xfId="0" applyFont="1" applyBorder="1" applyAlignment="1">
      <alignment horizontal="center" vertical="top"/>
    </xf>
    <xf numFmtId="0" fontId="26" fillId="0" borderId="60" xfId="0" applyFont="1" applyBorder="1" applyAlignment="1">
      <alignment horizontal="center" vertical="top"/>
    </xf>
    <xf numFmtId="0" fontId="26" fillId="0" borderId="0" xfId="0" applyFont="1" applyBorder="1" applyAlignment="1">
      <alignment horizontal="center" vertical="top"/>
    </xf>
    <xf numFmtId="0" fontId="26" fillId="0" borderId="28" xfId="0" applyFont="1" applyBorder="1" applyAlignment="1">
      <alignment horizontal="center" vertical="top"/>
    </xf>
    <xf numFmtId="9" fontId="26" fillId="0" borderId="39" xfId="0" applyNumberFormat="1" applyFont="1" applyBorder="1" applyAlignment="1">
      <alignment horizontal="center" vertical="top"/>
    </xf>
    <xf numFmtId="167" fontId="24" fillId="0" borderId="20" xfId="0" applyNumberFormat="1" applyFont="1" applyBorder="1" applyAlignment="1">
      <alignment horizontal="center" vertical="center"/>
    </xf>
    <xf numFmtId="167" fontId="25" fillId="0" borderId="30" xfId="0" applyNumberFormat="1" applyFont="1" applyBorder="1" applyAlignment="1">
      <alignment wrapText="1"/>
    </xf>
    <xf numFmtId="0" fontId="26" fillId="0" borderId="55" xfId="0" applyFont="1" applyBorder="1" applyAlignment="1">
      <alignment horizontal="left" vertical="top" wrapText="1"/>
    </xf>
    <xf numFmtId="0" fontId="26" fillId="0" borderId="69" xfId="0" applyFont="1" applyBorder="1" applyAlignment="1">
      <alignment horizontal="left" vertical="top" wrapText="1"/>
    </xf>
    <xf numFmtId="0" fontId="26" fillId="0" borderId="0" xfId="0" applyFont="1" applyBorder="1" applyAlignment="1">
      <alignment horizontal="left" vertical="top" wrapText="1"/>
    </xf>
    <xf numFmtId="0" fontId="26" fillId="0" borderId="28" xfId="0" applyFont="1" applyBorder="1" applyAlignment="1">
      <alignment horizontal="left" vertical="top" wrapText="1"/>
    </xf>
    <xf numFmtId="0" fontId="26" fillId="0" borderId="56" xfId="0" applyFont="1" applyBorder="1" applyAlignment="1">
      <alignment horizontal="left" vertical="top" wrapText="1"/>
    </xf>
    <xf numFmtId="0" fontId="26" fillId="0" borderId="70" xfId="0" applyFont="1" applyBorder="1" applyAlignment="1">
      <alignment horizontal="left" vertical="top" wrapText="1"/>
    </xf>
    <xf numFmtId="0" fontId="26" fillId="0" borderId="47" xfId="0" applyFont="1" applyBorder="1" applyAlignment="1">
      <alignment horizontal="center" vertical="center"/>
    </xf>
    <xf numFmtId="0" fontId="26" fillId="0" borderId="32" xfId="0" applyFont="1" applyBorder="1" applyAlignment="1">
      <alignment horizontal="center" vertical="center"/>
    </xf>
    <xf numFmtId="0" fontId="26" fillId="0" borderId="32" xfId="0" applyFont="1" applyBorder="1" applyAlignment="1">
      <alignment horizontal="center"/>
    </xf>
    <xf numFmtId="0" fontId="26" fillId="0" borderId="67" xfId="0" applyFont="1" applyBorder="1" applyAlignment="1">
      <alignment horizontal="center"/>
    </xf>
    <xf numFmtId="0" fontId="25" fillId="0" borderId="32" xfId="0" applyFont="1" applyBorder="1" applyAlignment="1">
      <alignment wrapText="1"/>
    </xf>
    <xf numFmtId="0" fontId="26" fillId="0" borderId="49" xfId="0" applyFont="1" applyBorder="1" applyAlignment="1">
      <alignment horizontal="center" vertical="center"/>
    </xf>
    <xf numFmtId="0" fontId="26" fillId="0" borderId="49" xfId="0" applyFont="1" applyBorder="1" applyAlignment="1">
      <alignment horizontal="center"/>
    </xf>
    <xf numFmtId="1" fontId="26" fillId="0" borderId="47" xfId="0" applyNumberFormat="1" applyFont="1" applyBorder="1" applyAlignment="1">
      <alignment horizontal="center" vertical="center"/>
    </xf>
    <xf numFmtId="1" fontId="26" fillId="0" borderId="32" xfId="0" applyNumberFormat="1" applyFont="1" applyBorder="1" applyAlignment="1">
      <alignment horizontal="center" vertical="center"/>
    </xf>
    <xf numFmtId="167" fontId="24" fillId="0" borderId="20" xfId="0" applyNumberFormat="1" applyFont="1" applyFill="1" applyBorder="1" applyAlignment="1">
      <alignment horizontal="center" vertical="center"/>
    </xf>
    <xf numFmtId="167" fontId="25" fillId="0" borderId="30" xfId="0" applyNumberFormat="1" applyFont="1" applyFill="1" applyBorder="1" applyAlignment="1">
      <alignment wrapText="1"/>
    </xf>
    <xf numFmtId="167" fontId="24" fillId="39" borderId="20" xfId="0" applyNumberFormat="1" applyFont="1" applyFill="1" applyBorder="1" applyAlignment="1">
      <alignment horizontal="center" vertical="center"/>
    </xf>
    <xf numFmtId="167" fontId="25" fillId="39" borderId="30" xfId="0" applyNumberFormat="1" applyFont="1" applyFill="1" applyBorder="1" applyAlignment="1">
      <alignment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worksheet" Target="worksheets/sheet82.xml"/><Relationship Id="rId90" Type="http://schemas.openxmlformats.org/officeDocument/2006/relationships/worksheet" Target="worksheets/sheet90.xml"/><Relationship Id="rId95" Type="http://schemas.openxmlformats.org/officeDocument/2006/relationships/worksheet" Target="worksheets/sheet9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13" Type="http://schemas.openxmlformats.org/officeDocument/2006/relationships/worksheet" Target="worksheets/sheet113.xml"/><Relationship Id="rId118" Type="http://schemas.openxmlformats.org/officeDocument/2006/relationships/worksheet" Target="worksheets/sheet11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103" Type="http://schemas.openxmlformats.org/officeDocument/2006/relationships/worksheet" Target="worksheets/sheet103.xml"/><Relationship Id="rId108" Type="http://schemas.openxmlformats.org/officeDocument/2006/relationships/worksheet" Target="worksheets/sheet108.xml"/><Relationship Id="rId116" Type="http://schemas.openxmlformats.org/officeDocument/2006/relationships/worksheet" Target="worksheets/sheet116.xml"/><Relationship Id="rId124"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worksheet" Target="worksheets/sheet88.xml"/><Relationship Id="rId91" Type="http://schemas.openxmlformats.org/officeDocument/2006/relationships/worksheet" Target="worksheets/sheet91.xml"/><Relationship Id="rId96" Type="http://schemas.openxmlformats.org/officeDocument/2006/relationships/worksheet" Target="worksheets/sheet96.xml"/><Relationship Id="rId111" Type="http://schemas.openxmlformats.org/officeDocument/2006/relationships/worksheet" Target="worksheets/sheet11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worksheet" Target="worksheets/sheet114.xml"/><Relationship Id="rId119" Type="http://schemas.openxmlformats.org/officeDocument/2006/relationships/worksheet" Target="worksheets/sheet119.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22</xdr:col>
      <xdr:colOff>361950</xdr:colOff>
      <xdr:row>37</xdr:row>
      <xdr:rowOff>142875</xdr:rowOff>
    </xdr:to>
    <xdr:sp macro="" textlink="">
      <xdr:nvSpPr>
        <xdr:cNvPr id="1027" name="Rectangle 3" hidden="1"/>
        <xdr:cNvSpPr>
          <a:spLocks noSelect="1" noChangeArrowheads="1"/>
        </xdr:cNvSpPr>
      </xdr:nvSpPr>
      <xdr:spPr bwMode="auto">
        <a:xfrm>
          <a:off x="0" y="0"/>
          <a:ext cx="9525000" cy="9525000"/>
        </a:xfrm>
        <a:prstGeom prst="rect">
          <a:avLst/>
        </a:prstGeom>
        <a:solidFill>
          <a:srgbClr val="FFFFFF"/>
        </a:solidFill>
        <a:ln w="9525">
          <a:solidFill>
            <a:srgbClr val="000000"/>
          </a:solidFill>
          <a:round/>
          <a:headEnd/>
          <a:tailEnd/>
        </a:ln>
      </xdr:spPr>
    </xdr:sp>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2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0.bin"/></Relationships>
</file>

<file path=xl/worksheets/_rels/sheet24.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3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3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3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40.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63.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4.bin"/></Relationships>
</file>

<file path=xl/worksheets/_rels/sheet68.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7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74.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7.bin"/></Relationships>
</file>

<file path=xl/worksheets/_rels/sheet81.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82.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8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9.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88.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31.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9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33.bin"/></Relationships>
</file>

<file path=xl/worksheets/_rels/sheet9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112.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113.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115.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sheet1.xml><?xml version="1.0" encoding="utf-8"?>
<worksheet xmlns="http://schemas.openxmlformats.org/spreadsheetml/2006/main" xmlns:r="http://schemas.openxmlformats.org/officeDocument/2006/relationships">
  <sheetPr>
    <pageSetUpPr fitToPage="1"/>
  </sheetPr>
  <dimension ref="A1:BA28"/>
  <sheetViews>
    <sheetView zoomScaleNormal="100" workbookViewId="0">
      <selection activeCell="F17" sqref="F1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2" customWidth="1"/>
    <col min="27" max="27" width="6.7109375" style="2" customWidth="1"/>
    <col min="28" max="28" width="8.42578125" style="2" customWidth="1"/>
    <col min="29" max="29" width="7.42578125" style="2" customWidth="1"/>
    <col min="30" max="30" width="7.85546875" style="2" customWidth="1"/>
    <col min="31" max="31" width="7.28515625" style="2" customWidth="1"/>
    <col min="32" max="33" width="6.42578125" style="2" customWidth="1"/>
    <col min="34" max="34" width="5.85546875" style="2" customWidth="1"/>
    <col min="35" max="35" width="6.5703125" style="2" customWidth="1"/>
    <col min="36" max="36" width="6.42578125" style="2" customWidth="1"/>
    <col min="37" max="38" width="4.42578125" style="2" customWidth="1"/>
    <col min="39" max="42" width="5" style="2" customWidth="1"/>
    <col min="43" max="43" width="5.85546875" style="2" customWidth="1"/>
    <col min="44" max="44" width="5" style="2" customWidth="1"/>
    <col min="45" max="45" width="5.7109375" style="2" customWidth="1"/>
    <col min="46" max="46" width="5.42578125" style="2" customWidth="1"/>
    <col min="47" max="47" width="6.42578125" style="2" customWidth="1"/>
    <col min="48" max="48" width="6" style="2" customWidth="1"/>
    <col min="49" max="49" width="6.42578125" style="2" customWidth="1"/>
    <col min="50" max="50" width="7" style="2" customWidth="1"/>
    <col min="51" max="51" width="5.42578125" style="2" customWidth="1"/>
    <col min="52" max="53" width="11.85546875" style="2"/>
  </cols>
  <sheetData>
    <row r="1" spans="1:51" ht="14.25">
      <c r="A1" s="22" t="s">
        <v>0</v>
      </c>
      <c r="B1" s="23">
        <v>2013</v>
      </c>
      <c r="C1" s="22" t="s">
        <v>1</v>
      </c>
      <c r="D1" s="23">
        <v>1</v>
      </c>
      <c r="E1" s="22" t="s">
        <v>2</v>
      </c>
      <c r="F1" s="25">
        <v>1</v>
      </c>
      <c r="G1" s="24" t="s">
        <v>3</v>
      </c>
      <c r="H1" s="25"/>
      <c r="I1" s="235" t="s">
        <v>4</v>
      </c>
      <c r="J1" s="236"/>
      <c r="K1" s="237"/>
      <c r="L1" s="238"/>
      <c r="M1" s="238"/>
      <c r="N1" s="238"/>
      <c r="O1" s="238"/>
      <c r="P1" s="239" t="s">
        <v>5</v>
      </c>
      <c r="Q1" s="236"/>
      <c r="R1" s="237"/>
      <c r="S1" s="238"/>
      <c r="T1" s="26"/>
      <c r="U1" s="26"/>
      <c r="V1" s="26"/>
      <c r="W1" s="26"/>
      <c r="X1" s="26"/>
      <c r="Y1" s="27"/>
      <c r="Z1" s="4"/>
      <c r="AA1" s="5"/>
      <c r="AB1" s="4"/>
      <c r="AC1" s="5"/>
      <c r="AD1" s="4"/>
      <c r="AE1" s="6"/>
      <c r="AF1" s="6"/>
      <c r="AG1" s="6"/>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62" t="s">
        <v>33</v>
      </c>
      <c r="D6" s="62" t="s">
        <v>34</v>
      </c>
      <c r="E6" s="62" t="s">
        <v>35</v>
      </c>
      <c r="F6" s="62" t="s">
        <v>36</v>
      </c>
      <c r="G6" s="62" t="s">
        <v>37</v>
      </c>
      <c r="H6" s="45" t="s">
        <v>38</v>
      </c>
      <c r="I6" s="46"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62"/>
      <c r="H8" s="50" t="s">
        <v>49</v>
      </c>
      <c r="I8" s="58"/>
      <c r="J8" s="256" t="str">
        <f>IF(((I8-C16)&gt;0),(I8-C16),"/")</f>
        <v>/</v>
      </c>
      <c r="K8" s="245"/>
      <c r="L8" s="256" t="str">
        <f>IF(((I8-D16)&gt;0),(I8-D16),"/")</f>
        <v>/</v>
      </c>
      <c r="M8" s="245"/>
      <c r="N8" s="256" t="str">
        <f>IF(((I8-E16)&gt;0),(I8-E16),"/")</f>
        <v>/</v>
      </c>
      <c r="O8" s="245"/>
      <c r="P8" s="256" t="str">
        <f>IF(((I8-F16)&gt;0),(I8-F16),"/")</f>
        <v>/</v>
      </c>
      <c r="Q8" s="245"/>
      <c r="R8" s="59" t="s">
        <v>50</v>
      </c>
      <c r="S8" s="53"/>
      <c r="T8" s="71"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62"/>
      <c r="H9" s="50" t="s">
        <v>52</v>
      </c>
      <c r="I9" s="61"/>
      <c r="J9" s="250" t="s">
        <v>28</v>
      </c>
      <c r="K9" s="245"/>
      <c r="L9" s="251" t="s">
        <v>28</v>
      </c>
      <c r="M9" s="245"/>
      <c r="N9" s="251" t="s">
        <v>28</v>
      </c>
      <c r="O9" s="245"/>
      <c r="P9" s="252" t="s">
        <v>28</v>
      </c>
      <c r="Q9" s="245"/>
      <c r="R9" s="59" t="s">
        <v>53</v>
      </c>
      <c r="S9" s="53"/>
      <c r="T9" s="71"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62"/>
      <c r="H10" s="50" t="s">
        <v>55</v>
      </c>
      <c r="I10" s="51"/>
      <c r="J10" s="253" t="s">
        <v>28</v>
      </c>
      <c r="K10" s="245"/>
      <c r="L10" s="254" t="s">
        <v>28</v>
      </c>
      <c r="M10" s="245"/>
      <c r="N10" s="254" t="s">
        <v>28</v>
      </c>
      <c r="O10" s="245"/>
      <c r="P10" s="255" t="s">
        <v>28</v>
      </c>
      <c r="Q10" s="245"/>
      <c r="R10" s="59" t="s">
        <v>56</v>
      </c>
      <c r="S10" s="53"/>
      <c r="T10" s="71"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62"/>
      <c r="H11" s="50" t="s">
        <v>58</v>
      </c>
      <c r="I11" s="58"/>
      <c r="J11" s="256">
        <f>I11-C16</f>
        <v>0</v>
      </c>
      <c r="K11" s="245"/>
      <c r="L11" s="256">
        <f>I11-D16</f>
        <v>0</v>
      </c>
      <c r="M11" s="245"/>
      <c r="N11" s="256">
        <f>I11-E16</f>
        <v>0</v>
      </c>
      <c r="O11" s="245"/>
      <c r="P11" s="257">
        <f>I11-F16</f>
        <v>0</v>
      </c>
      <c r="Q11" s="245"/>
      <c r="R11" s="59" t="s">
        <v>59</v>
      </c>
      <c r="S11" s="53"/>
      <c r="T11" s="71"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62"/>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62"/>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62"/>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62"/>
      <c r="H15" s="50" t="s">
        <v>67</v>
      </c>
      <c r="I15" s="51"/>
      <c r="J15" s="253" t="s">
        <v>28</v>
      </c>
      <c r="K15" s="245"/>
      <c r="L15" s="254" t="s">
        <v>28</v>
      </c>
      <c r="M15" s="245"/>
      <c r="N15" s="254" t="s">
        <v>28</v>
      </c>
      <c r="O15" s="245"/>
      <c r="P15" s="263" t="s">
        <v>28</v>
      </c>
      <c r="Q15" s="248"/>
      <c r="R15" s="283" t="s">
        <v>203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R15:Y27"/>
    <mergeCell ref="R13:Y14"/>
    <mergeCell ref="R6:Y6"/>
    <mergeCell ref="W7:Y7"/>
    <mergeCell ref="W8:Y8"/>
    <mergeCell ref="W9:Y9"/>
    <mergeCell ref="W10:Y10"/>
    <mergeCell ref="W11:Y11"/>
    <mergeCell ref="W12:Y12"/>
    <mergeCell ref="J26:K26"/>
    <mergeCell ref="L26:M26"/>
    <mergeCell ref="N26:O26"/>
    <mergeCell ref="P26:Q26"/>
    <mergeCell ref="J27:K27"/>
    <mergeCell ref="L27:M27"/>
    <mergeCell ref="N27:O27"/>
    <mergeCell ref="P27:Q27"/>
    <mergeCell ref="A20:B20"/>
    <mergeCell ref="A21:B21"/>
    <mergeCell ref="A22:B22"/>
    <mergeCell ref="A23:B23"/>
    <mergeCell ref="A24:B24"/>
    <mergeCell ref="A25:B25"/>
    <mergeCell ref="A26:B26"/>
    <mergeCell ref="A27:B27"/>
    <mergeCell ref="P23:Q23"/>
    <mergeCell ref="J24:K24"/>
    <mergeCell ref="L24:M24"/>
    <mergeCell ref="N24:O24"/>
    <mergeCell ref="P24:Q24"/>
    <mergeCell ref="J25:K25"/>
    <mergeCell ref="L25:M25"/>
    <mergeCell ref="N25:O25"/>
    <mergeCell ref="P25:Q25"/>
    <mergeCell ref="A17:B17"/>
    <mergeCell ref="J17:K17"/>
    <mergeCell ref="L17:M17"/>
    <mergeCell ref="N17:O17"/>
    <mergeCell ref="P17:Q17"/>
    <mergeCell ref="C18:C19"/>
    <mergeCell ref="D18:D19"/>
    <mergeCell ref="E18:E19"/>
    <mergeCell ref="F18:F19"/>
    <mergeCell ref="G18:G19"/>
    <mergeCell ref="J18:K18"/>
    <mergeCell ref="L18:M18"/>
    <mergeCell ref="N18:O18"/>
    <mergeCell ref="P18:Q18"/>
    <mergeCell ref="J19:K19"/>
    <mergeCell ref="L19:M19"/>
    <mergeCell ref="N19:O19"/>
    <mergeCell ref="P19:Q19"/>
    <mergeCell ref="A18:B19"/>
    <mergeCell ref="J21:K21"/>
    <mergeCell ref="L21:M21"/>
    <mergeCell ref="N21:O21"/>
    <mergeCell ref="P21:Q21"/>
    <mergeCell ref="P15:Q15"/>
    <mergeCell ref="J16:K16"/>
    <mergeCell ref="L16:M16"/>
    <mergeCell ref="N16:O16"/>
    <mergeCell ref="P16:Q16"/>
    <mergeCell ref="J20:K20"/>
    <mergeCell ref="L20:M20"/>
    <mergeCell ref="N20:O20"/>
    <mergeCell ref="P20:Q20"/>
    <mergeCell ref="J22:K22"/>
    <mergeCell ref="L22:M22"/>
    <mergeCell ref="N22:O22"/>
    <mergeCell ref="P22:Q22"/>
    <mergeCell ref="J23:K23"/>
    <mergeCell ref="L23:M23"/>
    <mergeCell ref="N23:O23"/>
    <mergeCell ref="Z11:Z12"/>
    <mergeCell ref="AA11:AA12"/>
    <mergeCell ref="J12:K12"/>
    <mergeCell ref="L12:M12"/>
    <mergeCell ref="N12:O12"/>
    <mergeCell ref="P12:Q12"/>
    <mergeCell ref="J13:K13"/>
    <mergeCell ref="L13:M13"/>
    <mergeCell ref="N13:O13"/>
    <mergeCell ref="P13:Q13"/>
    <mergeCell ref="J14:K14"/>
    <mergeCell ref="L14:M14"/>
    <mergeCell ref="N14:O14"/>
    <mergeCell ref="P14:Q14"/>
    <mergeCell ref="J15:K15"/>
    <mergeCell ref="L15:M15"/>
    <mergeCell ref="N15:O15"/>
    <mergeCell ref="J10:K10"/>
    <mergeCell ref="L10:M10"/>
    <mergeCell ref="N10:O10"/>
    <mergeCell ref="P10:Q10"/>
    <mergeCell ref="J11:K11"/>
    <mergeCell ref="L11:M11"/>
    <mergeCell ref="N11:O11"/>
    <mergeCell ref="P11:Q11"/>
    <mergeCell ref="J8:K8"/>
    <mergeCell ref="L8:M8"/>
    <mergeCell ref="N8:O8"/>
    <mergeCell ref="P8:Q8"/>
    <mergeCell ref="J9:K9"/>
    <mergeCell ref="L9:M9"/>
    <mergeCell ref="N9:O9"/>
    <mergeCell ref="P9:Q9"/>
    <mergeCell ref="L4:M4"/>
    <mergeCell ref="Q4:R4"/>
    <mergeCell ref="X4:Y4"/>
    <mergeCell ref="J6:K6"/>
    <mergeCell ref="L6:M6"/>
    <mergeCell ref="N6:O6"/>
    <mergeCell ref="P6:Q6"/>
    <mergeCell ref="J7:K7"/>
    <mergeCell ref="L7:M7"/>
    <mergeCell ref="N7:O7"/>
    <mergeCell ref="P7:Q7"/>
    <mergeCell ref="I1:J1"/>
    <mergeCell ref="K1:O1"/>
    <mergeCell ref="P1:Q1"/>
    <mergeCell ref="R1:S1"/>
    <mergeCell ref="AH1:AI1"/>
    <mergeCell ref="AJ1:AN1"/>
    <mergeCell ref="AO1:AP1"/>
    <mergeCell ref="L2:M2"/>
    <mergeCell ref="Q2:R2"/>
    <mergeCell ref="X2:Y2"/>
  </mergeCells>
  <pageMargins left="0.25" right="0.25" top="0.75" bottom="0.75" header="0.3" footer="0.3"/>
  <pageSetup scale="46" orientation="landscape" r:id="rId1"/>
  <drawing r:id="rId2"/>
</worksheet>
</file>

<file path=xl/worksheets/sheet2.xml><?xml version="1.0" encoding="utf-8"?>
<worksheet xmlns="http://schemas.openxmlformats.org/spreadsheetml/2006/main" xmlns:r="http://schemas.openxmlformats.org/officeDocument/2006/relationships">
  <dimension ref="A1:BA28"/>
  <sheetViews>
    <sheetView topLeftCell="B1" workbookViewId="0">
      <selection activeCell="G5" sqref="G5"/>
    </sheetView>
  </sheetViews>
  <sheetFormatPr baseColWidth="10" defaultColWidth="11.85546875" defaultRowHeight="18" customHeight="1"/>
  <cols>
    <col min="1" max="1" width="10.42578125" bestFit="1" customWidth="1"/>
    <col min="2" max="2" width="9.285156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01" customWidth="1"/>
    <col min="27" max="27" width="6.7109375" style="101" customWidth="1"/>
    <col min="28" max="28" width="8.42578125" style="101" customWidth="1"/>
    <col min="29" max="29" width="7.42578125" style="101" customWidth="1"/>
    <col min="30" max="30" width="7.85546875" style="101" customWidth="1"/>
    <col min="31" max="31" width="7.28515625" style="101" customWidth="1"/>
    <col min="32" max="33" width="6.42578125" style="101" customWidth="1"/>
    <col min="34" max="34" width="5.85546875" style="101" customWidth="1"/>
    <col min="35" max="35" width="6.5703125" style="101" customWidth="1"/>
    <col min="36" max="36" width="6.42578125" style="101" customWidth="1"/>
    <col min="37" max="38" width="4.42578125" style="101" customWidth="1"/>
    <col min="39" max="42" width="5" style="101" customWidth="1"/>
    <col min="43" max="43" width="5.85546875" style="101" customWidth="1"/>
    <col min="44" max="44" width="5" style="101" customWidth="1"/>
    <col min="45" max="45" width="5.7109375" style="101" customWidth="1"/>
    <col min="46" max="46" width="5.42578125" style="101" customWidth="1"/>
    <col min="47" max="47" width="6.42578125" style="101" customWidth="1"/>
    <col min="48" max="48" width="6" style="101" customWidth="1"/>
    <col min="49" max="49" width="6.42578125" style="101" customWidth="1"/>
    <col min="50" max="50" width="7" style="101" customWidth="1"/>
    <col min="51" max="51" width="5.42578125" style="101" customWidth="1"/>
    <col min="52" max="53" width="11.85546875" style="101"/>
  </cols>
  <sheetData>
    <row r="1" spans="1:51" ht="14.25">
      <c r="A1" s="22" t="s">
        <v>0</v>
      </c>
      <c r="B1" s="23">
        <v>2013</v>
      </c>
      <c r="C1" s="22" t="s">
        <v>1</v>
      </c>
      <c r="D1" s="23">
        <v>2</v>
      </c>
      <c r="E1" s="22" t="s">
        <v>2</v>
      </c>
      <c r="F1" s="23">
        <v>2</v>
      </c>
      <c r="G1" s="24" t="s">
        <v>3</v>
      </c>
      <c r="H1" s="100"/>
      <c r="I1" s="235" t="s">
        <v>4</v>
      </c>
      <c r="J1" s="236"/>
      <c r="K1" s="306" t="s">
        <v>160</v>
      </c>
      <c r="L1" s="307"/>
      <c r="M1" s="307"/>
      <c r="N1" s="307"/>
      <c r="O1" s="307"/>
      <c r="P1" s="239" t="s">
        <v>5</v>
      </c>
      <c r="Q1" s="236"/>
      <c r="R1" s="237"/>
      <c r="S1" s="238"/>
      <c r="T1" s="26"/>
      <c r="U1" s="26"/>
      <c r="V1" s="26"/>
      <c r="W1" s="26"/>
      <c r="X1" s="26"/>
      <c r="Y1" s="27"/>
      <c r="Z1" s="4"/>
      <c r="AA1" s="5"/>
      <c r="AB1" s="4"/>
      <c r="AC1" s="5"/>
      <c r="AD1" s="4"/>
      <c r="AE1" s="102"/>
      <c r="AF1" s="102"/>
      <c r="AG1" s="10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41434</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41434</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04" t="s">
        <v>33</v>
      </c>
      <c r="D6" s="104" t="s">
        <v>34</v>
      </c>
      <c r="E6" s="104" t="s">
        <v>35</v>
      </c>
      <c r="F6" s="104" t="s">
        <v>36</v>
      </c>
      <c r="G6" s="104" t="s">
        <v>37</v>
      </c>
      <c r="H6" s="45" t="s">
        <v>38</v>
      </c>
      <c r="I6" s="103"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41435</v>
      </c>
      <c r="D7" s="48">
        <v>41437</v>
      </c>
      <c r="E7" s="48">
        <v>41439</v>
      </c>
      <c r="F7" s="48">
        <v>41441</v>
      </c>
      <c r="G7" s="49">
        <f>AVERAGE(C7:F7)</f>
        <v>41438</v>
      </c>
      <c r="H7" s="50" t="s">
        <v>45</v>
      </c>
      <c r="I7" s="51"/>
      <c r="J7" s="250" t="s">
        <v>84</v>
      </c>
      <c r="K7" s="245"/>
      <c r="L7" s="251" t="s">
        <v>85</v>
      </c>
      <c r="M7" s="245"/>
      <c r="N7" s="251" t="s">
        <v>86</v>
      </c>
      <c r="O7" s="245"/>
      <c r="P7" s="252" t="s">
        <v>87</v>
      </c>
      <c r="Q7" s="245"/>
      <c r="R7" s="52" t="s">
        <v>46</v>
      </c>
      <c r="S7" s="53"/>
      <c r="T7" s="54">
        <v>4</v>
      </c>
      <c r="U7" s="55" t="s">
        <v>47</v>
      </c>
      <c r="V7" s="56"/>
      <c r="W7" s="296" t="s">
        <v>187</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04"/>
      <c r="H8" s="50" t="s">
        <v>49</v>
      </c>
      <c r="I8" s="58"/>
      <c r="J8" s="256" t="str">
        <f>IF(((I8-C16)&gt;0),(I8-C16),"/")</f>
        <v>/</v>
      </c>
      <c r="K8" s="245"/>
      <c r="L8" s="256" t="str">
        <f>IF(((I8-D16)&gt;0),(I8-D16),"/")</f>
        <v>/</v>
      </c>
      <c r="M8" s="245"/>
      <c r="N8" s="256" t="str">
        <f>IF(((I8-E16)&gt;0),(I8-E16),"/")</f>
        <v>/</v>
      </c>
      <c r="O8" s="245"/>
      <c r="P8" s="256" t="str">
        <f>IF(((I8-F16)&gt;0),(I8-F16),"/")</f>
        <v>/</v>
      </c>
      <c r="Q8" s="245"/>
      <c r="R8" s="59" t="s">
        <v>50</v>
      </c>
      <c r="S8" s="53"/>
      <c r="T8" s="105"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04"/>
      <c r="H9" s="50" t="s">
        <v>52</v>
      </c>
      <c r="I9" s="61"/>
      <c r="J9" s="250" t="s">
        <v>28</v>
      </c>
      <c r="K9" s="245"/>
      <c r="L9" s="251" t="s">
        <v>28</v>
      </c>
      <c r="M9" s="245"/>
      <c r="N9" s="251" t="s">
        <v>28</v>
      </c>
      <c r="O9" s="245"/>
      <c r="P9" s="252" t="s">
        <v>28</v>
      </c>
      <c r="Q9" s="245"/>
      <c r="R9" s="59" t="s">
        <v>53</v>
      </c>
      <c r="S9" s="53"/>
      <c r="T9" s="105">
        <v>0</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04"/>
      <c r="H10" s="50" t="s">
        <v>55</v>
      </c>
      <c r="I10" s="51"/>
      <c r="J10" s="253" t="s">
        <v>28</v>
      </c>
      <c r="K10" s="245"/>
      <c r="L10" s="254" t="s">
        <v>28</v>
      </c>
      <c r="M10" s="245"/>
      <c r="N10" s="254" t="s">
        <v>28</v>
      </c>
      <c r="O10" s="245"/>
      <c r="P10" s="255" t="s">
        <v>28</v>
      </c>
      <c r="Q10" s="245"/>
      <c r="R10" s="59" t="s">
        <v>56</v>
      </c>
      <c r="S10" s="53"/>
      <c r="T10" s="105" t="s">
        <v>28</v>
      </c>
      <c r="U10" s="63" t="s">
        <v>57</v>
      </c>
      <c r="V10" s="64"/>
      <c r="W10" s="305">
        <v>0.85</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04"/>
      <c r="H11" s="50" t="s">
        <v>58</v>
      </c>
      <c r="I11" s="58"/>
      <c r="J11" s="256">
        <f>I11-C16</f>
        <v>0</v>
      </c>
      <c r="K11" s="245"/>
      <c r="L11" s="256">
        <f>I11-D16</f>
        <v>0</v>
      </c>
      <c r="M11" s="245"/>
      <c r="N11" s="256">
        <f>I11-E16</f>
        <v>0</v>
      </c>
      <c r="O11" s="245"/>
      <c r="P11" s="257">
        <f>I11-F16</f>
        <v>0</v>
      </c>
      <c r="Q11" s="245"/>
      <c r="R11" s="59" t="s">
        <v>59</v>
      </c>
      <c r="S11" s="53"/>
      <c r="T11" s="105"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04"/>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04"/>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04"/>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04"/>
      <c r="H15" s="50" t="s">
        <v>67</v>
      </c>
      <c r="I15" s="51"/>
      <c r="J15" s="253" t="s">
        <v>28</v>
      </c>
      <c r="K15" s="245"/>
      <c r="L15" s="254" t="s">
        <v>28</v>
      </c>
      <c r="M15" s="245"/>
      <c r="N15" s="254" t="s">
        <v>28</v>
      </c>
      <c r="O15" s="245"/>
      <c r="P15" s="263" t="s">
        <v>28</v>
      </c>
      <c r="Q15" s="248"/>
      <c r="R15" s="283" t="s">
        <v>230</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-41435</v>
      </c>
      <c r="D17" s="69">
        <f>D16-D7</f>
        <v>-41437</v>
      </c>
      <c r="E17" s="69">
        <f>E16-E7</f>
        <v>-41439</v>
      </c>
      <c r="F17" s="69">
        <f>F16-F7</f>
        <v>-41441</v>
      </c>
      <c r="G17" s="70">
        <f>AVERAGE(C17:E17)</f>
        <v>-41437</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01"/>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BA28"/>
  <sheetViews>
    <sheetView topLeftCell="B1" workbookViewId="0">
      <selection activeCell="R15" sqref="R15:Y27"/>
    </sheetView>
  </sheetViews>
  <sheetFormatPr baseColWidth="10" defaultColWidth="11.85546875" defaultRowHeight="18" customHeight="1"/>
  <cols>
    <col min="1" max="1" width="10.42578125" bestFit="1" customWidth="1"/>
    <col min="2" max="2" width="9.28515625" bestFit="1" customWidth="1"/>
    <col min="3" max="3" width="9.5703125" bestFit="1" customWidth="1"/>
    <col min="4" max="6" width="8.5703125" bestFit="1" customWidth="1"/>
    <col min="7" max="7" width="7.42578125" customWidth="1"/>
    <col min="8" max="8" width="15.85546875" bestFit="1" customWidth="1"/>
    <col min="9" max="9" width="8.7109375"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3</v>
      </c>
      <c r="E1" s="22" t="s">
        <v>2</v>
      </c>
      <c r="F1" s="80">
        <v>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41459</v>
      </c>
      <c r="C3" s="34"/>
      <c r="D3" s="34"/>
      <c r="E3" s="34" t="s">
        <v>164</v>
      </c>
      <c r="F3" s="34" t="s">
        <v>164</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41446</v>
      </c>
      <c r="C5" s="34"/>
      <c r="D5" s="34"/>
      <c r="E5" s="34"/>
      <c r="F5" s="34" t="s">
        <v>182</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41440</v>
      </c>
      <c r="D7" s="48">
        <v>41442</v>
      </c>
      <c r="E7" s="48">
        <v>41444</v>
      </c>
      <c r="F7" s="48">
        <v>41446</v>
      </c>
      <c r="G7" s="49">
        <f>AVERAGE(C7:F7)</f>
        <v>41443</v>
      </c>
      <c r="H7" s="50" t="s">
        <v>45</v>
      </c>
      <c r="I7" s="51"/>
      <c r="J7" s="250" t="s">
        <v>84</v>
      </c>
      <c r="K7" s="245"/>
      <c r="L7" s="251" t="s">
        <v>85</v>
      </c>
      <c r="M7" s="245"/>
      <c r="N7" s="251" t="s">
        <v>86</v>
      </c>
      <c r="O7" s="245"/>
      <c r="P7" s="252" t="s">
        <v>262</v>
      </c>
      <c r="Q7" s="245"/>
      <c r="R7" s="52" t="s">
        <v>46</v>
      </c>
      <c r="S7" s="53"/>
      <c r="T7" s="54">
        <v>4</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199">
        <v>41475</v>
      </c>
      <c r="J8" s="256">
        <f>IF(((I8-C16)&gt;0),(I8-C16),"/")</f>
        <v>6</v>
      </c>
      <c r="K8" s="245"/>
      <c r="L8" s="256">
        <f>IF(((I8-D16)&gt;0),(I8-D16),"/")</f>
        <v>5</v>
      </c>
      <c r="M8" s="245"/>
      <c r="N8" s="256" t="s">
        <v>164</v>
      </c>
      <c r="O8" s="245"/>
      <c r="P8" s="256" t="s">
        <v>164</v>
      </c>
      <c r="Q8" s="245"/>
      <c r="R8" s="59" t="s">
        <v>50</v>
      </c>
      <c r="S8" s="53"/>
      <c r="T8" s="76">
        <v>0</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41475</v>
      </c>
      <c r="J9" s="250" t="s">
        <v>377</v>
      </c>
      <c r="K9" s="245"/>
      <c r="L9" s="251" t="s">
        <v>378</v>
      </c>
      <c r="M9" s="245"/>
      <c r="N9" s="251" t="s">
        <v>258</v>
      </c>
      <c r="O9" s="245"/>
      <c r="P9" s="252" t="s">
        <v>379</v>
      </c>
      <c r="Q9" s="245"/>
      <c r="R9" s="59" t="s">
        <v>53</v>
      </c>
      <c r="S9" s="53"/>
      <c r="T9" s="76">
        <v>4</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212"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-41469</v>
      </c>
      <c r="K11" s="245"/>
      <c r="L11" s="256">
        <f>I11-D16</f>
        <v>-41470</v>
      </c>
      <c r="M11" s="245"/>
      <c r="N11" s="256" t="e">
        <f>I11-E16</f>
        <v>#VALUE!</v>
      </c>
      <c r="O11" s="245"/>
      <c r="P11" s="257" t="e">
        <f>I11-F16</f>
        <v>#VALUE!</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v>4</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766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41469</v>
      </c>
      <c r="D16" s="48">
        <v>41470</v>
      </c>
      <c r="E16" s="48" t="s">
        <v>164</v>
      </c>
      <c r="F16" s="48" t="s">
        <v>164</v>
      </c>
      <c r="G16" s="49">
        <f>AVERAGE(C16:F16)</f>
        <v>41469.5</v>
      </c>
      <c r="H16" s="50" t="s">
        <v>69</v>
      </c>
      <c r="I16" s="58"/>
      <c r="J16" s="264">
        <f>I16-C16</f>
        <v>-41469</v>
      </c>
      <c r="K16" s="245"/>
      <c r="L16" s="264">
        <f>I16-D16</f>
        <v>-41470</v>
      </c>
      <c r="M16" s="245"/>
      <c r="N16" s="264" t="e">
        <f>I16-E16</f>
        <v>#VALUE!</v>
      </c>
      <c r="O16" s="245"/>
      <c r="P16" s="265" t="e">
        <f>I16-F16</f>
        <v>#VALUE!</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29</v>
      </c>
      <c r="D17" s="69">
        <f>D16-D7</f>
        <v>28</v>
      </c>
      <c r="E17" s="69" t="e">
        <f>E16-E7</f>
        <v>#VALUE!</v>
      </c>
      <c r="F17" s="69" t="e">
        <f>F16-F7</f>
        <v>#VALUE!</v>
      </c>
      <c r="G17" s="70" t="e">
        <f>AVERAGE(C17:E17)</f>
        <v>#VALUE!</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-41469</v>
      </c>
      <c r="K21" s="245"/>
      <c r="L21" s="264">
        <f>I21-D16</f>
        <v>-41470</v>
      </c>
      <c r="M21" s="245"/>
      <c r="N21" s="264" t="e">
        <f>I21-E16</f>
        <v>#VALUE!</v>
      </c>
      <c r="O21" s="245"/>
      <c r="P21" s="265" t="e">
        <f>I21-F16</f>
        <v>#VALUE!</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A31"/>
  <sheetViews>
    <sheetView topLeftCell="B1" workbookViewId="0">
      <selection activeCell="R15" sqref="R15:Y27"/>
    </sheetView>
  </sheetViews>
  <sheetFormatPr baseColWidth="10" defaultColWidth="11.85546875" defaultRowHeight="18" customHeight="1"/>
  <cols>
    <col min="1" max="1" width="10.42578125" bestFit="1" customWidth="1"/>
    <col min="2" max="2" width="9.28515625" bestFit="1" customWidth="1"/>
    <col min="3" max="5" width="10" bestFit="1" customWidth="1"/>
    <col min="6" max="6" width="9"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v>
      </c>
      <c r="E1" s="22" t="s">
        <v>2</v>
      </c>
      <c r="F1" s="80">
        <v>4</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41455</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41455</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41438</v>
      </c>
      <c r="D7" s="48">
        <v>41434</v>
      </c>
      <c r="E7" s="48">
        <v>41432</v>
      </c>
      <c r="F7" s="48">
        <v>41436</v>
      </c>
      <c r="G7" s="49">
        <f>AVERAGE(C7:F7)</f>
        <v>41435</v>
      </c>
      <c r="H7" s="50" t="s">
        <v>45</v>
      </c>
      <c r="I7" s="51"/>
      <c r="J7" s="250" t="s">
        <v>84</v>
      </c>
      <c r="K7" s="245"/>
      <c r="L7" s="251" t="s">
        <v>85</v>
      </c>
      <c r="M7" s="245"/>
      <c r="N7" s="251" t="s">
        <v>86</v>
      </c>
      <c r="O7" s="245"/>
      <c r="P7" s="252" t="s">
        <v>262</v>
      </c>
      <c r="Q7" s="245"/>
      <c r="R7" s="52" t="s">
        <v>46</v>
      </c>
      <c r="S7" s="53"/>
      <c r="T7" s="54">
        <v>4</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v>0</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41473</v>
      </c>
      <c r="J9" s="250" t="s">
        <v>261</v>
      </c>
      <c r="K9" s="245"/>
      <c r="L9" s="251" t="s">
        <v>369</v>
      </c>
      <c r="M9" s="245"/>
      <c r="N9" s="251" t="s">
        <v>370</v>
      </c>
      <c r="O9" s="245"/>
      <c r="P9" s="252" t="s">
        <v>371</v>
      </c>
      <c r="Q9" s="245"/>
      <c r="R9" s="59" t="s">
        <v>53</v>
      </c>
      <c r="S9" s="53"/>
      <c r="T9" s="76">
        <v>4</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v>4</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-41470</v>
      </c>
      <c r="K11" s="245"/>
      <c r="L11" s="256">
        <f>I11-D16</f>
        <v>-41468</v>
      </c>
      <c r="M11" s="245"/>
      <c r="N11" s="256">
        <f>I11-E16</f>
        <v>-41467</v>
      </c>
      <c r="O11" s="245"/>
      <c r="P11" s="257">
        <f>I11-F16</f>
        <v>-41469</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213">
        <v>41477</v>
      </c>
      <c r="J12" s="250" t="s">
        <v>387</v>
      </c>
      <c r="K12" s="245"/>
      <c r="L12" s="251" t="s">
        <v>388</v>
      </c>
      <c r="M12" s="245"/>
      <c r="N12" s="251" t="s">
        <v>389</v>
      </c>
      <c r="O12" s="245"/>
      <c r="P12" s="252" t="s">
        <v>390</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767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41470</v>
      </c>
      <c r="D16" s="48">
        <v>41468</v>
      </c>
      <c r="E16" s="48">
        <v>41467</v>
      </c>
      <c r="F16" s="48">
        <v>41469</v>
      </c>
      <c r="G16" s="49">
        <f>AVERAGE(C16:F16)</f>
        <v>41468.5</v>
      </c>
      <c r="H16" s="50" t="s">
        <v>69</v>
      </c>
      <c r="I16" s="58"/>
      <c r="J16" s="264">
        <f>I16-C16</f>
        <v>-41470</v>
      </c>
      <c r="K16" s="245"/>
      <c r="L16" s="264">
        <f>I16-D16</f>
        <v>-41468</v>
      </c>
      <c r="M16" s="245"/>
      <c r="N16" s="264">
        <f>I16-E16</f>
        <v>-41467</v>
      </c>
      <c r="O16" s="245"/>
      <c r="P16" s="265">
        <f>I16-F16</f>
        <v>-41469</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53" ht="15">
      <c r="A17" s="267" t="s">
        <v>70</v>
      </c>
      <c r="B17" s="268"/>
      <c r="C17" s="69">
        <f>C16-C7</f>
        <v>32</v>
      </c>
      <c r="D17" s="69">
        <f>D16-D7</f>
        <v>34</v>
      </c>
      <c r="E17" s="69">
        <f>E16-E7</f>
        <v>35</v>
      </c>
      <c r="F17" s="69">
        <f>F16-F7</f>
        <v>33</v>
      </c>
      <c r="G17" s="70">
        <f>AVERAGE(C17:E17)</f>
        <v>33.666666666666664</v>
      </c>
      <c r="H17" s="50" t="s">
        <v>71</v>
      </c>
      <c r="I17" s="199">
        <v>41482</v>
      </c>
      <c r="J17" s="252" t="s">
        <v>408</v>
      </c>
      <c r="K17" s="245"/>
      <c r="L17" s="251" t="s">
        <v>409</v>
      </c>
      <c r="M17" s="245"/>
      <c r="N17" s="258" t="s">
        <v>410</v>
      </c>
      <c r="O17" s="245"/>
      <c r="P17" s="259" t="s">
        <v>411</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53"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53"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53" ht="15">
      <c r="A20" s="274" t="s">
        <v>74</v>
      </c>
      <c r="B20" s="275"/>
      <c r="C20" s="35" t="s">
        <v>729</v>
      </c>
      <c r="D20" s="35" t="s">
        <v>730</v>
      </c>
      <c r="E20" s="35" t="s">
        <v>731</v>
      </c>
      <c r="F20" s="35" t="s">
        <v>732</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53" ht="15">
      <c r="A21" s="276" t="s">
        <v>45</v>
      </c>
      <c r="B21" s="277"/>
      <c r="C21" s="34" t="s">
        <v>84</v>
      </c>
      <c r="D21" s="34" t="s">
        <v>85</v>
      </c>
      <c r="E21" s="34" t="s">
        <v>86</v>
      </c>
      <c r="F21" s="34" t="s">
        <v>262</v>
      </c>
      <c r="G21" s="34" t="s">
        <v>28</v>
      </c>
      <c r="H21" s="73" t="s">
        <v>75</v>
      </c>
      <c r="I21" s="58"/>
      <c r="J21" s="264">
        <f>I21-C16</f>
        <v>-41470</v>
      </c>
      <c r="K21" s="245"/>
      <c r="L21" s="264">
        <f>I21-D16</f>
        <v>-41468</v>
      </c>
      <c r="M21" s="245"/>
      <c r="N21" s="264">
        <f>I21-E16</f>
        <v>-41467</v>
      </c>
      <c r="O21" s="245"/>
      <c r="P21" s="265">
        <f>I21-F16</f>
        <v>-41469</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53" ht="15">
      <c r="A22" s="276" t="s">
        <v>76</v>
      </c>
      <c r="B22" s="277"/>
      <c r="C22" s="99">
        <v>41492</v>
      </c>
      <c r="D22" s="99">
        <v>41492</v>
      </c>
      <c r="E22" s="99">
        <v>41492</v>
      </c>
      <c r="F22" s="99">
        <v>41492</v>
      </c>
      <c r="G22" s="34" t="s">
        <v>28</v>
      </c>
      <c r="H22" s="74" t="s">
        <v>77</v>
      </c>
      <c r="I22" s="199">
        <v>41485</v>
      </c>
      <c r="J22" s="252" t="s">
        <v>439</v>
      </c>
      <c r="K22" s="245"/>
      <c r="L22" s="251" t="s">
        <v>440</v>
      </c>
      <c r="M22" s="245"/>
      <c r="N22" s="258" t="s">
        <v>441</v>
      </c>
      <c r="O22" s="245"/>
      <c r="P22" s="259" t="s">
        <v>428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53" ht="15">
      <c r="A23" s="276" t="s">
        <v>10</v>
      </c>
      <c r="B23" s="277"/>
      <c r="C23" s="34">
        <v>220609895</v>
      </c>
      <c r="D23" s="34">
        <v>168705091</v>
      </c>
      <c r="E23" s="34">
        <v>220609894</v>
      </c>
      <c r="F23" s="34">
        <v>87745866</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53" ht="15">
      <c r="A24" s="276" t="s">
        <v>79</v>
      </c>
      <c r="B24" s="277"/>
      <c r="C24" s="34" t="s">
        <v>477</v>
      </c>
      <c r="D24" s="34" t="s">
        <v>478</v>
      </c>
      <c r="E24" s="34" t="s">
        <v>479</v>
      </c>
      <c r="F24" s="34" t="s">
        <v>480</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53" ht="15">
      <c r="A25" s="276" t="s">
        <v>9</v>
      </c>
      <c r="B25" s="277"/>
      <c r="C25" s="34" t="s">
        <v>543</v>
      </c>
      <c r="D25" s="34" t="s">
        <v>570</v>
      </c>
      <c r="E25" s="34" t="s">
        <v>681</v>
      </c>
      <c r="F25" s="34" t="s">
        <v>570</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53"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53"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53" ht="15.75" customHeight="1">
      <c r="A28" s="220"/>
      <c r="B28" s="220"/>
      <c r="C28" s="221"/>
      <c r="D28" s="221"/>
      <c r="E28" s="221"/>
      <c r="F28" s="221"/>
      <c r="G28" s="221"/>
      <c r="H28" s="73" t="s">
        <v>733</v>
      </c>
      <c r="I28" s="58"/>
      <c r="J28" s="264">
        <f>I28-C22</f>
        <v>-41492</v>
      </c>
      <c r="K28" s="245"/>
      <c r="L28" s="264">
        <f>I28-D22</f>
        <v>-41492</v>
      </c>
      <c r="M28" s="245"/>
      <c r="N28" s="264">
        <f>I28-E22</f>
        <v>-41492</v>
      </c>
      <c r="O28" s="245"/>
      <c r="P28" s="265">
        <f>I28-F22</f>
        <v>-41492</v>
      </c>
      <c r="Q28" s="248"/>
      <c r="R28" s="218"/>
      <c r="S28" s="218"/>
      <c r="T28" s="218"/>
      <c r="U28" s="218"/>
      <c r="V28" s="218"/>
      <c r="W28" s="218"/>
      <c r="X28" s="218"/>
      <c r="Y28" s="2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219"/>
      <c r="AY28" s="219"/>
      <c r="AZ28" s="219"/>
      <c r="BA28" s="219"/>
    </row>
    <row r="29" spans="1:53" ht="15.75" customHeight="1">
      <c r="A29" s="78"/>
      <c r="B29" s="3"/>
      <c r="C29" s="1"/>
      <c r="D29" s="1"/>
      <c r="E29" s="1"/>
      <c r="F29" s="1"/>
      <c r="G29" s="1"/>
      <c r="H29" s="74" t="s">
        <v>430</v>
      </c>
      <c r="I29" s="199">
        <v>41488</v>
      </c>
      <c r="J29" s="252" t="s">
        <v>462</v>
      </c>
      <c r="K29" s="245"/>
      <c r="L29" s="251" t="s">
        <v>463</v>
      </c>
      <c r="M29" s="245"/>
      <c r="N29" s="258" t="s">
        <v>464</v>
      </c>
      <c r="O29" s="245"/>
      <c r="P29" s="259" t="s">
        <v>465</v>
      </c>
      <c r="Q29" s="248"/>
      <c r="R29" s="19"/>
      <c r="S29" s="20"/>
      <c r="T29" s="21"/>
      <c r="U29" s="21"/>
      <c r="V29" s="21"/>
      <c r="W29" s="21"/>
      <c r="X29" s="21"/>
      <c r="Y29" s="21"/>
    </row>
    <row r="30" spans="1:53" ht="15.75" customHeight="1">
      <c r="A30" s="219"/>
      <c r="B30" s="3"/>
      <c r="C30" s="21"/>
      <c r="D30" s="21"/>
      <c r="E30" s="21"/>
      <c r="F30" s="21"/>
      <c r="G30" s="21"/>
      <c r="H30" s="73" t="s">
        <v>734</v>
      </c>
      <c r="I30" s="58"/>
      <c r="J30" s="264" t="e">
        <f>I30-C24</f>
        <v>#VALUE!</v>
      </c>
      <c r="K30" s="245"/>
      <c r="L30" s="264" t="e">
        <f>I30-D24</f>
        <v>#VALUE!</v>
      </c>
      <c r="M30" s="245"/>
      <c r="N30" s="264" t="e">
        <f>I30-E24</f>
        <v>#VALUE!</v>
      </c>
      <c r="O30" s="245"/>
      <c r="P30" s="265" t="e">
        <f>I30-F24</f>
        <v>#VALUE!</v>
      </c>
      <c r="Q30" s="248"/>
      <c r="R30" s="19"/>
      <c r="S30" s="20"/>
      <c r="T30" s="21"/>
      <c r="U30" s="21"/>
      <c r="V30" s="21"/>
      <c r="W30" s="21"/>
      <c r="X30" s="21"/>
      <c r="Y30" s="21"/>
      <c r="Z30" s="219"/>
      <c r="AA30" s="219"/>
      <c r="AB30" s="219"/>
      <c r="AC30" s="219"/>
      <c r="AD30" s="219"/>
      <c r="AE30" s="219"/>
      <c r="AF30" s="219"/>
      <c r="AG30" s="219"/>
      <c r="AH30" s="219"/>
      <c r="AI30" s="219"/>
      <c r="AJ30" s="219"/>
      <c r="AK30" s="219"/>
      <c r="AL30" s="219"/>
      <c r="AM30" s="219"/>
      <c r="AN30" s="219"/>
      <c r="AO30" s="219"/>
      <c r="AP30" s="219"/>
      <c r="AQ30" s="219"/>
      <c r="AR30" s="219"/>
      <c r="AS30" s="219"/>
      <c r="AT30" s="219"/>
      <c r="AU30" s="219"/>
      <c r="AV30" s="219"/>
      <c r="AW30" s="219"/>
      <c r="AX30" s="219"/>
      <c r="AY30" s="219"/>
      <c r="AZ30" s="219"/>
      <c r="BA30" s="219"/>
    </row>
    <row r="31" spans="1:53" ht="18" customHeight="1">
      <c r="H31" s="74" t="s">
        <v>446</v>
      </c>
      <c r="I31" s="199">
        <v>41492</v>
      </c>
      <c r="J31" s="252" t="s">
        <v>474</v>
      </c>
      <c r="K31" s="245"/>
      <c r="L31" s="251" t="s">
        <v>475</v>
      </c>
      <c r="M31" s="245"/>
      <c r="N31" s="258" t="s">
        <v>419</v>
      </c>
      <c r="O31" s="245"/>
      <c r="P31" s="259" t="s">
        <v>476</v>
      </c>
      <c r="Q31" s="248"/>
    </row>
  </sheetData>
  <mergeCells count="143">
    <mergeCell ref="J30:K30"/>
    <mergeCell ref="L30:M30"/>
    <mergeCell ref="N30:O30"/>
    <mergeCell ref="P30:Q30"/>
    <mergeCell ref="J28:K28"/>
    <mergeCell ref="L28:M28"/>
    <mergeCell ref="N28:O28"/>
    <mergeCell ref="P28:Q28"/>
    <mergeCell ref="A26:B26"/>
    <mergeCell ref="J26:K26"/>
    <mergeCell ref="L26:M26"/>
    <mergeCell ref="N26:O26"/>
    <mergeCell ref="P26:Q26"/>
    <mergeCell ref="A27:B27"/>
    <mergeCell ref="J27:K27"/>
    <mergeCell ref="L27:M27"/>
    <mergeCell ref="N27:O27"/>
    <mergeCell ref="P27:Q27"/>
    <mergeCell ref="J29:K29"/>
    <mergeCell ref="L29:M29"/>
    <mergeCell ref="N29:O29"/>
    <mergeCell ref="P29:Q29"/>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N7:O7"/>
    <mergeCell ref="P7:Q7"/>
    <mergeCell ref="W7:Y7"/>
    <mergeCell ref="J8:K8"/>
    <mergeCell ref="L8:M8"/>
    <mergeCell ref="N8:O8"/>
    <mergeCell ref="P8:Q8"/>
    <mergeCell ref="W8:Y8"/>
    <mergeCell ref="J9:K9"/>
    <mergeCell ref="L9:M9"/>
    <mergeCell ref="N9:O9"/>
    <mergeCell ref="P9:Q9"/>
    <mergeCell ref="W9:Y9"/>
    <mergeCell ref="J31:K31"/>
    <mergeCell ref="L31:M31"/>
    <mergeCell ref="N31:O31"/>
    <mergeCell ref="P31:Q31"/>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9.285156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5</v>
      </c>
      <c r="E1" s="22" t="s">
        <v>2</v>
      </c>
      <c r="F1" s="80">
        <v>5</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41445</v>
      </c>
      <c r="C5" s="34"/>
      <c r="D5" s="34"/>
      <c r="E5" s="34" t="s">
        <v>164</v>
      </c>
      <c r="F5" s="34" t="s">
        <v>164</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744</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A28"/>
  <sheetViews>
    <sheetView workbookViewId="0">
      <selection activeCell="I27" sqref="I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v>
      </c>
      <c r="E1" s="22" t="s">
        <v>2</v>
      </c>
      <c r="F1" s="80">
        <v>6</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229</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BA29"/>
  <sheetViews>
    <sheetView topLeftCell="C1" workbookViewId="0">
      <selection activeCell="F23" sqref="F23"/>
    </sheetView>
  </sheetViews>
  <sheetFormatPr baseColWidth="10" defaultColWidth="11.85546875" defaultRowHeight="18" customHeight="1"/>
  <cols>
    <col min="1" max="1" width="10.42578125" bestFit="1" customWidth="1"/>
    <col min="2" max="2" width="5.5703125" bestFit="1" customWidth="1"/>
    <col min="3" max="6" width="11.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09" customWidth="1"/>
    <col min="27" max="27" width="6.7109375" style="109" customWidth="1"/>
    <col min="28" max="28" width="8.42578125" style="109" customWidth="1"/>
    <col min="29" max="29" width="7.42578125" style="109" customWidth="1"/>
    <col min="30" max="30" width="7.85546875" style="109" customWidth="1"/>
    <col min="31" max="31" width="7.28515625" style="109" customWidth="1"/>
    <col min="32" max="33" width="6.42578125" style="109" customWidth="1"/>
    <col min="34" max="34" width="5.85546875" style="109" customWidth="1"/>
    <col min="35" max="35" width="6.5703125" style="109" customWidth="1"/>
    <col min="36" max="36" width="6.42578125" style="109" customWidth="1"/>
    <col min="37" max="38" width="4.42578125" style="109" customWidth="1"/>
    <col min="39" max="42" width="5" style="109" customWidth="1"/>
    <col min="43" max="43" width="5.85546875" style="109" customWidth="1"/>
    <col min="44" max="44" width="5" style="109" customWidth="1"/>
    <col min="45" max="45" width="5.7109375" style="109" customWidth="1"/>
    <col min="46" max="46" width="5.42578125" style="109" customWidth="1"/>
    <col min="47" max="47" width="6.42578125" style="109" customWidth="1"/>
    <col min="48" max="48" width="6" style="109" customWidth="1"/>
    <col min="49" max="49" width="6.42578125" style="109" customWidth="1"/>
    <col min="50" max="50" width="7" style="109" customWidth="1"/>
    <col min="51" max="51" width="5.42578125" style="109" customWidth="1"/>
    <col min="52" max="53" width="11.85546875" style="109"/>
  </cols>
  <sheetData>
    <row r="1" spans="1:51" ht="14.25">
      <c r="A1" s="22" t="s">
        <v>0</v>
      </c>
      <c r="B1" s="23">
        <v>2013</v>
      </c>
      <c r="C1" s="22" t="s">
        <v>1</v>
      </c>
      <c r="D1" s="23"/>
      <c r="E1" s="22" t="s">
        <v>2</v>
      </c>
      <c r="F1" s="23"/>
      <c r="G1" s="24" t="s">
        <v>3</v>
      </c>
      <c r="H1" s="111"/>
      <c r="I1" s="235" t="s">
        <v>4</v>
      </c>
      <c r="J1" s="236"/>
      <c r="K1" s="306" t="s">
        <v>172</v>
      </c>
      <c r="L1" s="307"/>
      <c r="M1" s="307"/>
      <c r="N1" s="307"/>
      <c r="O1" s="307"/>
      <c r="P1" s="239" t="s">
        <v>5</v>
      </c>
      <c r="Q1" s="236"/>
      <c r="R1" s="237"/>
      <c r="S1" s="238"/>
      <c r="T1" s="26"/>
      <c r="U1" s="26"/>
      <c r="V1" s="26"/>
      <c r="W1" s="26"/>
      <c r="X1" s="26"/>
      <c r="Y1" s="27"/>
      <c r="Z1" s="4"/>
      <c r="AA1" s="5"/>
      <c r="AB1" s="4"/>
      <c r="AC1" s="5"/>
      <c r="AD1" s="4"/>
      <c r="AE1" s="112"/>
      <c r="AF1" s="112"/>
      <c r="AG1" s="11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t="s">
        <v>214</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t="s">
        <v>214</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08" t="s">
        <v>33</v>
      </c>
      <c r="D6" s="108" t="s">
        <v>34</v>
      </c>
      <c r="E6" s="108" t="s">
        <v>35</v>
      </c>
      <c r="F6" s="108" t="s">
        <v>36</v>
      </c>
      <c r="G6" s="108" t="s">
        <v>37</v>
      </c>
      <c r="H6" s="45" t="s">
        <v>38</v>
      </c>
      <c r="I6" s="110"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t="s">
        <v>164</v>
      </c>
      <c r="E7" s="48" t="s">
        <v>164</v>
      </c>
      <c r="F7" s="48" t="s">
        <v>164</v>
      </c>
      <c r="G7" s="49" t="e">
        <f>AVERAGE(C7:F7)</f>
        <v>#DIV/0!</v>
      </c>
      <c r="H7" s="50" t="s">
        <v>45</v>
      </c>
      <c r="I7" s="51"/>
      <c r="J7" s="250" t="s">
        <v>84</v>
      </c>
      <c r="K7" s="245"/>
      <c r="L7" s="251" t="s">
        <v>85</v>
      </c>
      <c r="M7" s="245"/>
      <c r="N7" s="251" t="s">
        <v>86</v>
      </c>
      <c r="O7" s="245"/>
      <c r="P7" s="252" t="s">
        <v>262</v>
      </c>
      <c r="Q7" s="245"/>
      <c r="R7" s="52" t="s">
        <v>46</v>
      </c>
      <c r="S7" s="53"/>
      <c r="T7" s="54">
        <v>4</v>
      </c>
      <c r="U7" s="55" t="s">
        <v>47</v>
      </c>
      <c r="V7" s="56"/>
      <c r="W7" s="296" t="s">
        <v>286</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08"/>
      <c r="H8" s="50" t="s">
        <v>49</v>
      </c>
      <c r="I8" s="58"/>
      <c r="J8" s="256" t="str">
        <f>IF(((I8-C16)&gt;0),(I8-C16),"/")</f>
        <v>/</v>
      </c>
      <c r="K8" s="245"/>
      <c r="L8" s="256" t="str">
        <f>IF(((I8-D16)&gt;0),(I8-D16),"/")</f>
        <v>/</v>
      </c>
      <c r="M8" s="245"/>
      <c r="N8" s="256" t="str">
        <f>IF(((I8-E16)&gt;0),(I8-E16),"/")</f>
        <v>/</v>
      </c>
      <c r="O8" s="245"/>
      <c r="P8" s="256" t="str">
        <f>IF(((I8-F16)&gt;0),(I8-F16),"/")</f>
        <v>/</v>
      </c>
      <c r="Q8" s="245"/>
      <c r="R8" s="59" t="s">
        <v>50</v>
      </c>
      <c r="S8" s="53"/>
      <c r="T8" s="107">
        <v>0</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08"/>
      <c r="H9" s="50" t="s">
        <v>52</v>
      </c>
      <c r="I9" s="199">
        <v>41473</v>
      </c>
      <c r="J9" s="250">
        <v>178</v>
      </c>
      <c r="K9" s="245"/>
      <c r="L9" s="251">
        <v>164</v>
      </c>
      <c r="M9" s="245"/>
      <c r="N9" s="251">
        <v>146</v>
      </c>
      <c r="O9" s="245"/>
      <c r="P9" s="252">
        <v>101</v>
      </c>
      <c r="Q9" s="245"/>
      <c r="R9" s="59" t="s">
        <v>53</v>
      </c>
      <c r="S9" s="53"/>
      <c r="T9" s="107">
        <v>4</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08"/>
      <c r="H10" s="50" t="s">
        <v>55</v>
      </c>
      <c r="I10" s="51"/>
      <c r="J10" s="253" t="s">
        <v>28</v>
      </c>
      <c r="K10" s="245"/>
      <c r="L10" s="254" t="s">
        <v>28</v>
      </c>
      <c r="M10" s="245"/>
      <c r="N10" s="254" t="s">
        <v>28</v>
      </c>
      <c r="O10" s="245"/>
      <c r="P10" s="255" t="s">
        <v>28</v>
      </c>
      <c r="Q10" s="245"/>
      <c r="R10" s="59" t="s">
        <v>56</v>
      </c>
      <c r="S10" s="53"/>
      <c r="T10" s="212" t="s">
        <v>28</v>
      </c>
      <c r="U10" s="63" t="s">
        <v>57</v>
      </c>
      <c r="V10" s="64"/>
      <c r="W10" s="305">
        <v>0</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08"/>
      <c r="H11" s="50" t="s">
        <v>58</v>
      </c>
      <c r="I11" s="58"/>
      <c r="J11" s="256">
        <f>I11-C16</f>
        <v>-41465</v>
      </c>
      <c r="K11" s="245"/>
      <c r="L11" s="256">
        <f>I11-D16</f>
        <v>-41465</v>
      </c>
      <c r="M11" s="245"/>
      <c r="N11" s="256">
        <f>I11-E16</f>
        <v>-41466</v>
      </c>
      <c r="O11" s="245"/>
      <c r="P11" s="257">
        <f>I11-F16</f>
        <v>-41469</v>
      </c>
      <c r="Q11" s="245"/>
      <c r="R11" s="59" t="s">
        <v>59</v>
      </c>
      <c r="S11" s="53"/>
      <c r="T11" s="107"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08"/>
      <c r="H12" s="50" t="s">
        <v>61</v>
      </c>
      <c r="I12" s="199">
        <v>41477</v>
      </c>
      <c r="J12" s="250" t="s">
        <v>330</v>
      </c>
      <c r="K12" s="245"/>
      <c r="L12" s="251" t="s">
        <v>331</v>
      </c>
      <c r="M12" s="245"/>
      <c r="N12" s="251" t="s">
        <v>332</v>
      </c>
      <c r="O12" s="245"/>
      <c r="P12" s="252" t="s">
        <v>309</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08"/>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08"/>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08"/>
      <c r="H15" s="50" t="s">
        <v>67</v>
      </c>
      <c r="I15" s="51"/>
      <c r="J15" s="253" t="s">
        <v>28</v>
      </c>
      <c r="K15" s="245"/>
      <c r="L15" s="254" t="s">
        <v>28</v>
      </c>
      <c r="M15" s="245"/>
      <c r="N15" s="254" t="s">
        <v>28</v>
      </c>
      <c r="O15" s="245"/>
      <c r="P15" s="263" t="s">
        <v>28</v>
      </c>
      <c r="Q15" s="248"/>
      <c r="R15" s="283" t="s">
        <v>716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41465</v>
      </c>
      <c r="D16" s="48">
        <v>41465</v>
      </c>
      <c r="E16" s="48">
        <v>41466</v>
      </c>
      <c r="F16" s="48">
        <v>41469</v>
      </c>
      <c r="G16" s="49">
        <f>AVERAGE(C16:F16)</f>
        <v>41466.25</v>
      </c>
      <c r="H16" s="50" t="s">
        <v>69</v>
      </c>
      <c r="I16" s="58"/>
      <c r="J16" s="264">
        <v>22</v>
      </c>
      <c r="K16" s="245"/>
      <c r="L16" s="264">
        <v>22</v>
      </c>
      <c r="M16" s="245"/>
      <c r="N16" s="264">
        <v>21</v>
      </c>
      <c r="O16" s="245"/>
      <c r="P16" s="265">
        <v>18</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t="e">
        <f>D16-D7</f>
        <v>#VALUE!</v>
      </c>
      <c r="E17" s="69" t="e">
        <f>E16-E7</f>
        <v>#VALUE!</v>
      </c>
      <c r="F17" s="69" t="e">
        <f>F16-F7</f>
        <v>#VALUE!</v>
      </c>
      <c r="G17" s="70" t="e">
        <f>AVERAGE(C17:E17)</f>
        <v>#VALUE!</v>
      </c>
      <c r="H17" s="50" t="s">
        <v>71</v>
      </c>
      <c r="I17" s="199">
        <v>41486</v>
      </c>
      <c r="J17" s="252" t="s">
        <v>457</v>
      </c>
      <c r="K17" s="245"/>
      <c r="L17" s="251" t="s">
        <v>458</v>
      </c>
      <c r="M17" s="245"/>
      <c r="N17" s="258" t="s">
        <v>459</v>
      </c>
      <c r="O17" s="245"/>
      <c r="P17" s="259" t="s">
        <v>460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736</v>
      </c>
      <c r="D20" s="35" t="s">
        <v>736</v>
      </c>
      <c r="E20" s="35" t="s">
        <v>737</v>
      </c>
      <c r="F20" s="35" t="s">
        <v>735</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115" t="s">
        <v>84</v>
      </c>
      <c r="D21" s="115" t="s">
        <v>85</v>
      </c>
      <c r="E21" s="115" t="s">
        <v>86</v>
      </c>
      <c r="F21" s="115" t="s">
        <v>262</v>
      </c>
      <c r="G21" s="34" t="s">
        <v>28</v>
      </c>
      <c r="H21" s="73" t="s">
        <v>75</v>
      </c>
      <c r="I21" s="58"/>
      <c r="J21" s="264">
        <v>28</v>
      </c>
      <c r="K21" s="245"/>
      <c r="L21" s="264">
        <v>28</v>
      </c>
      <c r="M21" s="245"/>
      <c r="N21" s="264">
        <v>27</v>
      </c>
      <c r="O21" s="245"/>
      <c r="P21" s="265">
        <v>24</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116">
        <v>41498</v>
      </c>
      <c r="D22" s="116">
        <v>41498</v>
      </c>
      <c r="E22" s="116">
        <v>41498</v>
      </c>
      <c r="F22" s="116">
        <v>41498</v>
      </c>
      <c r="G22" s="34" t="s">
        <v>28</v>
      </c>
      <c r="H22" s="74" t="s">
        <v>77</v>
      </c>
      <c r="I22" s="199">
        <v>41492</v>
      </c>
      <c r="J22" s="252" t="s">
        <v>507</v>
      </c>
      <c r="K22" s="245"/>
      <c r="L22" s="251" t="s">
        <v>564</v>
      </c>
      <c r="M22" s="245"/>
      <c r="N22" s="258" t="s">
        <v>565</v>
      </c>
      <c r="O22" s="245"/>
      <c r="P22" s="259" t="s">
        <v>566</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115">
        <v>220612977</v>
      </c>
      <c r="D23" s="115">
        <v>220612978</v>
      </c>
      <c r="E23" s="115">
        <v>185702456</v>
      </c>
      <c r="F23" s="115">
        <v>185702457</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115" t="s">
        <v>677</v>
      </c>
      <c r="D24" s="115" t="s">
        <v>678</v>
      </c>
      <c r="E24" s="115" t="s">
        <v>679</v>
      </c>
      <c r="F24" s="115" t="s">
        <v>680</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115" t="s">
        <v>681</v>
      </c>
      <c r="D25" s="115" t="s">
        <v>681</v>
      </c>
      <c r="E25" s="223" t="s">
        <v>543</v>
      </c>
      <c r="F25" s="223" t="s">
        <v>543</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09"/>
      <c r="B28" s="3"/>
      <c r="C28" s="1"/>
      <c r="D28" s="1"/>
      <c r="E28" s="1"/>
      <c r="F28" s="1"/>
      <c r="G28" s="1"/>
      <c r="H28" s="73" t="s">
        <v>733</v>
      </c>
      <c r="I28" s="58"/>
      <c r="J28" s="264">
        <v>34</v>
      </c>
      <c r="K28" s="245"/>
      <c r="L28" s="264">
        <v>34</v>
      </c>
      <c r="M28" s="245"/>
      <c r="N28" s="264">
        <v>33</v>
      </c>
      <c r="O28" s="245"/>
      <c r="P28" s="265">
        <v>30</v>
      </c>
      <c r="Q28" s="248"/>
      <c r="R28" s="19"/>
      <c r="S28" s="20"/>
      <c r="T28" s="21"/>
      <c r="U28" s="21"/>
      <c r="V28" s="21"/>
      <c r="W28" s="21"/>
      <c r="X28" s="21"/>
      <c r="Y28" s="21"/>
    </row>
    <row r="29" spans="1:49" ht="18" customHeight="1">
      <c r="H29" s="74" t="s">
        <v>430</v>
      </c>
      <c r="I29" s="199">
        <v>41498</v>
      </c>
      <c r="J29" s="252" t="s">
        <v>682</v>
      </c>
      <c r="K29" s="245"/>
      <c r="L29" s="251" t="s">
        <v>683</v>
      </c>
      <c r="M29" s="245"/>
      <c r="N29" s="258" t="s">
        <v>684</v>
      </c>
      <c r="O29" s="245"/>
      <c r="P29" s="259" t="s">
        <v>685</v>
      </c>
      <c r="Q29" s="248"/>
    </row>
  </sheetData>
  <mergeCells count="135">
    <mergeCell ref="J28:K28"/>
    <mergeCell ref="L28:M28"/>
    <mergeCell ref="N28:O28"/>
    <mergeCell ref="P28:Q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N7:O7"/>
    <mergeCell ref="P7:Q7"/>
    <mergeCell ref="W7:Y7"/>
    <mergeCell ref="J8:K8"/>
    <mergeCell ref="L8:M8"/>
    <mergeCell ref="N8:O8"/>
    <mergeCell ref="P8:Q8"/>
    <mergeCell ref="W8:Y8"/>
    <mergeCell ref="J9:K9"/>
    <mergeCell ref="L9:M9"/>
    <mergeCell ref="N9:O9"/>
    <mergeCell ref="P9:Q9"/>
    <mergeCell ref="W9:Y9"/>
    <mergeCell ref="J29:K29"/>
    <mergeCell ref="L29:M29"/>
    <mergeCell ref="N29:O29"/>
    <mergeCell ref="P29:Q29"/>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dimension ref="A1:BA30"/>
  <sheetViews>
    <sheetView workbookViewId="0">
      <selection activeCell="R17" sqref="R17:Y29"/>
    </sheetView>
  </sheetViews>
  <sheetFormatPr baseColWidth="10" defaultColWidth="11.85546875" defaultRowHeight="18" customHeight="1"/>
  <cols>
    <col min="1" max="1" width="10.42578125" bestFit="1" customWidth="1"/>
    <col min="2" max="2" width="10.28515625" bestFit="1" customWidth="1"/>
    <col min="3" max="5" width="10" bestFit="1" customWidth="1"/>
    <col min="6"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8</v>
      </c>
      <c r="E1" s="22" t="s">
        <v>2</v>
      </c>
      <c r="F1" s="80">
        <v>8</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89" t="s">
        <v>97</v>
      </c>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t="s">
        <v>102</v>
      </c>
      <c r="B3" s="99">
        <v>41424</v>
      </c>
      <c r="C3" s="34" t="s">
        <v>94</v>
      </c>
      <c r="D3" s="34" t="s">
        <v>123</v>
      </c>
      <c r="E3" s="34">
        <v>220609881</v>
      </c>
      <c r="F3" s="34" t="s">
        <v>139</v>
      </c>
      <c r="G3" s="34" t="s">
        <v>93</v>
      </c>
      <c r="H3" s="34"/>
      <c r="I3" s="35"/>
      <c r="J3" s="34">
        <v>677</v>
      </c>
      <c r="K3" s="34">
        <v>5</v>
      </c>
      <c r="L3" s="36"/>
      <c r="M3" s="36"/>
      <c r="N3" s="34">
        <v>322</v>
      </c>
      <c r="O3" s="34">
        <v>143</v>
      </c>
      <c r="P3" s="36"/>
      <c r="Q3" s="36"/>
      <c r="R3" s="36"/>
      <c r="S3" s="36"/>
      <c r="T3" s="36"/>
      <c r="U3" s="34" t="s">
        <v>90</v>
      </c>
      <c r="V3" s="34" t="s">
        <v>140</v>
      </c>
      <c r="W3" s="36"/>
      <c r="X3" s="37"/>
      <c r="Y3" s="38"/>
      <c r="Z3" s="90" t="s">
        <v>141</v>
      </c>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15">
      <c r="A4" s="115"/>
      <c r="B4" s="99">
        <v>41437</v>
      </c>
      <c r="C4" s="115"/>
      <c r="D4" s="115"/>
      <c r="E4" s="115"/>
      <c r="F4" s="115" t="s">
        <v>139</v>
      </c>
      <c r="G4" s="115" t="s">
        <v>169</v>
      </c>
      <c r="H4" s="115"/>
      <c r="I4" s="35"/>
      <c r="J4" s="115"/>
      <c r="K4" s="115"/>
      <c r="L4" s="123"/>
      <c r="M4" s="124"/>
      <c r="N4" s="115"/>
      <c r="O4" s="115"/>
      <c r="P4" s="37"/>
      <c r="Q4" s="123"/>
      <c r="R4" s="124"/>
      <c r="S4" s="37"/>
      <c r="T4" s="37"/>
      <c r="U4" s="115"/>
      <c r="V4" s="115"/>
      <c r="W4" s="37"/>
      <c r="X4" s="123"/>
      <c r="Y4" s="125"/>
      <c r="Z4" s="90"/>
      <c r="AA4" s="18"/>
      <c r="AB4" s="18"/>
      <c r="AC4" s="18"/>
      <c r="AD4" s="18"/>
      <c r="AE4" s="18"/>
      <c r="AF4" s="18"/>
      <c r="AG4" s="18"/>
      <c r="AH4" s="18"/>
      <c r="AI4" s="18"/>
      <c r="AJ4" s="18"/>
      <c r="AK4" s="18"/>
      <c r="AL4" s="18"/>
      <c r="AM4" s="18"/>
      <c r="AN4" s="18"/>
      <c r="AO4" s="18"/>
      <c r="AP4" s="18"/>
      <c r="AQ4" s="18"/>
      <c r="AR4" s="18"/>
      <c r="AS4" s="18"/>
      <c r="AT4" s="18"/>
      <c r="AU4" s="18"/>
      <c r="AV4" s="18"/>
      <c r="AW4" s="18"/>
      <c r="AX4" s="18"/>
      <c r="AY4" s="109"/>
      <c r="AZ4" s="109"/>
      <c r="BA4" s="109"/>
    </row>
    <row r="5" spans="1:53" ht="44.25" customHeight="1">
      <c r="A5" s="39" t="s">
        <v>29</v>
      </c>
      <c r="B5" s="29" t="s">
        <v>7</v>
      </c>
      <c r="C5" s="29" t="s">
        <v>8</v>
      </c>
      <c r="D5" s="29" t="s">
        <v>9</v>
      </c>
      <c r="E5" s="29" t="s">
        <v>10</v>
      </c>
      <c r="F5" s="29" t="s">
        <v>11</v>
      </c>
      <c r="G5" s="29" t="s">
        <v>12</v>
      </c>
      <c r="H5" s="29" t="s">
        <v>13</v>
      </c>
      <c r="I5" s="29" t="s">
        <v>14</v>
      </c>
      <c r="J5" s="29" t="s">
        <v>30</v>
      </c>
      <c r="K5" s="29" t="s">
        <v>31</v>
      </c>
      <c r="L5" s="244" t="s">
        <v>17</v>
      </c>
      <c r="M5" s="245"/>
      <c r="N5" s="29" t="s">
        <v>18</v>
      </c>
      <c r="O5" s="29" t="s">
        <v>19</v>
      </c>
      <c r="P5" s="29" t="s">
        <v>20</v>
      </c>
      <c r="Q5" s="244" t="s">
        <v>21</v>
      </c>
      <c r="R5" s="245"/>
      <c r="S5" s="29" t="s">
        <v>22</v>
      </c>
      <c r="T5" s="29" t="s">
        <v>23</v>
      </c>
      <c r="U5" s="29" t="s">
        <v>24</v>
      </c>
      <c r="V5" s="29" t="s">
        <v>25</v>
      </c>
      <c r="W5" s="29" t="s">
        <v>26</v>
      </c>
      <c r="X5" s="247" t="s">
        <v>27</v>
      </c>
      <c r="Y5" s="248"/>
      <c r="Z5" s="89" t="s">
        <v>97</v>
      </c>
      <c r="AA5" s="11"/>
      <c r="AB5" s="12"/>
      <c r="AC5" s="12"/>
      <c r="AD5" s="12"/>
      <c r="AE5" s="12"/>
      <c r="AF5" s="13"/>
      <c r="AG5" s="12"/>
      <c r="AH5" s="12"/>
      <c r="AI5" s="13"/>
      <c r="AJ5" s="13"/>
      <c r="AK5" s="12"/>
      <c r="AL5" s="12"/>
      <c r="AM5" s="12"/>
      <c r="AN5" s="12"/>
      <c r="AO5" s="12"/>
      <c r="AP5" s="12"/>
      <c r="AQ5" s="12"/>
      <c r="AR5" s="12"/>
      <c r="AS5" s="12"/>
      <c r="AT5" s="12"/>
      <c r="AU5" s="16"/>
      <c r="AV5" s="13"/>
      <c r="AW5" s="13"/>
      <c r="AX5" s="13"/>
    </row>
    <row r="6" spans="1:53" ht="15">
      <c r="A6" s="34" t="s">
        <v>88</v>
      </c>
      <c r="B6" s="99">
        <v>41424</v>
      </c>
      <c r="C6" s="34" t="s">
        <v>92</v>
      </c>
      <c r="D6" s="34"/>
      <c r="E6" s="34">
        <v>98741389</v>
      </c>
      <c r="F6" s="34" t="s">
        <v>142</v>
      </c>
      <c r="G6" s="34" t="s">
        <v>93</v>
      </c>
      <c r="H6" s="34"/>
      <c r="I6" s="34"/>
      <c r="J6" s="34">
        <v>1121</v>
      </c>
      <c r="K6" s="34">
        <v>5</v>
      </c>
      <c r="L6" s="36"/>
      <c r="M6" s="36"/>
      <c r="N6" s="34">
        <v>367</v>
      </c>
      <c r="O6" s="34">
        <v>177</v>
      </c>
      <c r="P6" s="36"/>
      <c r="Q6" s="36"/>
      <c r="R6" s="40"/>
      <c r="S6" s="40"/>
      <c r="T6" s="40"/>
      <c r="U6" s="41" t="s">
        <v>90</v>
      </c>
      <c r="V6" s="41" t="s">
        <v>143</v>
      </c>
      <c r="W6" s="40"/>
      <c r="X6" s="42"/>
      <c r="Y6" s="43"/>
      <c r="Z6" s="90" t="s">
        <v>117</v>
      </c>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3" ht="15">
      <c r="A7" s="115"/>
      <c r="B7" s="99">
        <v>41438</v>
      </c>
      <c r="C7" s="115"/>
      <c r="D7" s="115"/>
      <c r="E7" s="115"/>
      <c r="F7" s="115" t="s">
        <v>142</v>
      </c>
      <c r="G7" s="115" t="s">
        <v>174</v>
      </c>
      <c r="H7" s="115"/>
      <c r="I7" s="117"/>
      <c r="J7" s="117"/>
      <c r="K7" s="117"/>
      <c r="L7" s="118"/>
      <c r="M7" s="118"/>
      <c r="N7" s="117"/>
      <c r="O7" s="117"/>
      <c r="P7" s="118"/>
      <c r="Q7" s="118"/>
      <c r="R7" s="119"/>
      <c r="S7" s="119"/>
      <c r="T7" s="119"/>
      <c r="U7" s="120"/>
      <c r="V7" s="120"/>
      <c r="W7" s="119"/>
      <c r="X7" s="121"/>
      <c r="Y7" s="122"/>
      <c r="Z7" s="90"/>
      <c r="AA7" s="18"/>
      <c r="AB7" s="18"/>
      <c r="AC7" s="18"/>
      <c r="AD7" s="18"/>
      <c r="AE7" s="18"/>
      <c r="AF7" s="18"/>
      <c r="AG7" s="18"/>
      <c r="AH7" s="18"/>
      <c r="AI7" s="18"/>
      <c r="AJ7" s="18"/>
      <c r="AK7" s="18"/>
      <c r="AL7" s="18"/>
      <c r="AM7" s="18"/>
      <c r="AN7" s="18"/>
      <c r="AO7" s="18"/>
      <c r="AP7" s="18"/>
      <c r="AQ7" s="18"/>
      <c r="AR7" s="18"/>
      <c r="AS7" s="18"/>
      <c r="AT7" s="18"/>
      <c r="AU7" s="18"/>
      <c r="AV7" s="18"/>
      <c r="AW7" s="18"/>
      <c r="AX7" s="18"/>
      <c r="AY7" s="109"/>
      <c r="AZ7" s="109"/>
      <c r="BA7" s="109"/>
    </row>
    <row r="8" spans="1:53" ht="15">
      <c r="A8" s="44" t="s">
        <v>32</v>
      </c>
      <c r="B8" s="29" t="s">
        <v>7</v>
      </c>
      <c r="C8" s="77" t="s">
        <v>33</v>
      </c>
      <c r="D8" s="77" t="s">
        <v>34</v>
      </c>
      <c r="E8" s="77" t="s">
        <v>35</v>
      </c>
      <c r="F8" s="77" t="s">
        <v>36</v>
      </c>
      <c r="G8" s="77" t="s">
        <v>37</v>
      </c>
      <c r="H8" s="45" t="s">
        <v>38</v>
      </c>
      <c r="I8" s="79" t="s">
        <v>7</v>
      </c>
      <c r="J8" s="249" t="s">
        <v>39</v>
      </c>
      <c r="K8" s="238"/>
      <c r="L8" s="249" t="s">
        <v>40</v>
      </c>
      <c r="M8" s="238"/>
      <c r="N8" s="249" t="s">
        <v>41</v>
      </c>
      <c r="O8" s="238"/>
      <c r="P8" s="249" t="s">
        <v>42</v>
      </c>
      <c r="Q8" s="238"/>
      <c r="R8" s="295" t="s">
        <v>43</v>
      </c>
      <c r="S8" s="295"/>
      <c r="T8" s="295"/>
      <c r="U8" s="295"/>
      <c r="V8" s="295"/>
      <c r="W8" s="295"/>
      <c r="X8" s="295"/>
      <c r="Y8" s="295"/>
      <c r="Z8" s="11"/>
      <c r="AA8" s="12"/>
      <c r="AB8" s="12"/>
      <c r="AC8" s="12"/>
      <c r="AD8" s="12"/>
      <c r="AE8" s="13"/>
      <c r="AF8" s="12"/>
      <c r="AG8" s="12"/>
      <c r="AH8" s="13"/>
      <c r="AI8" s="13"/>
      <c r="AJ8" s="12"/>
      <c r="AK8" s="12"/>
      <c r="AL8" s="12"/>
      <c r="AM8" s="12"/>
      <c r="AN8" s="12"/>
      <c r="AO8" s="12"/>
      <c r="AP8" s="12"/>
      <c r="AQ8" s="12"/>
      <c r="AR8" s="12"/>
      <c r="AS8" s="12"/>
      <c r="AT8" s="16"/>
      <c r="AU8" s="13"/>
      <c r="AV8" s="13"/>
      <c r="AW8" s="13"/>
    </row>
    <row r="9" spans="1:53" ht="15">
      <c r="A9" s="47" t="s">
        <v>44</v>
      </c>
      <c r="B9" s="36"/>
      <c r="C9" s="48">
        <v>41432</v>
      </c>
      <c r="D9" s="48">
        <v>41434</v>
      </c>
      <c r="E9" s="48">
        <v>41436</v>
      </c>
      <c r="F9" s="48">
        <v>41438</v>
      </c>
      <c r="G9" s="49">
        <f>AVERAGE(C9:F9)</f>
        <v>41435</v>
      </c>
      <c r="H9" s="50" t="s">
        <v>45</v>
      </c>
      <c r="I9" s="51"/>
      <c r="J9" s="250" t="s">
        <v>84</v>
      </c>
      <c r="K9" s="245"/>
      <c r="L9" s="251" t="s">
        <v>85</v>
      </c>
      <c r="M9" s="245"/>
      <c r="N9" s="251" t="s">
        <v>86</v>
      </c>
      <c r="O9" s="245"/>
      <c r="P9" s="252" t="s">
        <v>262</v>
      </c>
      <c r="Q9" s="245"/>
      <c r="R9" s="52" t="s">
        <v>46</v>
      </c>
      <c r="S9" s="53"/>
      <c r="T9" s="54">
        <v>4</v>
      </c>
      <c r="U9" s="55" t="s">
        <v>47</v>
      </c>
      <c r="V9" s="56"/>
      <c r="W9" s="296" t="s">
        <v>28</v>
      </c>
      <c r="X9" s="296"/>
      <c r="Y9" s="297"/>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49</v>
      </c>
      <c r="I10" s="199">
        <v>41477</v>
      </c>
      <c r="J10" s="256">
        <f>IF(((I10-C18)&gt;0),(I10-C18),"/")</f>
        <v>9</v>
      </c>
      <c r="K10" s="245"/>
      <c r="L10" s="256">
        <f>IF(((I10-D18)&gt;0),(I10-D18),"/")</f>
        <v>8</v>
      </c>
      <c r="M10" s="245"/>
      <c r="N10" s="256">
        <f>IF(((I10-E18)&gt;0),(I10-E18),"/")</f>
        <v>6</v>
      </c>
      <c r="O10" s="245"/>
      <c r="P10" s="256">
        <f>IF(((I10-F18)&gt;0),(I10-F18),"/")</f>
        <v>5</v>
      </c>
      <c r="Q10" s="245"/>
      <c r="R10" s="59" t="s">
        <v>50</v>
      </c>
      <c r="S10" s="53"/>
      <c r="T10" s="76">
        <v>0</v>
      </c>
      <c r="U10" s="60" t="s">
        <v>51</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52</v>
      </c>
      <c r="I11" s="199">
        <v>41477</v>
      </c>
      <c r="J11" s="250" t="s">
        <v>327</v>
      </c>
      <c r="K11" s="245"/>
      <c r="L11" s="251" t="s">
        <v>328</v>
      </c>
      <c r="M11" s="245"/>
      <c r="N11" s="251" t="s">
        <v>329</v>
      </c>
      <c r="O11" s="245"/>
      <c r="P11" s="252" t="s">
        <v>326</v>
      </c>
      <c r="Q11" s="245"/>
      <c r="R11" s="59" t="s">
        <v>53</v>
      </c>
      <c r="S11" s="53"/>
      <c r="T11" s="76">
        <v>4</v>
      </c>
      <c r="U11" s="60" t="s">
        <v>54</v>
      </c>
      <c r="V11" s="56"/>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55</v>
      </c>
      <c r="I12" s="51"/>
      <c r="J12" s="253" t="s">
        <v>28</v>
      </c>
      <c r="K12" s="245"/>
      <c r="L12" s="254" t="s">
        <v>28</v>
      </c>
      <c r="M12" s="245"/>
      <c r="N12" s="254" t="s">
        <v>28</v>
      </c>
      <c r="O12" s="245"/>
      <c r="P12" s="255" t="s">
        <v>28</v>
      </c>
      <c r="Q12" s="245"/>
      <c r="R12" s="59" t="s">
        <v>56</v>
      </c>
      <c r="S12" s="53"/>
      <c r="T12" s="76">
        <v>4</v>
      </c>
      <c r="U12" s="63" t="s">
        <v>57</v>
      </c>
      <c r="V12" s="64"/>
      <c r="W12" s="298" t="s">
        <v>28</v>
      </c>
      <c r="X12" s="298"/>
      <c r="Y12" s="299"/>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3" ht="15">
      <c r="A13" s="57" t="s">
        <v>48</v>
      </c>
      <c r="B13" s="36" t="s">
        <v>28</v>
      </c>
      <c r="C13" s="36" t="s">
        <v>28</v>
      </c>
      <c r="D13" s="36" t="s">
        <v>28</v>
      </c>
      <c r="E13" s="36" t="s">
        <v>28</v>
      </c>
      <c r="F13" s="36" t="s">
        <v>28</v>
      </c>
      <c r="G13" s="77"/>
      <c r="H13" s="50" t="s">
        <v>58</v>
      </c>
      <c r="I13" s="199">
        <v>41484</v>
      </c>
      <c r="J13" s="256">
        <f>I13-C18</f>
        <v>16</v>
      </c>
      <c r="K13" s="245"/>
      <c r="L13" s="256">
        <f>I13-D18</f>
        <v>15</v>
      </c>
      <c r="M13" s="245"/>
      <c r="N13" s="256">
        <f>I13-E18</f>
        <v>13</v>
      </c>
      <c r="O13" s="245"/>
      <c r="P13" s="257">
        <f>I13-F18</f>
        <v>12</v>
      </c>
      <c r="Q13" s="245"/>
      <c r="R13" s="59" t="s">
        <v>59</v>
      </c>
      <c r="S13" s="53"/>
      <c r="T13" s="76" t="s">
        <v>28</v>
      </c>
      <c r="U13" s="63" t="s">
        <v>60</v>
      </c>
      <c r="V13" s="64"/>
      <c r="W13" s="300" t="s">
        <v>28</v>
      </c>
      <c r="X13" s="301"/>
      <c r="Y13" s="302"/>
      <c r="Z13" s="260"/>
      <c r="AA13" s="261"/>
      <c r="AB13" s="12"/>
      <c r="AC13" s="12"/>
      <c r="AD13" s="12"/>
      <c r="AE13" s="13"/>
      <c r="AF13" s="12"/>
      <c r="AG13" s="12"/>
      <c r="AH13" s="13"/>
      <c r="AI13" s="13"/>
      <c r="AJ13" s="12"/>
      <c r="AK13" s="12"/>
      <c r="AL13" s="12"/>
      <c r="AM13" s="12"/>
      <c r="AN13" s="12"/>
      <c r="AO13" s="12"/>
      <c r="AP13" s="12"/>
      <c r="AQ13" s="12"/>
      <c r="AR13" s="12"/>
      <c r="AS13" s="12"/>
      <c r="AT13" s="16"/>
      <c r="AU13" s="13"/>
      <c r="AV13" s="13"/>
      <c r="AW13" s="13"/>
    </row>
    <row r="14" spans="1:53" ht="15">
      <c r="A14" s="57" t="s">
        <v>48</v>
      </c>
      <c r="B14" s="36" t="s">
        <v>28</v>
      </c>
      <c r="C14" s="36" t="s">
        <v>28</v>
      </c>
      <c r="D14" s="36" t="s">
        <v>28</v>
      </c>
      <c r="E14" s="36" t="s">
        <v>28</v>
      </c>
      <c r="F14" s="36" t="s">
        <v>28</v>
      </c>
      <c r="G14" s="77"/>
      <c r="H14" s="50" t="s">
        <v>61</v>
      </c>
      <c r="I14" s="199">
        <v>41484</v>
      </c>
      <c r="J14" s="250" t="s">
        <v>424</v>
      </c>
      <c r="K14" s="245"/>
      <c r="L14" s="251" t="s">
        <v>425</v>
      </c>
      <c r="M14" s="245"/>
      <c r="N14" s="251" t="s">
        <v>426</v>
      </c>
      <c r="O14" s="245"/>
      <c r="P14" s="252" t="s">
        <v>427</v>
      </c>
      <c r="Q14" s="245"/>
      <c r="R14" s="52" t="s">
        <v>62</v>
      </c>
      <c r="S14" s="53"/>
      <c r="T14" s="65" t="s">
        <v>28</v>
      </c>
      <c r="U14" s="66" t="s">
        <v>63</v>
      </c>
      <c r="V14" s="67"/>
      <c r="W14" s="303" t="s">
        <v>28</v>
      </c>
      <c r="X14" s="303"/>
      <c r="Y14" s="304"/>
      <c r="Z14" s="241"/>
      <c r="AA14" s="241"/>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64</v>
      </c>
      <c r="I15" s="51"/>
      <c r="J15" s="253" t="s">
        <v>28</v>
      </c>
      <c r="K15" s="245"/>
      <c r="L15" s="254" t="s">
        <v>28</v>
      </c>
      <c r="M15" s="245"/>
      <c r="N15" s="254" t="s">
        <v>28</v>
      </c>
      <c r="O15" s="245"/>
      <c r="P15" s="255" t="s">
        <v>28</v>
      </c>
      <c r="Q15" s="262"/>
      <c r="R15" s="289" t="s">
        <v>65</v>
      </c>
      <c r="S15" s="290"/>
      <c r="T15" s="290"/>
      <c r="U15" s="290"/>
      <c r="V15" s="290"/>
      <c r="W15" s="290"/>
      <c r="X15" s="290"/>
      <c r="Y15" s="291"/>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66</v>
      </c>
      <c r="I16" s="51"/>
      <c r="J16" s="253" t="s">
        <v>28</v>
      </c>
      <c r="K16" s="245"/>
      <c r="L16" s="254" t="s">
        <v>28</v>
      </c>
      <c r="M16" s="245"/>
      <c r="N16" s="254" t="s">
        <v>28</v>
      </c>
      <c r="O16" s="245"/>
      <c r="P16" s="255" t="s">
        <v>28</v>
      </c>
      <c r="Q16" s="262"/>
      <c r="R16" s="292"/>
      <c r="S16" s="293"/>
      <c r="T16" s="293"/>
      <c r="U16" s="293"/>
      <c r="V16" s="293"/>
      <c r="W16" s="293"/>
      <c r="X16" s="293"/>
      <c r="Y16" s="29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57" t="s">
        <v>48</v>
      </c>
      <c r="B17" s="36" t="s">
        <v>28</v>
      </c>
      <c r="C17" s="36" t="s">
        <v>28</v>
      </c>
      <c r="D17" s="36" t="s">
        <v>28</v>
      </c>
      <c r="E17" s="36" t="s">
        <v>28</v>
      </c>
      <c r="F17" s="36" t="s">
        <v>28</v>
      </c>
      <c r="G17" s="77"/>
      <c r="H17" s="50" t="s">
        <v>67</v>
      </c>
      <c r="I17" s="51"/>
      <c r="J17" s="253" t="s">
        <v>28</v>
      </c>
      <c r="K17" s="245"/>
      <c r="L17" s="254" t="s">
        <v>28</v>
      </c>
      <c r="M17" s="245"/>
      <c r="N17" s="254" t="s">
        <v>28</v>
      </c>
      <c r="O17" s="245"/>
      <c r="P17" s="263" t="s">
        <v>28</v>
      </c>
      <c r="Q17" s="248"/>
      <c r="R17" s="283" t="s">
        <v>814</v>
      </c>
      <c r="S17" s="283"/>
      <c r="T17" s="283"/>
      <c r="U17" s="283"/>
      <c r="V17" s="283"/>
      <c r="W17" s="283"/>
      <c r="X17" s="283"/>
      <c r="Y17" s="284"/>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68" t="s">
        <v>68</v>
      </c>
      <c r="B18" s="36"/>
      <c r="C18" s="48">
        <v>41468</v>
      </c>
      <c r="D18" s="48">
        <v>41469</v>
      </c>
      <c r="E18" s="48">
        <v>41471</v>
      </c>
      <c r="F18" s="48">
        <v>41472</v>
      </c>
      <c r="G18" s="49">
        <f>AVERAGE(C18:F18)</f>
        <v>41470</v>
      </c>
      <c r="H18" s="50" t="s">
        <v>69</v>
      </c>
      <c r="I18" s="199">
        <v>41492</v>
      </c>
      <c r="J18" s="264">
        <f>I18-C18</f>
        <v>24</v>
      </c>
      <c r="K18" s="245"/>
      <c r="L18" s="264">
        <f>I18-D18</f>
        <v>23</v>
      </c>
      <c r="M18" s="245"/>
      <c r="N18" s="264">
        <f>I18-E18</f>
        <v>21</v>
      </c>
      <c r="O18" s="245"/>
      <c r="P18" s="265">
        <f>I18-F18</f>
        <v>20</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67" t="s">
        <v>70</v>
      </c>
      <c r="B19" s="268"/>
      <c r="C19" s="69">
        <f>C18-C9</f>
        <v>36</v>
      </c>
      <c r="D19" s="69">
        <f>D18-D9</f>
        <v>35</v>
      </c>
      <c r="E19" s="69">
        <f>E18-E9</f>
        <v>35</v>
      </c>
      <c r="F19" s="69">
        <f>F18-F9</f>
        <v>34</v>
      </c>
      <c r="G19" s="70">
        <f>AVERAGE(C19:E19)</f>
        <v>35.333333333333336</v>
      </c>
      <c r="H19" s="50" t="s">
        <v>71</v>
      </c>
      <c r="I19" s="199">
        <v>41492</v>
      </c>
      <c r="J19" s="252" t="s">
        <v>563</v>
      </c>
      <c r="K19" s="245"/>
      <c r="L19" s="251" t="s">
        <v>561</v>
      </c>
      <c r="M19" s="245"/>
      <c r="N19" s="258" t="s">
        <v>562</v>
      </c>
      <c r="O19" s="245"/>
      <c r="P19" s="259" t="s">
        <v>471</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t="s">
        <v>72</v>
      </c>
      <c r="B20" s="271"/>
      <c r="C20" s="269" t="s">
        <v>39</v>
      </c>
      <c r="D20" s="269" t="s">
        <v>40</v>
      </c>
      <c r="E20" s="269" t="s">
        <v>41</v>
      </c>
      <c r="F20" s="269" t="s">
        <v>42</v>
      </c>
      <c r="G20" s="269" t="s">
        <v>37</v>
      </c>
      <c r="H20" s="72" t="s">
        <v>73</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1"/>
      <c r="B21" s="271"/>
      <c r="C21" s="270"/>
      <c r="D21" s="270"/>
      <c r="E21" s="270"/>
      <c r="F21" s="270"/>
      <c r="G21" s="270"/>
      <c r="H21" s="72" t="s">
        <v>66</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4" t="s">
        <v>74</v>
      </c>
      <c r="B22" s="275"/>
      <c r="C22" s="35" t="s">
        <v>628</v>
      </c>
      <c r="D22" s="35" t="s">
        <v>626</v>
      </c>
      <c r="E22" s="35" t="s">
        <v>634</v>
      </c>
      <c r="F22" s="35" t="s">
        <v>648</v>
      </c>
      <c r="G22" s="35" t="s">
        <v>28</v>
      </c>
      <c r="H22" s="50" t="s">
        <v>67</v>
      </c>
      <c r="I22" s="51"/>
      <c r="J22" s="255" t="s">
        <v>28</v>
      </c>
      <c r="K22" s="245"/>
      <c r="L22" s="254" t="s">
        <v>28</v>
      </c>
      <c r="M22" s="245"/>
      <c r="N22" s="266" t="s">
        <v>28</v>
      </c>
      <c r="O22" s="245"/>
      <c r="P22" s="263"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45</v>
      </c>
      <c r="B23" s="277"/>
      <c r="C23" s="34" t="s">
        <v>84</v>
      </c>
      <c r="D23" s="34" t="s">
        <v>85</v>
      </c>
      <c r="E23" s="34" t="s">
        <v>86</v>
      </c>
      <c r="F23" s="34" t="s">
        <v>262</v>
      </c>
      <c r="G23" s="34" t="s">
        <v>28</v>
      </c>
      <c r="H23" s="73" t="s">
        <v>75</v>
      </c>
      <c r="I23" s="199">
        <v>41498</v>
      </c>
      <c r="J23" s="264">
        <f>I23-C18</f>
        <v>30</v>
      </c>
      <c r="K23" s="245"/>
      <c r="L23" s="264">
        <f>I23-D18</f>
        <v>29</v>
      </c>
      <c r="M23" s="245"/>
      <c r="N23" s="264">
        <f>I23-E18</f>
        <v>27</v>
      </c>
      <c r="O23" s="245"/>
      <c r="P23" s="265">
        <f>I23-F18</f>
        <v>26</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76</v>
      </c>
      <c r="B24" s="277"/>
      <c r="C24" s="99">
        <v>41498</v>
      </c>
      <c r="D24" s="99">
        <v>41498</v>
      </c>
      <c r="E24" s="99">
        <v>41498</v>
      </c>
      <c r="F24" s="99">
        <v>41498</v>
      </c>
      <c r="G24" s="34" t="s">
        <v>28</v>
      </c>
      <c r="H24" s="74" t="s">
        <v>77</v>
      </c>
      <c r="I24" s="199">
        <v>41498</v>
      </c>
      <c r="J24" s="252" t="s">
        <v>639</v>
      </c>
      <c r="K24" s="245"/>
      <c r="L24" s="251" t="s">
        <v>640</v>
      </c>
      <c r="M24" s="245"/>
      <c r="N24" s="258" t="s">
        <v>641</v>
      </c>
      <c r="O24" s="245"/>
      <c r="P24" s="259" t="s">
        <v>495</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10</v>
      </c>
      <c r="B25" s="277"/>
      <c r="C25" s="34" t="s">
        <v>642</v>
      </c>
      <c r="D25" s="34">
        <v>220612979</v>
      </c>
      <c r="E25" s="34">
        <v>220612980</v>
      </c>
      <c r="F25" s="34" t="s">
        <v>646</v>
      </c>
      <c r="G25" s="34" t="s">
        <v>28</v>
      </c>
      <c r="H25" s="74" t="s">
        <v>78</v>
      </c>
      <c r="I25" s="61"/>
      <c r="J25" s="252" t="s">
        <v>28</v>
      </c>
      <c r="K25" s="245"/>
      <c r="L25" s="251" t="s">
        <v>28</v>
      </c>
      <c r="M25" s="245"/>
      <c r="N25" s="258" t="s">
        <v>28</v>
      </c>
      <c r="O25" s="245"/>
      <c r="P25" s="259"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79</v>
      </c>
      <c r="B26" s="277"/>
      <c r="C26" s="34" t="s">
        <v>643</v>
      </c>
      <c r="D26" s="34" t="s">
        <v>644</v>
      </c>
      <c r="E26" s="34" t="s">
        <v>645</v>
      </c>
      <c r="F26" s="34" t="s">
        <v>647</v>
      </c>
      <c r="G26" s="34" t="s">
        <v>28</v>
      </c>
      <c r="H26" s="74" t="s">
        <v>66</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6" t="s">
        <v>9</v>
      </c>
      <c r="B27" s="277"/>
      <c r="C27" s="34" t="s">
        <v>544</v>
      </c>
      <c r="D27" s="34" t="s">
        <v>543</v>
      </c>
      <c r="E27" s="34" t="s">
        <v>543</v>
      </c>
      <c r="F27" s="34" t="s">
        <v>544</v>
      </c>
      <c r="G27" s="34" t="s">
        <v>28</v>
      </c>
      <c r="H27" s="74" t="s">
        <v>67</v>
      </c>
      <c r="I27" s="51"/>
      <c r="J27" s="255" t="s">
        <v>28</v>
      </c>
      <c r="K27" s="245"/>
      <c r="L27" s="281" t="s">
        <v>28</v>
      </c>
      <c r="M27" s="245"/>
      <c r="N27" s="282" t="s">
        <v>28</v>
      </c>
      <c r="O27" s="245"/>
      <c r="P27" s="263"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
      <c r="A28" s="278" t="s">
        <v>80</v>
      </c>
      <c r="B28" s="279"/>
      <c r="C28" s="34" t="s">
        <v>28</v>
      </c>
      <c r="D28" s="34" t="s">
        <v>28</v>
      </c>
      <c r="E28" s="34" t="s">
        <v>28</v>
      </c>
      <c r="F28" s="34" t="s">
        <v>28</v>
      </c>
      <c r="G28" s="34" t="s">
        <v>28</v>
      </c>
      <c r="H28" s="74" t="s">
        <v>81</v>
      </c>
      <c r="I28" s="61"/>
      <c r="J28" s="252" t="s">
        <v>28</v>
      </c>
      <c r="K28" s="245"/>
      <c r="L28" s="272" t="s">
        <v>28</v>
      </c>
      <c r="M28" s="245"/>
      <c r="N28" s="273" t="s">
        <v>28</v>
      </c>
      <c r="O28" s="245"/>
      <c r="P28" s="259" t="s">
        <v>28</v>
      </c>
      <c r="Q28" s="248"/>
      <c r="R28" s="285"/>
      <c r="S28" s="285"/>
      <c r="T28" s="285"/>
      <c r="U28" s="285"/>
      <c r="V28" s="285"/>
      <c r="W28" s="285"/>
      <c r="X28" s="285"/>
      <c r="Y28" s="286"/>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280" t="s">
        <v>82</v>
      </c>
      <c r="B29" s="280"/>
      <c r="C29" s="75" t="s">
        <v>28</v>
      </c>
      <c r="D29" s="34" t="s">
        <v>28</v>
      </c>
      <c r="E29" s="34" t="s">
        <v>28</v>
      </c>
      <c r="F29" s="34" t="s">
        <v>28</v>
      </c>
      <c r="G29" s="34" t="s">
        <v>28</v>
      </c>
      <c r="H29" s="74" t="s">
        <v>83</v>
      </c>
      <c r="I29" s="61"/>
      <c r="J29" s="252" t="s">
        <v>28</v>
      </c>
      <c r="K29" s="245"/>
      <c r="L29" s="251" t="s">
        <v>28</v>
      </c>
      <c r="M29" s="245"/>
      <c r="N29" s="258" t="s">
        <v>28</v>
      </c>
      <c r="O29" s="245"/>
      <c r="P29" s="259" t="s">
        <v>28</v>
      </c>
      <c r="Q29" s="248"/>
      <c r="R29" s="287"/>
      <c r="S29" s="287"/>
      <c r="T29" s="287"/>
      <c r="U29" s="287"/>
      <c r="V29" s="287"/>
      <c r="W29" s="287"/>
      <c r="X29" s="287"/>
      <c r="Y29" s="28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row>
    <row r="30" spans="1:49" ht="15.75" customHeight="1">
      <c r="A30" s="78"/>
      <c r="B30" s="3"/>
      <c r="C30" s="1"/>
      <c r="D30" s="1"/>
      <c r="E30" s="1"/>
      <c r="F30" s="1"/>
      <c r="G30" s="1"/>
      <c r="H30" s="1"/>
      <c r="I30" s="1"/>
      <c r="J30" s="1"/>
      <c r="K30" s="1"/>
      <c r="L30" s="1"/>
      <c r="M30" s="1"/>
      <c r="N30" s="1"/>
      <c r="O30" s="1"/>
      <c r="P30" s="1"/>
      <c r="Q30" s="1"/>
      <c r="R30" s="19"/>
      <c r="S30" s="20"/>
      <c r="T30" s="21"/>
      <c r="U30" s="21"/>
      <c r="V30" s="21"/>
      <c r="W30" s="21"/>
      <c r="X30" s="21"/>
      <c r="Y30" s="21"/>
    </row>
  </sheetData>
  <mergeCells count="127">
    <mergeCell ref="A28:B28"/>
    <mergeCell ref="J28:K28"/>
    <mergeCell ref="L28:M28"/>
    <mergeCell ref="N28:O28"/>
    <mergeCell ref="P28:Q28"/>
    <mergeCell ref="A29:B29"/>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19:B19"/>
    <mergeCell ref="J19:K19"/>
    <mergeCell ref="L19:M19"/>
    <mergeCell ref="N19:O19"/>
    <mergeCell ref="P19:Q19"/>
    <mergeCell ref="A20:B21"/>
    <mergeCell ref="C20:C21"/>
    <mergeCell ref="D20:D21"/>
    <mergeCell ref="E20:E21"/>
    <mergeCell ref="F20:F21"/>
    <mergeCell ref="G20:G21"/>
    <mergeCell ref="J20:K20"/>
    <mergeCell ref="L20:M20"/>
    <mergeCell ref="N20:O20"/>
    <mergeCell ref="P20:Q20"/>
    <mergeCell ref="J21:K21"/>
    <mergeCell ref="L21:M21"/>
    <mergeCell ref="N21:O21"/>
    <mergeCell ref="P21:Q21"/>
    <mergeCell ref="J17:K17"/>
    <mergeCell ref="L17:M17"/>
    <mergeCell ref="N17:O17"/>
    <mergeCell ref="P17:Q17"/>
    <mergeCell ref="R17:Y29"/>
    <mergeCell ref="J18:K18"/>
    <mergeCell ref="L18:M18"/>
    <mergeCell ref="N18:O18"/>
    <mergeCell ref="P18:Q18"/>
    <mergeCell ref="J15:K15"/>
    <mergeCell ref="L15:M15"/>
    <mergeCell ref="N15:O15"/>
    <mergeCell ref="P15:Q15"/>
    <mergeCell ref="R15:Y16"/>
    <mergeCell ref="J16:K16"/>
    <mergeCell ref="L16:M16"/>
    <mergeCell ref="N16:O16"/>
    <mergeCell ref="P16:Q16"/>
    <mergeCell ref="Z13:Z14"/>
    <mergeCell ref="AA13:AA14"/>
    <mergeCell ref="J14:K14"/>
    <mergeCell ref="L14:M14"/>
    <mergeCell ref="N14:O14"/>
    <mergeCell ref="P14:Q14"/>
    <mergeCell ref="W14:Y14"/>
    <mergeCell ref="J12:K12"/>
    <mergeCell ref="L12:M12"/>
    <mergeCell ref="N12:O12"/>
    <mergeCell ref="P12:Q12"/>
    <mergeCell ref="W12:Y12"/>
    <mergeCell ref="J13:K13"/>
    <mergeCell ref="L13:M13"/>
    <mergeCell ref="N13:O13"/>
    <mergeCell ref="P13:Q13"/>
    <mergeCell ref="W13:Y13"/>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R8:Y8"/>
    <mergeCell ref="J9:K9"/>
    <mergeCell ref="L9:M9"/>
    <mergeCell ref="N9:O9"/>
    <mergeCell ref="P9:Q9"/>
    <mergeCell ref="W9:Y9"/>
    <mergeCell ref="AO1:AP1"/>
    <mergeCell ref="L2:M2"/>
    <mergeCell ref="Q2:R2"/>
    <mergeCell ref="X2:Y2"/>
    <mergeCell ref="L5:M5"/>
    <mergeCell ref="Q5:R5"/>
    <mergeCell ref="X5:Y5"/>
    <mergeCell ref="I1:J1"/>
    <mergeCell ref="K1:O1"/>
    <mergeCell ref="P1:Q1"/>
    <mergeCell ref="R1:S1"/>
    <mergeCell ref="AH1:AI1"/>
    <mergeCell ref="AJ1:AN1"/>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dimension ref="A1:BA28"/>
  <sheetViews>
    <sheetView topLeftCell="B1" workbookViewId="0">
      <selection activeCell="R15" sqref="R15:Y27"/>
    </sheetView>
  </sheetViews>
  <sheetFormatPr baseColWidth="10" defaultColWidth="11.85546875" defaultRowHeight="18" customHeight="1"/>
  <cols>
    <col min="1" max="1" width="10.42578125" bestFit="1" customWidth="1"/>
    <col min="2" max="2" width="8.7109375" bestFit="1" customWidth="1"/>
    <col min="3" max="3" width="11.7109375" bestFit="1" customWidth="1"/>
    <col min="4" max="4" width="11.5703125" bestFit="1" customWidth="1"/>
    <col min="5" max="5" width="10" bestFit="1" customWidth="1"/>
    <col min="6"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01" customWidth="1"/>
    <col min="27" max="27" width="6.7109375" style="101" customWidth="1"/>
    <col min="28" max="28" width="8.42578125" style="101" customWidth="1"/>
    <col min="29" max="29" width="7.42578125" style="101" customWidth="1"/>
    <col min="30" max="30" width="7.85546875" style="101" customWidth="1"/>
    <col min="31" max="31" width="7.28515625" style="101" customWidth="1"/>
    <col min="32" max="33" width="6.42578125" style="101" customWidth="1"/>
    <col min="34" max="34" width="5.85546875" style="101" customWidth="1"/>
    <col min="35" max="35" width="6.5703125" style="101" customWidth="1"/>
    <col min="36" max="36" width="6.42578125" style="101" customWidth="1"/>
    <col min="37" max="38" width="4.42578125" style="101" customWidth="1"/>
    <col min="39" max="42" width="5" style="101" customWidth="1"/>
    <col min="43" max="43" width="5.85546875" style="101" customWidth="1"/>
    <col min="44" max="44" width="5" style="101" customWidth="1"/>
    <col min="45" max="45" width="5.7109375" style="101" customWidth="1"/>
    <col min="46" max="46" width="5.42578125" style="101" customWidth="1"/>
    <col min="47" max="47" width="6.42578125" style="101" customWidth="1"/>
    <col min="48" max="48" width="6" style="101" customWidth="1"/>
    <col min="49" max="49" width="6.42578125" style="101" customWidth="1"/>
    <col min="50" max="50" width="7" style="101" customWidth="1"/>
    <col min="51" max="51" width="5.42578125" style="101" customWidth="1"/>
    <col min="52" max="53" width="11.85546875" style="101"/>
  </cols>
  <sheetData>
    <row r="1" spans="1:51" ht="14.25">
      <c r="A1" s="22" t="s">
        <v>0</v>
      </c>
      <c r="B1" s="23">
        <v>2013</v>
      </c>
      <c r="C1" s="22" t="s">
        <v>1</v>
      </c>
      <c r="D1" s="23">
        <v>9</v>
      </c>
      <c r="E1" s="22" t="s">
        <v>2</v>
      </c>
      <c r="F1" s="23">
        <v>9</v>
      </c>
      <c r="G1" s="24" t="s">
        <v>3</v>
      </c>
      <c r="H1" s="100"/>
      <c r="I1" s="235" t="s">
        <v>4</v>
      </c>
      <c r="J1" s="236"/>
      <c r="K1" s="306" t="s">
        <v>240</v>
      </c>
      <c r="L1" s="307"/>
      <c r="M1" s="307"/>
      <c r="N1" s="307"/>
      <c r="O1" s="307"/>
      <c r="P1" s="239" t="s">
        <v>5</v>
      </c>
      <c r="Q1" s="236"/>
      <c r="R1" s="237"/>
      <c r="S1" s="238"/>
      <c r="T1" s="26"/>
      <c r="U1" s="26"/>
      <c r="V1" s="26"/>
      <c r="W1" s="26"/>
      <c r="X1" s="26"/>
      <c r="Y1" s="27"/>
      <c r="Z1" s="4"/>
      <c r="AA1" s="5"/>
      <c r="AB1" s="4"/>
      <c r="AC1" s="5"/>
      <c r="AD1" s="4"/>
      <c r="AE1" s="102"/>
      <c r="AF1" s="102"/>
      <c r="AG1" s="10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41464</v>
      </c>
      <c r="C3" s="34"/>
      <c r="D3" s="34"/>
      <c r="E3" s="34"/>
      <c r="F3" s="34" t="s">
        <v>241</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41464</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04" t="s">
        <v>33</v>
      </c>
      <c r="D6" s="104" t="s">
        <v>34</v>
      </c>
      <c r="E6" s="104" t="s">
        <v>35</v>
      </c>
      <c r="F6" s="104" t="s">
        <v>36</v>
      </c>
      <c r="G6" s="104" t="s">
        <v>37</v>
      </c>
      <c r="H6" s="45" t="s">
        <v>38</v>
      </c>
      <c r="I6" s="103"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t="s">
        <v>164</v>
      </c>
      <c r="E7" s="48" t="s">
        <v>164</v>
      </c>
      <c r="F7" s="48" t="s">
        <v>164</v>
      </c>
      <c r="G7" s="49" t="e">
        <f>AVERAGE(C7:F7)</f>
        <v>#DIV/0!</v>
      </c>
      <c r="H7" s="50" t="s">
        <v>45</v>
      </c>
      <c r="I7" s="51"/>
      <c r="J7" s="250" t="s">
        <v>28</v>
      </c>
      <c r="K7" s="245"/>
      <c r="L7" s="251" t="s">
        <v>28</v>
      </c>
      <c r="M7" s="245"/>
      <c r="N7" s="251" t="s">
        <v>28</v>
      </c>
      <c r="O7" s="245"/>
      <c r="P7" s="252" t="s">
        <v>28</v>
      </c>
      <c r="Q7" s="245"/>
      <c r="R7" s="52" t="s">
        <v>46</v>
      </c>
      <c r="S7" s="53"/>
      <c r="T7" s="54" t="s">
        <v>28</v>
      </c>
      <c r="U7" s="55" t="s">
        <v>47</v>
      </c>
      <c r="V7" s="56"/>
      <c r="W7" s="296" t="s">
        <v>191</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04"/>
      <c r="H8" s="50" t="s">
        <v>49</v>
      </c>
      <c r="I8" s="199">
        <v>41477</v>
      </c>
      <c r="J8" s="256">
        <f>IF(((I8-C16)&gt;0),(I8-C16),"/")</f>
        <v>3</v>
      </c>
      <c r="K8" s="245"/>
      <c r="L8" s="256">
        <f>IF(((I8-D16)&gt;0),(I8-D16),"/")</f>
        <v>2</v>
      </c>
      <c r="M8" s="245"/>
      <c r="N8" s="256">
        <f>IF(((I8-E16)&gt;0),(I8-E16),"/")</f>
        <v>2</v>
      </c>
      <c r="O8" s="245"/>
      <c r="P8" s="256" t="str">
        <f>IF(((I8-F16)&gt;0),(I8-F16),"/")</f>
        <v>/</v>
      </c>
      <c r="Q8" s="245"/>
      <c r="R8" s="59" t="s">
        <v>50</v>
      </c>
      <c r="S8" s="53"/>
      <c r="T8" s="105"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04"/>
      <c r="H9" s="50" t="s">
        <v>52</v>
      </c>
      <c r="I9" s="199">
        <v>41477</v>
      </c>
      <c r="J9" s="250" t="s">
        <v>336</v>
      </c>
      <c r="K9" s="245"/>
      <c r="L9" s="251" t="s">
        <v>337</v>
      </c>
      <c r="M9" s="245"/>
      <c r="N9" s="251" t="s">
        <v>338</v>
      </c>
      <c r="O9" s="245"/>
      <c r="P9" s="252" t="s">
        <v>284</v>
      </c>
      <c r="Q9" s="245"/>
      <c r="R9" s="59" t="s">
        <v>53</v>
      </c>
      <c r="S9" s="53"/>
      <c r="T9" s="105"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04"/>
      <c r="H10" s="50" t="s">
        <v>55</v>
      </c>
      <c r="I10" s="51"/>
      <c r="J10" s="253" t="s">
        <v>28</v>
      </c>
      <c r="K10" s="245"/>
      <c r="L10" s="254" t="s">
        <v>28</v>
      </c>
      <c r="M10" s="245"/>
      <c r="N10" s="254" t="s">
        <v>28</v>
      </c>
      <c r="O10" s="245"/>
      <c r="P10" s="255" t="s">
        <v>28</v>
      </c>
      <c r="Q10" s="245"/>
      <c r="R10" s="59" t="s">
        <v>56</v>
      </c>
      <c r="S10" s="53"/>
      <c r="T10" s="105" t="s">
        <v>28</v>
      </c>
      <c r="U10" s="63" t="s">
        <v>57</v>
      </c>
      <c r="V10" s="64"/>
      <c r="W10" s="305">
        <v>0</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04"/>
      <c r="H11" s="50" t="s">
        <v>58</v>
      </c>
      <c r="I11" s="199">
        <v>41493</v>
      </c>
      <c r="J11" s="256">
        <f>I11-C16</f>
        <v>19</v>
      </c>
      <c r="K11" s="245"/>
      <c r="L11" s="256">
        <f>I11-D16</f>
        <v>18</v>
      </c>
      <c r="M11" s="245"/>
      <c r="N11" s="256">
        <f>I11-E16</f>
        <v>18</v>
      </c>
      <c r="O11" s="245"/>
      <c r="P11" s="257">
        <f>I11-F16</f>
        <v>16</v>
      </c>
      <c r="Q11" s="245"/>
      <c r="R11" s="59" t="s">
        <v>59</v>
      </c>
      <c r="S11" s="53"/>
      <c r="T11" s="105"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04"/>
      <c r="H12" s="50" t="s">
        <v>61</v>
      </c>
      <c r="I12" s="199">
        <v>41493</v>
      </c>
      <c r="J12" s="250" t="s">
        <v>591</v>
      </c>
      <c r="K12" s="245"/>
      <c r="L12" s="251" t="s">
        <v>590</v>
      </c>
      <c r="M12" s="245"/>
      <c r="N12" s="251" t="s">
        <v>592</v>
      </c>
      <c r="O12" s="245"/>
      <c r="P12" s="252" t="s">
        <v>310</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04"/>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04"/>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04"/>
      <c r="H15" s="50" t="s">
        <v>67</v>
      </c>
      <c r="I15" s="51"/>
      <c r="J15" s="253" t="s">
        <v>28</v>
      </c>
      <c r="K15" s="245"/>
      <c r="L15" s="254" t="s">
        <v>28</v>
      </c>
      <c r="M15" s="245"/>
      <c r="N15" s="254" t="s">
        <v>28</v>
      </c>
      <c r="O15" s="245"/>
      <c r="P15" s="263" t="s">
        <v>28</v>
      </c>
      <c r="Q15" s="248"/>
      <c r="R15" s="283" t="s">
        <v>811</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41474</v>
      </c>
      <c r="D16" s="48">
        <v>41475</v>
      </c>
      <c r="E16" s="48">
        <v>41475</v>
      </c>
      <c r="F16" s="48">
        <v>41477</v>
      </c>
      <c r="G16" s="49">
        <f>AVERAGE(C16:F16)</f>
        <v>41475.25</v>
      </c>
      <c r="H16" s="50" t="s">
        <v>69</v>
      </c>
      <c r="I16" s="226">
        <v>41504</v>
      </c>
      <c r="J16" s="264">
        <f>I16-C16</f>
        <v>30</v>
      </c>
      <c r="K16" s="245"/>
      <c r="L16" s="264">
        <f>I16-D16</f>
        <v>29</v>
      </c>
      <c r="M16" s="245"/>
      <c r="N16" s="264">
        <f>I16-E16</f>
        <v>29</v>
      </c>
      <c r="O16" s="245"/>
      <c r="P16" s="265">
        <f>I16-F16</f>
        <v>27</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t="e">
        <f>D16-D7</f>
        <v>#VALUE!</v>
      </c>
      <c r="E17" s="69" t="e">
        <f>E16-E7</f>
        <v>#VALUE!</v>
      </c>
      <c r="F17" s="69" t="e">
        <f>F16-F7</f>
        <v>#VALUE!</v>
      </c>
      <c r="G17" s="70" t="e">
        <f>AVERAGE(C17:E17)</f>
        <v>#VALUE!</v>
      </c>
      <c r="H17" s="50" t="s">
        <v>71</v>
      </c>
      <c r="I17" s="226">
        <v>41504</v>
      </c>
      <c r="J17" s="252">
        <v>625</v>
      </c>
      <c r="K17" s="245"/>
      <c r="L17" s="251">
        <v>605</v>
      </c>
      <c r="M17" s="245"/>
      <c r="N17" s="258">
        <v>532</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-41474</v>
      </c>
      <c r="K21" s="245"/>
      <c r="L21" s="264">
        <f>I21-D16</f>
        <v>-41475</v>
      </c>
      <c r="M21" s="245"/>
      <c r="N21" s="264">
        <f>I21-E16</f>
        <v>-41475</v>
      </c>
      <c r="O21" s="245"/>
      <c r="P21" s="265">
        <f>I21-F16</f>
        <v>-41477</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226">
        <v>41504</v>
      </c>
      <c r="D22" s="226">
        <v>41504</v>
      </c>
      <c r="E22" s="226">
        <v>41504</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224" t="s">
        <v>764</v>
      </c>
      <c r="D23" s="225" t="s">
        <v>762</v>
      </c>
      <c r="E23" s="34">
        <v>220612972</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760</v>
      </c>
      <c r="D24" s="34" t="s">
        <v>761</v>
      </c>
      <c r="E24" s="34" t="s">
        <v>763</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765</v>
      </c>
      <c r="D25" s="34" t="s">
        <v>89</v>
      </c>
      <c r="E25" s="34" t="s">
        <v>511</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01"/>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BA28"/>
  <sheetViews>
    <sheetView workbookViewId="0">
      <selection activeCell="C27" sqref="C27:D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10</v>
      </c>
      <c r="E1" s="22" t="s">
        <v>2</v>
      </c>
      <c r="F1" s="80">
        <v>10</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717</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BA28"/>
  <sheetViews>
    <sheetView workbookViewId="0">
      <selection activeCell="D1" sqref="D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11</v>
      </c>
      <c r="E1" s="22" t="s">
        <v>2</v>
      </c>
      <c r="F1" s="80">
        <v>11</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745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BA29"/>
  <sheetViews>
    <sheetView topLeftCell="B1" workbookViewId="0">
      <selection activeCell="J22" sqref="J22:K22"/>
    </sheetView>
  </sheetViews>
  <sheetFormatPr baseColWidth="10" defaultColWidth="11.85546875" defaultRowHeight="18" customHeight="1"/>
  <cols>
    <col min="1" max="1" width="10.42578125" bestFit="1" customWidth="1"/>
    <col min="2" max="2" width="10.28515625" bestFit="1" customWidth="1"/>
    <col min="3" max="3" width="9.5703125" bestFit="1" customWidth="1"/>
    <col min="4" max="4" width="8.7109375" bestFit="1" customWidth="1"/>
    <col min="5" max="5" width="10" bestFit="1" customWidth="1"/>
    <col min="6" max="6" width="8.5703125" bestFit="1" customWidth="1"/>
    <col min="7" max="7" width="7.42578125" customWidth="1"/>
    <col min="8" max="8" width="15.85546875" bestFit="1" customWidth="1"/>
    <col min="9" max="9" width="8.7109375"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12</v>
      </c>
      <c r="E1" s="22" t="s">
        <v>2</v>
      </c>
      <c r="F1" s="80">
        <v>12</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99">
        <v>41450</v>
      </c>
      <c r="C3" s="34"/>
      <c r="D3" s="34"/>
      <c r="E3" s="34" t="s">
        <v>164</v>
      </c>
      <c r="F3" s="34" t="s">
        <v>739</v>
      </c>
      <c r="G3" s="34" t="s">
        <v>177</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99">
        <v>41420</v>
      </c>
      <c r="C5" s="34" t="s">
        <v>94</v>
      </c>
      <c r="D5" s="34"/>
      <c r="E5" s="34">
        <v>168705088</v>
      </c>
      <c r="F5" s="34" t="s">
        <v>155</v>
      </c>
      <c r="G5" s="34" t="s">
        <v>93</v>
      </c>
      <c r="H5" s="34"/>
      <c r="I5" s="34"/>
      <c r="J5" s="34">
        <v>1092</v>
      </c>
      <c r="K5" s="34">
        <v>5</v>
      </c>
      <c r="L5" s="36"/>
      <c r="M5" s="36"/>
      <c r="N5" s="34">
        <v>374</v>
      </c>
      <c r="O5" s="34">
        <v>176</v>
      </c>
      <c r="P5" s="36"/>
      <c r="Q5" s="36"/>
      <c r="R5" s="42"/>
      <c r="S5" s="42"/>
      <c r="T5" s="42"/>
      <c r="U5" s="214" t="s">
        <v>90</v>
      </c>
      <c r="V5" s="214" t="s">
        <v>156</v>
      </c>
      <c r="W5" s="42"/>
      <c r="X5" s="42"/>
      <c r="Y5" s="43"/>
      <c r="Z5" s="90" t="s">
        <v>117</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115"/>
      <c r="B6" s="116"/>
      <c r="C6" s="115"/>
      <c r="D6" s="115"/>
      <c r="E6" s="115"/>
      <c r="F6" s="115" t="s">
        <v>155</v>
      </c>
      <c r="G6" s="115" t="s">
        <v>177</v>
      </c>
      <c r="H6" s="115"/>
      <c r="I6" s="117"/>
      <c r="J6" s="117"/>
      <c r="K6" s="117"/>
      <c r="L6" s="118"/>
      <c r="M6" s="118"/>
      <c r="N6" s="117"/>
      <c r="O6" s="117"/>
      <c r="P6" s="118"/>
      <c r="Q6" s="118"/>
      <c r="R6" s="119"/>
      <c r="S6" s="119"/>
      <c r="T6" s="119"/>
      <c r="U6" s="120"/>
      <c r="V6" s="120"/>
      <c r="W6" s="119"/>
      <c r="X6" s="121"/>
      <c r="Y6" s="122"/>
      <c r="Z6" s="90"/>
      <c r="AA6" s="18"/>
      <c r="AB6" s="18"/>
      <c r="AC6" s="18"/>
      <c r="AD6" s="18"/>
      <c r="AE6" s="18"/>
      <c r="AF6" s="18"/>
      <c r="AG6" s="18"/>
      <c r="AH6" s="18"/>
      <c r="AI6" s="18"/>
      <c r="AJ6" s="18"/>
      <c r="AK6" s="18"/>
      <c r="AL6" s="18"/>
      <c r="AM6" s="18"/>
      <c r="AN6" s="18"/>
      <c r="AO6" s="18"/>
      <c r="AP6" s="18"/>
      <c r="AQ6" s="18"/>
      <c r="AR6" s="18"/>
      <c r="AS6" s="18"/>
      <c r="AT6" s="18"/>
      <c r="AU6" s="18"/>
      <c r="AV6" s="18"/>
      <c r="AW6" s="18"/>
      <c r="AX6" s="18"/>
      <c r="AY6" s="109"/>
      <c r="AZ6" s="109"/>
      <c r="BA6" s="109"/>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v>41432</v>
      </c>
      <c r="D8" s="48">
        <v>41434</v>
      </c>
      <c r="E8" s="48">
        <v>41436</v>
      </c>
      <c r="F8" s="48">
        <v>41438</v>
      </c>
      <c r="G8" s="49">
        <f>AVERAGE(C8:F8)</f>
        <v>41435</v>
      </c>
      <c r="H8" s="50" t="s">
        <v>45</v>
      </c>
      <c r="I8" s="196"/>
      <c r="J8" s="250" t="s">
        <v>84</v>
      </c>
      <c r="K8" s="245"/>
      <c r="L8" s="251" t="s">
        <v>85</v>
      </c>
      <c r="M8" s="245"/>
      <c r="N8" s="251" t="s">
        <v>86</v>
      </c>
      <c r="O8" s="245"/>
      <c r="P8" s="252" t="s">
        <v>87</v>
      </c>
      <c r="Q8" s="245"/>
      <c r="R8" s="52" t="s">
        <v>46</v>
      </c>
      <c r="S8" s="53"/>
      <c r="T8" s="54" t="s">
        <v>28</v>
      </c>
      <c r="U8" s="55" t="s">
        <v>47</v>
      </c>
      <c r="V8" s="56"/>
      <c r="W8" s="296" t="s">
        <v>28</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199">
        <v>41470</v>
      </c>
      <c r="J9" s="256">
        <f>IF(((I9-C17)&gt;0),(I9-C17),"/")</f>
        <v>2</v>
      </c>
      <c r="K9" s="245"/>
      <c r="L9" s="256"/>
      <c r="M9" s="245"/>
      <c r="N9" s="256"/>
      <c r="O9" s="245"/>
      <c r="P9" s="256"/>
      <c r="Q9" s="245"/>
      <c r="R9" s="59" t="s">
        <v>50</v>
      </c>
      <c r="S9" s="53"/>
      <c r="T9" s="76" t="s">
        <v>28</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9">
        <v>41470</v>
      </c>
      <c r="J10" s="314" t="s">
        <v>284</v>
      </c>
      <c r="K10" s="315"/>
      <c r="L10" s="314"/>
      <c r="M10" s="315"/>
      <c r="N10" s="251" t="s">
        <v>28</v>
      </c>
      <c r="O10" s="245"/>
      <c r="P10" s="252" t="s">
        <v>28</v>
      </c>
      <c r="Q10" s="245"/>
      <c r="R10" s="59" t="s">
        <v>53</v>
      </c>
      <c r="S10" s="53"/>
      <c r="T10" s="76" t="s">
        <v>28</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-41468</v>
      </c>
      <c r="K12" s="245"/>
      <c r="L12" s="256">
        <f>I12-D17</f>
        <v>-41469</v>
      </c>
      <c r="M12" s="245"/>
      <c r="N12" s="256">
        <f>I12-E17</f>
        <v>0</v>
      </c>
      <c r="O12" s="245"/>
      <c r="P12" s="257">
        <f>I12-F17</f>
        <v>0</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61"/>
      <c r="J13" s="250" t="s">
        <v>28</v>
      </c>
      <c r="K13" s="245"/>
      <c r="L13" s="251" t="s">
        <v>28</v>
      </c>
      <c r="M13" s="245"/>
      <c r="N13" s="251" t="s">
        <v>28</v>
      </c>
      <c r="O13" s="245"/>
      <c r="P13" s="252" t="s">
        <v>28</v>
      </c>
      <c r="Q13" s="245"/>
      <c r="R13" s="52" t="s">
        <v>62</v>
      </c>
      <c r="S13" s="53"/>
      <c r="T13" s="65" t="s">
        <v>28</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748</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v>41468</v>
      </c>
      <c r="D17" s="48">
        <v>41469</v>
      </c>
      <c r="E17" s="48"/>
      <c r="F17" s="48"/>
      <c r="G17" s="49">
        <f>AVERAGE(C17:F17)</f>
        <v>41468.5</v>
      </c>
      <c r="H17" s="50" t="s">
        <v>69</v>
      </c>
      <c r="I17" s="58"/>
      <c r="J17" s="264">
        <f>I17-C17</f>
        <v>-41468</v>
      </c>
      <c r="K17" s="245"/>
      <c r="L17" s="264">
        <f>I17-D17</f>
        <v>-41469</v>
      </c>
      <c r="M17" s="245"/>
      <c r="N17" s="264">
        <f>I17-E17</f>
        <v>0</v>
      </c>
      <c r="O17" s="245"/>
      <c r="P17" s="265">
        <f>I17-F17</f>
        <v>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36</v>
      </c>
      <c r="D18" s="69">
        <f>D17-D8</f>
        <v>35</v>
      </c>
      <c r="E18" s="69">
        <f>E17-E8</f>
        <v>-41436</v>
      </c>
      <c r="F18" s="69">
        <f>F17-F8</f>
        <v>-41438</v>
      </c>
      <c r="G18" s="70">
        <f>AVERAGE(C18:E18)</f>
        <v>-13788.333333333334</v>
      </c>
      <c r="H18" s="50" t="s">
        <v>71</v>
      </c>
      <c r="I18" s="61"/>
      <c r="J18" s="252" t="s">
        <v>28</v>
      </c>
      <c r="K18" s="245"/>
      <c r="L18" s="251" t="s">
        <v>28</v>
      </c>
      <c r="M18" s="245"/>
      <c r="N18" s="258" t="s">
        <v>28</v>
      </c>
      <c r="O18" s="245"/>
      <c r="P18" s="259"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87</v>
      </c>
      <c r="G22" s="34" t="s">
        <v>28</v>
      </c>
      <c r="H22" s="73" t="s">
        <v>75</v>
      </c>
      <c r="I22" s="58"/>
      <c r="J22" s="264">
        <f>I22-C17</f>
        <v>-41468</v>
      </c>
      <c r="K22" s="245"/>
      <c r="L22" s="264">
        <f>I22-D17</f>
        <v>-41469</v>
      </c>
      <c r="M22" s="245"/>
      <c r="N22" s="264">
        <f>I22-E17</f>
        <v>0</v>
      </c>
      <c r="O22" s="245"/>
      <c r="P22" s="265">
        <f>I22-F17</f>
        <v>0</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28</v>
      </c>
      <c r="D23" s="34" t="s">
        <v>28</v>
      </c>
      <c r="E23" s="34" t="s">
        <v>28</v>
      </c>
      <c r="F23" s="34" t="s">
        <v>28</v>
      </c>
      <c r="G23" s="34" t="s">
        <v>28</v>
      </c>
      <c r="H23" s="74" t="s">
        <v>77</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34" t="s">
        <v>28</v>
      </c>
      <c r="E24" s="34" t="s">
        <v>28</v>
      </c>
      <c r="F24" s="34" t="s">
        <v>28</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34" t="s">
        <v>28</v>
      </c>
      <c r="E25" s="34" t="s">
        <v>28</v>
      </c>
      <c r="F25" s="34" t="s">
        <v>28</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c r="D26" s="34" t="s">
        <v>28</v>
      </c>
      <c r="E26" s="34" t="s">
        <v>28</v>
      </c>
      <c r="F26" s="34" t="s">
        <v>28</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99">
        <v>41474</v>
      </c>
      <c r="D27" s="99">
        <v>41469</v>
      </c>
      <c r="E27" s="34" t="s">
        <v>28</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dimension ref="A1:BA28"/>
  <sheetViews>
    <sheetView topLeftCell="A4" workbookViewId="0">
      <selection activeCell="K1" sqref="K1:O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208" customWidth="1"/>
    <col min="27" max="27" width="6.7109375" style="208" customWidth="1"/>
    <col min="28" max="28" width="8.42578125" style="208" customWidth="1"/>
    <col min="29" max="29" width="7.42578125" style="208" customWidth="1"/>
    <col min="30" max="30" width="7.85546875" style="208" customWidth="1"/>
    <col min="31" max="31" width="7.28515625" style="208" customWidth="1"/>
    <col min="32" max="33" width="6.42578125" style="208" customWidth="1"/>
    <col min="34" max="34" width="5.85546875" style="208" customWidth="1"/>
    <col min="35" max="35" width="6.5703125" style="208" customWidth="1"/>
    <col min="36" max="36" width="6.42578125" style="208" customWidth="1"/>
    <col min="37" max="38" width="4.42578125" style="208" customWidth="1"/>
    <col min="39" max="42" width="5" style="208" customWidth="1"/>
    <col min="43" max="43" width="5.85546875" style="208" customWidth="1"/>
    <col min="44" max="44" width="5" style="208" customWidth="1"/>
    <col min="45" max="45" width="5.7109375" style="208" customWidth="1"/>
    <col min="46" max="46" width="5.42578125" style="208" customWidth="1"/>
    <col min="47" max="47" width="6.42578125" style="208" customWidth="1"/>
    <col min="48" max="48" width="6" style="208" customWidth="1"/>
    <col min="49" max="49" width="6.42578125" style="208" customWidth="1"/>
    <col min="50" max="50" width="7" style="208" customWidth="1"/>
    <col min="51" max="51" width="5.42578125" style="208" customWidth="1"/>
    <col min="52" max="53" width="11.85546875" style="208"/>
  </cols>
  <sheetData>
    <row r="1" spans="1:51" ht="14.25">
      <c r="A1" s="22" t="s">
        <v>0</v>
      </c>
      <c r="B1" s="23">
        <v>2013</v>
      </c>
      <c r="C1" s="22" t="s">
        <v>1</v>
      </c>
      <c r="D1" s="23" t="s">
        <v>651</v>
      </c>
      <c r="E1" s="22" t="s">
        <v>2</v>
      </c>
      <c r="F1" s="23" t="s">
        <v>651</v>
      </c>
      <c r="G1" s="24" t="s">
        <v>3</v>
      </c>
      <c r="H1" s="207"/>
      <c r="I1" s="235" t="s">
        <v>4</v>
      </c>
      <c r="J1" s="236"/>
      <c r="K1" s="306" t="s">
        <v>653</v>
      </c>
      <c r="L1" s="307"/>
      <c r="M1" s="307"/>
      <c r="N1" s="307"/>
      <c r="O1" s="307"/>
      <c r="P1" s="239" t="s">
        <v>5</v>
      </c>
      <c r="Q1" s="236"/>
      <c r="R1" s="237"/>
      <c r="S1" s="238"/>
      <c r="T1" s="26"/>
      <c r="U1" s="26"/>
      <c r="V1" s="26"/>
      <c r="W1" s="26"/>
      <c r="X1" s="26"/>
      <c r="Y1" s="27"/>
      <c r="Z1" s="4"/>
      <c r="AA1" s="5"/>
      <c r="AB1" s="4"/>
      <c r="AC1" s="5"/>
      <c r="AD1" s="4"/>
      <c r="AE1" s="209"/>
      <c r="AF1" s="209"/>
      <c r="AG1" s="209"/>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211" t="s">
        <v>33</v>
      </c>
      <c r="D6" s="211" t="s">
        <v>34</v>
      </c>
      <c r="E6" s="211" t="s">
        <v>35</v>
      </c>
      <c r="F6" s="211" t="s">
        <v>36</v>
      </c>
      <c r="G6" s="211" t="s">
        <v>37</v>
      </c>
      <c r="H6" s="45" t="s">
        <v>38</v>
      </c>
      <c r="I6" s="210"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211"/>
      <c r="H8" s="50" t="s">
        <v>49</v>
      </c>
      <c r="I8" s="58"/>
      <c r="J8" s="256" t="str">
        <f>IF(((I8-C16)&gt;0),(I8-C16),"/")</f>
        <v>/</v>
      </c>
      <c r="K8" s="245"/>
      <c r="L8" s="256" t="str">
        <f>IF(((I8-D16)&gt;0),(I8-D16),"/")</f>
        <v>/</v>
      </c>
      <c r="M8" s="245"/>
      <c r="N8" s="256" t="str">
        <f>IF(((I8-E16)&gt;0),(I8-E16),"/")</f>
        <v>/</v>
      </c>
      <c r="O8" s="245"/>
      <c r="P8" s="256" t="str">
        <f>IF(((I8-F16)&gt;0),(I8-F16),"/")</f>
        <v>/</v>
      </c>
      <c r="Q8" s="245"/>
      <c r="R8" s="59" t="s">
        <v>50</v>
      </c>
      <c r="S8" s="53"/>
      <c r="T8" s="212"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211"/>
      <c r="H9" s="50" t="s">
        <v>52</v>
      </c>
      <c r="I9" s="61"/>
      <c r="J9" s="250" t="s">
        <v>28</v>
      </c>
      <c r="K9" s="245"/>
      <c r="L9" s="251" t="s">
        <v>28</v>
      </c>
      <c r="M9" s="245"/>
      <c r="N9" s="251" t="s">
        <v>28</v>
      </c>
      <c r="O9" s="245"/>
      <c r="P9" s="252" t="s">
        <v>28</v>
      </c>
      <c r="Q9" s="245"/>
      <c r="R9" s="59" t="s">
        <v>53</v>
      </c>
      <c r="S9" s="53"/>
      <c r="T9" s="212"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211"/>
      <c r="H10" s="50" t="s">
        <v>55</v>
      </c>
      <c r="I10" s="51"/>
      <c r="J10" s="253" t="s">
        <v>28</v>
      </c>
      <c r="K10" s="245"/>
      <c r="L10" s="254" t="s">
        <v>28</v>
      </c>
      <c r="M10" s="245"/>
      <c r="N10" s="254" t="s">
        <v>28</v>
      </c>
      <c r="O10" s="245"/>
      <c r="P10" s="255" t="s">
        <v>28</v>
      </c>
      <c r="Q10" s="245"/>
      <c r="R10" s="59" t="s">
        <v>56</v>
      </c>
      <c r="S10" s="53"/>
      <c r="T10" s="212"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211"/>
      <c r="H11" s="50" t="s">
        <v>58</v>
      </c>
      <c r="I11" s="58"/>
      <c r="J11" s="256">
        <f>I11-C16</f>
        <v>0</v>
      </c>
      <c r="K11" s="245"/>
      <c r="L11" s="256">
        <f>I11-D16</f>
        <v>0</v>
      </c>
      <c r="M11" s="245"/>
      <c r="N11" s="256">
        <f>I11-E16</f>
        <v>0</v>
      </c>
      <c r="O11" s="245"/>
      <c r="P11" s="257">
        <f>I11-F16</f>
        <v>0</v>
      </c>
      <c r="Q11" s="245"/>
      <c r="R11" s="59" t="s">
        <v>59</v>
      </c>
      <c r="S11" s="53"/>
      <c r="T11" s="212"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211"/>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211"/>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211"/>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211"/>
      <c r="H15" s="50" t="s">
        <v>67</v>
      </c>
      <c r="I15" s="51"/>
      <c r="J15" s="253" t="s">
        <v>28</v>
      </c>
      <c r="K15" s="245"/>
      <c r="L15" s="254" t="s">
        <v>28</v>
      </c>
      <c r="M15" s="245"/>
      <c r="N15" s="254" t="s">
        <v>28</v>
      </c>
      <c r="O15" s="245"/>
      <c r="P15" s="263" t="s">
        <v>28</v>
      </c>
      <c r="Q15" s="248"/>
      <c r="R15" s="283" t="s">
        <v>652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0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BA28"/>
  <sheetViews>
    <sheetView workbookViewId="0">
      <selection activeCell="K2" sqref="K2"/>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13</v>
      </c>
      <c r="E1" s="22" t="s">
        <v>2</v>
      </c>
      <c r="F1" s="80">
        <v>13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285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BC28"/>
  <sheetViews>
    <sheetView workbookViewId="0">
      <selection activeCell="G23" sqref="G23"/>
    </sheetView>
  </sheetViews>
  <sheetFormatPr baseColWidth="10" defaultColWidth="11.85546875" defaultRowHeight="18" customHeight="1"/>
  <cols>
    <col min="1" max="1" width="10.42578125" bestFit="1" customWidth="1"/>
    <col min="2" max="2" width="5.5703125" bestFit="1" customWidth="1"/>
    <col min="3" max="3" width="10" bestFit="1" customWidth="1"/>
    <col min="4" max="7" width="10.7109375" bestFit="1"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5" ht="14.25">
      <c r="A1" s="22" t="s">
        <v>0</v>
      </c>
      <c r="B1" s="23">
        <v>2013</v>
      </c>
      <c r="C1" s="22" t="s">
        <v>1</v>
      </c>
      <c r="D1" s="23">
        <v>14</v>
      </c>
      <c r="E1" s="22" t="s">
        <v>2</v>
      </c>
      <c r="F1" s="80">
        <v>14</v>
      </c>
      <c r="G1" s="24" t="s">
        <v>3</v>
      </c>
      <c r="H1" s="80"/>
      <c r="I1" s="235" t="s">
        <v>4</v>
      </c>
      <c r="J1" s="236"/>
      <c r="K1" s="237" t="s">
        <v>202</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5"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5"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5"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5"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5"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49" t="s">
        <v>613</v>
      </c>
      <c r="S6" s="238"/>
      <c r="T6" s="295" t="s">
        <v>43</v>
      </c>
      <c r="U6" s="295"/>
      <c r="V6" s="295"/>
      <c r="W6" s="295"/>
      <c r="X6" s="295"/>
      <c r="Y6" s="295"/>
      <c r="Z6" s="295"/>
      <c r="AA6" s="295"/>
      <c r="AB6" s="11"/>
      <c r="AC6" s="12"/>
      <c r="AD6" s="12"/>
      <c r="AE6" s="12"/>
      <c r="AF6" s="12"/>
      <c r="AG6" s="13"/>
      <c r="AH6" s="12"/>
      <c r="AI6" s="12"/>
      <c r="AJ6" s="13"/>
      <c r="AK6" s="13"/>
      <c r="AL6" s="12"/>
      <c r="AM6" s="12"/>
      <c r="AN6" s="12"/>
      <c r="AO6" s="12"/>
      <c r="AP6" s="12"/>
      <c r="AQ6" s="12"/>
      <c r="AR6" s="12"/>
      <c r="AS6" s="12"/>
      <c r="AT6" s="12"/>
      <c r="AU6" s="12"/>
      <c r="AV6" s="16"/>
      <c r="AW6" s="13"/>
      <c r="AX6" s="13"/>
      <c r="AY6" s="13"/>
      <c r="BB6" s="78"/>
      <c r="BC6" s="78"/>
    </row>
    <row r="7" spans="1:55" ht="15">
      <c r="A7" s="47" t="s">
        <v>44</v>
      </c>
      <c r="B7" s="36"/>
      <c r="C7" s="48"/>
      <c r="D7" s="48"/>
      <c r="E7" s="48"/>
      <c r="F7" s="48"/>
      <c r="G7" s="49" t="e">
        <f>AVERAGE(C7:F7)</f>
        <v>#DIV/0!</v>
      </c>
      <c r="H7" s="50" t="s">
        <v>45</v>
      </c>
      <c r="I7" s="51"/>
      <c r="J7" s="250" t="s">
        <v>84</v>
      </c>
      <c r="K7" s="245"/>
      <c r="L7" s="251" t="s">
        <v>85</v>
      </c>
      <c r="M7" s="245"/>
      <c r="N7" s="251" t="s">
        <v>86</v>
      </c>
      <c r="O7" s="245"/>
      <c r="P7" s="252" t="s">
        <v>87</v>
      </c>
      <c r="Q7" s="245"/>
      <c r="R7" s="252" t="s">
        <v>28</v>
      </c>
      <c r="S7" s="245"/>
      <c r="T7" s="52" t="s">
        <v>46</v>
      </c>
      <c r="U7" s="53"/>
      <c r="V7" s="54" t="s">
        <v>28</v>
      </c>
      <c r="W7" s="55" t="s">
        <v>47</v>
      </c>
      <c r="X7" s="56"/>
      <c r="Y7" s="296" t="s">
        <v>28</v>
      </c>
      <c r="Z7" s="296"/>
      <c r="AA7" s="297"/>
      <c r="AB7" s="18"/>
      <c r="AC7" s="18"/>
      <c r="AD7" s="18"/>
      <c r="AE7" s="18"/>
      <c r="AF7" s="18"/>
      <c r="AG7" s="18"/>
      <c r="AH7" s="18"/>
      <c r="AI7" s="18"/>
      <c r="AJ7" s="18"/>
      <c r="AK7" s="18"/>
      <c r="AL7" s="18"/>
      <c r="AM7" s="18"/>
      <c r="AN7" s="18"/>
      <c r="AO7" s="18"/>
      <c r="AP7" s="18"/>
      <c r="AQ7" s="18"/>
      <c r="AR7" s="18"/>
      <c r="AS7" s="18"/>
      <c r="AT7" s="18"/>
      <c r="AU7" s="18"/>
      <c r="AV7" s="18"/>
      <c r="AW7" s="18"/>
      <c r="AX7" s="18"/>
      <c r="AY7" s="18"/>
      <c r="BB7" s="78"/>
      <c r="BC7" s="78"/>
    </row>
    <row r="8" spans="1:55"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IF(((G8-D16)&gt;0),(G8-D16),"/")</f>
        <v>/</v>
      </c>
      <c r="Q8" s="245"/>
      <c r="R8" s="256" t="str">
        <f>IF(((I8-F16)&gt;0),(I8-F16),"/")</f>
        <v>/</v>
      </c>
      <c r="S8" s="245"/>
      <c r="T8" s="59" t="s">
        <v>50</v>
      </c>
      <c r="U8" s="53"/>
      <c r="V8" s="76" t="s">
        <v>28</v>
      </c>
      <c r="W8" s="60" t="s">
        <v>51</v>
      </c>
      <c r="X8" s="56"/>
      <c r="Y8" s="298" t="s">
        <v>28</v>
      </c>
      <c r="Z8" s="298"/>
      <c r="AA8" s="299"/>
      <c r="AB8" s="18"/>
      <c r="AC8" s="18"/>
      <c r="AD8" s="18"/>
      <c r="AE8" s="18"/>
      <c r="AF8" s="18"/>
      <c r="AG8" s="18"/>
      <c r="AH8" s="18"/>
      <c r="AI8" s="18"/>
      <c r="AJ8" s="18"/>
      <c r="AK8" s="18"/>
      <c r="AL8" s="18"/>
      <c r="AM8" s="18"/>
      <c r="AN8" s="18"/>
      <c r="AO8" s="18"/>
      <c r="AP8" s="18"/>
      <c r="AQ8" s="18"/>
      <c r="AR8" s="18"/>
      <c r="AS8" s="18"/>
      <c r="AT8" s="18"/>
      <c r="AU8" s="18"/>
      <c r="AV8" s="18"/>
      <c r="AW8" s="18"/>
      <c r="AX8" s="18"/>
      <c r="AY8" s="18"/>
      <c r="BB8" s="78"/>
      <c r="BC8" s="78"/>
    </row>
    <row r="9" spans="1:55" ht="15">
      <c r="A9" s="57" t="s">
        <v>48</v>
      </c>
      <c r="B9" s="36" t="s">
        <v>28</v>
      </c>
      <c r="C9" s="36" t="s">
        <v>28</v>
      </c>
      <c r="D9" s="36" t="s">
        <v>28</v>
      </c>
      <c r="E9" s="36" t="s">
        <v>28</v>
      </c>
      <c r="F9" s="36" t="s">
        <v>28</v>
      </c>
      <c r="G9" s="77"/>
      <c r="H9" s="50" t="s">
        <v>52</v>
      </c>
      <c r="I9" s="61"/>
      <c r="J9" s="250" t="s">
        <v>604</v>
      </c>
      <c r="K9" s="245"/>
      <c r="L9" s="251" t="s">
        <v>605</v>
      </c>
      <c r="M9" s="245"/>
      <c r="N9" s="251" t="s">
        <v>606</v>
      </c>
      <c r="O9" s="245"/>
      <c r="P9" s="252" t="s">
        <v>607</v>
      </c>
      <c r="Q9" s="245"/>
      <c r="R9" s="252" t="s">
        <v>451</v>
      </c>
      <c r="S9" s="245"/>
      <c r="T9" s="59" t="s">
        <v>53</v>
      </c>
      <c r="U9" s="53"/>
      <c r="V9" s="76" t="s">
        <v>28</v>
      </c>
      <c r="W9" s="60" t="s">
        <v>54</v>
      </c>
      <c r="X9" s="56"/>
      <c r="Y9" s="298" t="s">
        <v>28</v>
      </c>
      <c r="Z9" s="298"/>
      <c r="AA9" s="299"/>
      <c r="AB9" s="18"/>
      <c r="AC9" s="18"/>
      <c r="AD9" s="18"/>
      <c r="AE9" s="18"/>
      <c r="AF9" s="18"/>
      <c r="AG9" s="18"/>
      <c r="AH9" s="18"/>
      <c r="AI9" s="18"/>
      <c r="AJ9" s="18"/>
      <c r="AK9" s="18"/>
      <c r="AL9" s="18"/>
      <c r="AM9" s="18"/>
      <c r="AN9" s="18"/>
      <c r="AO9" s="18"/>
      <c r="AP9" s="18"/>
      <c r="AQ9" s="18"/>
      <c r="AR9" s="18"/>
      <c r="AS9" s="18"/>
      <c r="AT9" s="18"/>
      <c r="AU9" s="18"/>
      <c r="AV9" s="18"/>
      <c r="AW9" s="18"/>
      <c r="AX9" s="18"/>
      <c r="AY9" s="18"/>
      <c r="BB9" s="78"/>
      <c r="BC9" s="78"/>
    </row>
    <row r="10" spans="1:55"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255" t="s">
        <v>28</v>
      </c>
      <c r="S10" s="245"/>
      <c r="T10" s="59" t="s">
        <v>56</v>
      </c>
      <c r="U10" s="53"/>
      <c r="V10" s="76" t="s">
        <v>28</v>
      </c>
      <c r="W10" s="63" t="s">
        <v>57</v>
      </c>
      <c r="X10" s="64"/>
      <c r="Y10" s="298" t="s">
        <v>28</v>
      </c>
      <c r="Z10" s="298"/>
      <c r="AA10" s="299"/>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BB10" s="78"/>
      <c r="BC10" s="78"/>
    </row>
    <row r="11" spans="1:55"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G11-D16</f>
        <v>0</v>
      </c>
      <c r="Q11" s="245"/>
      <c r="R11" s="257">
        <f>I11-F16</f>
        <v>0</v>
      </c>
      <c r="S11" s="245"/>
      <c r="T11" s="59" t="s">
        <v>59</v>
      </c>
      <c r="U11" s="53"/>
      <c r="V11" s="76" t="s">
        <v>28</v>
      </c>
      <c r="W11" s="63" t="s">
        <v>60</v>
      </c>
      <c r="X11" s="64"/>
      <c r="Y11" s="300" t="s">
        <v>28</v>
      </c>
      <c r="Z11" s="301"/>
      <c r="AA11" s="302"/>
      <c r="AB11" s="260"/>
      <c r="AC11" s="261"/>
      <c r="AD11" s="12"/>
      <c r="AE11" s="12"/>
      <c r="AF11" s="12"/>
      <c r="AG11" s="13"/>
      <c r="AH11" s="12"/>
      <c r="AI11" s="12"/>
      <c r="AJ11" s="13"/>
      <c r="AK11" s="13"/>
      <c r="AL11" s="12"/>
      <c r="AM11" s="12"/>
      <c r="AN11" s="12"/>
      <c r="AO11" s="12"/>
      <c r="AP11" s="12"/>
      <c r="AQ11" s="12"/>
      <c r="AR11" s="12"/>
      <c r="AS11" s="12"/>
      <c r="AT11" s="12"/>
      <c r="AU11" s="12"/>
      <c r="AV11" s="16"/>
      <c r="AW11" s="13"/>
      <c r="AX11" s="13"/>
      <c r="AY11" s="13"/>
      <c r="BB11" s="78"/>
      <c r="BC11" s="78"/>
    </row>
    <row r="12" spans="1:55"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252" t="s">
        <v>28</v>
      </c>
      <c r="S12" s="245"/>
      <c r="T12" s="52" t="s">
        <v>62</v>
      </c>
      <c r="U12" s="53"/>
      <c r="V12" s="65" t="s">
        <v>28</v>
      </c>
      <c r="W12" s="66" t="s">
        <v>63</v>
      </c>
      <c r="X12" s="67"/>
      <c r="Y12" s="303" t="s">
        <v>28</v>
      </c>
      <c r="Z12" s="303"/>
      <c r="AA12" s="304"/>
      <c r="AB12" s="241"/>
      <c r="AC12" s="241"/>
      <c r="AD12" s="18"/>
      <c r="AE12" s="18"/>
      <c r="AF12" s="18"/>
      <c r="AG12" s="18"/>
      <c r="AH12" s="18"/>
      <c r="AI12" s="18"/>
      <c r="AJ12" s="18"/>
      <c r="AK12" s="18"/>
      <c r="AL12" s="18"/>
      <c r="AM12" s="18"/>
      <c r="AN12" s="18"/>
      <c r="AO12" s="18"/>
      <c r="AP12" s="18"/>
      <c r="AQ12" s="18"/>
      <c r="AR12" s="18"/>
      <c r="AS12" s="18"/>
      <c r="AT12" s="18"/>
      <c r="AU12" s="18"/>
      <c r="AV12" s="18"/>
      <c r="AW12" s="18"/>
      <c r="AX12" s="18"/>
      <c r="AY12" s="18"/>
      <c r="BB12" s="78"/>
      <c r="BC12" s="78"/>
    </row>
    <row r="13" spans="1:55"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55" t="s">
        <v>28</v>
      </c>
      <c r="S13" s="262"/>
      <c r="T13" s="289" t="s">
        <v>65</v>
      </c>
      <c r="U13" s="290"/>
      <c r="V13" s="290"/>
      <c r="W13" s="290"/>
      <c r="X13" s="290"/>
      <c r="Y13" s="290"/>
      <c r="Z13" s="290"/>
      <c r="AA13" s="291"/>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BB13" s="78"/>
      <c r="BC13" s="78"/>
    </row>
    <row r="14" spans="1:55"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55" t="s">
        <v>28</v>
      </c>
      <c r="S14" s="262"/>
      <c r="T14" s="292"/>
      <c r="U14" s="293"/>
      <c r="V14" s="293"/>
      <c r="W14" s="293"/>
      <c r="X14" s="293"/>
      <c r="Y14" s="293"/>
      <c r="Z14" s="293"/>
      <c r="AA14" s="294"/>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BB14" s="78"/>
      <c r="BC14" s="78"/>
    </row>
    <row r="15" spans="1:55"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63" t="s">
        <v>28</v>
      </c>
      <c r="S15" s="248"/>
      <c r="T15" s="283" t="s">
        <v>614</v>
      </c>
      <c r="U15" s="283"/>
      <c r="V15" s="283"/>
      <c r="W15" s="283"/>
      <c r="X15" s="283"/>
      <c r="Y15" s="283"/>
      <c r="Z15" s="283"/>
      <c r="AA15" s="284"/>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BB15" s="78"/>
      <c r="BC15" s="78"/>
    </row>
    <row r="16" spans="1:55"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v>0</v>
      </c>
      <c r="Q16" s="248"/>
      <c r="R16" s="265">
        <f>I16-F16</f>
        <v>0</v>
      </c>
      <c r="S16" s="248"/>
      <c r="T16" s="285"/>
      <c r="U16" s="285"/>
      <c r="V16" s="285"/>
      <c r="W16" s="285"/>
      <c r="X16" s="285"/>
      <c r="Y16" s="285"/>
      <c r="Z16" s="285"/>
      <c r="AA16" s="286"/>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BB16" s="78"/>
      <c r="BC16" s="78"/>
    </row>
    <row r="17" spans="1:55"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59" t="s">
        <v>28</v>
      </c>
      <c r="S17" s="248"/>
      <c r="T17" s="285"/>
      <c r="U17" s="285"/>
      <c r="V17" s="285"/>
      <c r="W17" s="285"/>
      <c r="X17" s="285"/>
      <c r="Y17" s="285"/>
      <c r="Z17" s="285"/>
      <c r="AA17" s="286"/>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BB17" s="78"/>
      <c r="BC17" s="78"/>
    </row>
    <row r="18" spans="1:55" ht="15">
      <c r="A18" s="271" t="s">
        <v>72</v>
      </c>
      <c r="B18" s="271"/>
      <c r="C18" s="269" t="s">
        <v>39</v>
      </c>
      <c r="D18" s="269" t="s">
        <v>40</v>
      </c>
      <c r="E18" s="269" t="s">
        <v>41</v>
      </c>
      <c r="F18" s="269" t="s">
        <v>42</v>
      </c>
      <c r="G18" s="269" t="s">
        <v>613</v>
      </c>
      <c r="H18" s="72" t="s">
        <v>73</v>
      </c>
      <c r="I18" s="51"/>
      <c r="J18" s="255" t="s">
        <v>28</v>
      </c>
      <c r="K18" s="245"/>
      <c r="L18" s="254" t="s">
        <v>28</v>
      </c>
      <c r="M18" s="245"/>
      <c r="N18" s="266" t="s">
        <v>28</v>
      </c>
      <c r="O18" s="245"/>
      <c r="P18" s="263" t="s">
        <v>28</v>
      </c>
      <c r="Q18" s="248"/>
      <c r="R18" s="263" t="s">
        <v>28</v>
      </c>
      <c r="S18" s="248"/>
      <c r="T18" s="285"/>
      <c r="U18" s="285"/>
      <c r="V18" s="285"/>
      <c r="W18" s="285"/>
      <c r="X18" s="285"/>
      <c r="Y18" s="285"/>
      <c r="Z18" s="285"/>
      <c r="AA18" s="286"/>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BB18" s="78"/>
      <c r="BC18" s="78"/>
    </row>
    <row r="19" spans="1:55" ht="15">
      <c r="A19" s="271"/>
      <c r="B19" s="271"/>
      <c r="C19" s="270"/>
      <c r="D19" s="270"/>
      <c r="E19" s="270"/>
      <c r="F19" s="270"/>
      <c r="G19" s="270"/>
      <c r="H19" s="72" t="s">
        <v>66</v>
      </c>
      <c r="I19" s="51"/>
      <c r="J19" s="255" t="s">
        <v>28</v>
      </c>
      <c r="K19" s="245"/>
      <c r="L19" s="254" t="s">
        <v>28</v>
      </c>
      <c r="M19" s="245"/>
      <c r="N19" s="266" t="s">
        <v>28</v>
      </c>
      <c r="O19" s="245"/>
      <c r="P19" s="263" t="s">
        <v>28</v>
      </c>
      <c r="Q19" s="248"/>
      <c r="R19" s="263" t="s">
        <v>28</v>
      </c>
      <c r="S19" s="248"/>
      <c r="T19" s="285"/>
      <c r="U19" s="285"/>
      <c r="V19" s="285"/>
      <c r="W19" s="285"/>
      <c r="X19" s="285"/>
      <c r="Y19" s="285"/>
      <c r="Z19" s="285"/>
      <c r="AA19" s="286"/>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BB19" s="78"/>
      <c r="BC19" s="78"/>
    </row>
    <row r="20" spans="1:55"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63" t="s">
        <v>28</v>
      </c>
      <c r="S20" s="248"/>
      <c r="T20" s="285"/>
      <c r="U20" s="285"/>
      <c r="V20" s="285"/>
      <c r="W20" s="285"/>
      <c r="X20" s="285"/>
      <c r="Y20" s="285"/>
      <c r="Z20" s="285"/>
      <c r="AA20" s="286"/>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BB20" s="78"/>
      <c r="BC20" s="78"/>
    </row>
    <row r="21" spans="1:55"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v>0</v>
      </c>
      <c r="Q21" s="248"/>
      <c r="R21" s="265">
        <f>I21-F16</f>
        <v>0</v>
      </c>
      <c r="S21" s="248"/>
      <c r="T21" s="285"/>
      <c r="U21" s="285"/>
      <c r="V21" s="285"/>
      <c r="W21" s="285"/>
      <c r="X21" s="285"/>
      <c r="Y21" s="285"/>
      <c r="Z21" s="285"/>
      <c r="AA21" s="286"/>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BB21" s="78"/>
      <c r="BC21" s="78"/>
    </row>
    <row r="22" spans="1:55" ht="15">
      <c r="A22" s="276" t="s">
        <v>76</v>
      </c>
      <c r="B22" s="277"/>
      <c r="C22" s="99">
        <v>41495</v>
      </c>
      <c r="D22" s="99">
        <v>41495</v>
      </c>
      <c r="E22" s="99">
        <v>41495</v>
      </c>
      <c r="F22" s="99">
        <v>41495</v>
      </c>
      <c r="G22" s="99">
        <v>41495</v>
      </c>
      <c r="H22" s="74" t="s">
        <v>77</v>
      </c>
      <c r="I22" s="61"/>
      <c r="J22" s="252" t="s">
        <v>28</v>
      </c>
      <c r="K22" s="245"/>
      <c r="L22" s="251" t="s">
        <v>28</v>
      </c>
      <c r="M22" s="245"/>
      <c r="N22" s="258" t="s">
        <v>28</v>
      </c>
      <c r="O22" s="245"/>
      <c r="P22" s="259" t="s">
        <v>28</v>
      </c>
      <c r="Q22" s="248"/>
      <c r="R22" s="259" t="s">
        <v>28</v>
      </c>
      <c r="S22" s="248"/>
      <c r="T22" s="285"/>
      <c r="U22" s="285"/>
      <c r="V22" s="285"/>
      <c r="W22" s="285"/>
      <c r="X22" s="285"/>
      <c r="Y22" s="285"/>
      <c r="Z22" s="285"/>
      <c r="AA22" s="286"/>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BB22" s="78"/>
      <c r="BC22" s="78"/>
    </row>
    <row r="23" spans="1:55" ht="15">
      <c r="A23" s="276" t="s">
        <v>10</v>
      </c>
      <c r="B23" s="277"/>
      <c r="C23" s="34" t="s">
        <v>608</v>
      </c>
      <c r="D23" s="34" t="s">
        <v>609</v>
      </c>
      <c r="E23" s="34" t="s">
        <v>610</v>
      </c>
      <c r="F23" s="34" t="s">
        <v>611</v>
      </c>
      <c r="G23" s="34" t="s">
        <v>612</v>
      </c>
      <c r="H23" s="74" t="s">
        <v>78</v>
      </c>
      <c r="I23" s="61"/>
      <c r="J23" s="252" t="s">
        <v>28</v>
      </c>
      <c r="K23" s="245"/>
      <c r="L23" s="251" t="s">
        <v>28</v>
      </c>
      <c r="M23" s="245"/>
      <c r="N23" s="258" t="s">
        <v>28</v>
      </c>
      <c r="O23" s="245"/>
      <c r="P23" s="259" t="s">
        <v>28</v>
      </c>
      <c r="Q23" s="248"/>
      <c r="R23" s="259" t="s">
        <v>28</v>
      </c>
      <c r="S23" s="248"/>
      <c r="T23" s="285"/>
      <c r="U23" s="285"/>
      <c r="V23" s="285"/>
      <c r="W23" s="285"/>
      <c r="X23" s="285"/>
      <c r="Y23" s="285"/>
      <c r="Z23" s="285"/>
      <c r="AA23" s="286"/>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BB23" s="78"/>
      <c r="BC23" s="78"/>
    </row>
    <row r="24" spans="1:55"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63" t="s">
        <v>28</v>
      </c>
      <c r="S24" s="248"/>
      <c r="T24" s="285"/>
      <c r="U24" s="285"/>
      <c r="V24" s="285"/>
      <c r="W24" s="285"/>
      <c r="X24" s="285"/>
      <c r="Y24" s="285"/>
      <c r="Z24" s="285"/>
      <c r="AA24" s="286"/>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BB24" s="78"/>
      <c r="BC24" s="78"/>
    </row>
    <row r="25" spans="1:55" ht="15">
      <c r="A25" s="276" t="s">
        <v>9</v>
      </c>
      <c r="B25" s="277"/>
      <c r="C25" s="34" t="s">
        <v>681</v>
      </c>
      <c r="D25" s="34" t="s">
        <v>759</v>
      </c>
      <c r="E25" s="34" t="s">
        <v>759</v>
      </c>
      <c r="F25" s="34" t="s">
        <v>543</v>
      </c>
      <c r="G25" s="34" t="s">
        <v>543</v>
      </c>
      <c r="H25" s="74" t="s">
        <v>67</v>
      </c>
      <c r="I25" s="51"/>
      <c r="J25" s="255" t="s">
        <v>28</v>
      </c>
      <c r="K25" s="245"/>
      <c r="L25" s="281" t="s">
        <v>28</v>
      </c>
      <c r="M25" s="245"/>
      <c r="N25" s="282" t="s">
        <v>28</v>
      </c>
      <c r="O25" s="245"/>
      <c r="P25" s="263" t="s">
        <v>28</v>
      </c>
      <c r="Q25" s="248"/>
      <c r="R25" s="263" t="s">
        <v>28</v>
      </c>
      <c r="S25" s="248"/>
      <c r="T25" s="285"/>
      <c r="U25" s="285"/>
      <c r="V25" s="285"/>
      <c r="W25" s="285"/>
      <c r="X25" s="285"/>
      <c r="Y25" s="285"/>
      <c r="Z25" s="285"/>
      <c r="AA25" s="286"/>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BB25" s="78"/>
      <c r="BC25" s="78"/>
    </row>
    <row r="26" spans="1:55"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59" t="s">
        <v>28</v>
      </c>
      <c r="S26" s="248"/>
      <c r="T26" s="285"/>
      <c r="U26" s="285"/>
      <c r="V26" s="285"/>
      <c r="W26" s="285"/>
      <c r="X26" s="285"/>
      <c r="Y26" s="285"/>
      <c r="Z26" s="285"/>
      <c r="AA26" s="286"/>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BB26" s="78"/>
      <c r="BC26" s="78"/>
    </row>
    <row r="27" spans="1:55"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59" t="s">
        <v>28</v>
      </c>
      <c r="S27" s="248"/>
      <c r="T27" s="287"/>
      <c r="U27" s="287"/>
      <c r="V27" s="287"/>
      <c r="W27" s="287"/>
      <c r="X27" s="287"/>
      <c r="Y27" s="287"/>
      <c r="Z27" s="287"/>
      <c r="AA27" s="28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BB27" s="78"/>
      <c r="BC27" s="78"/>
    </row>
    <row r="28" spans="1:55"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49">
    <mergeCell ref="A26:B26"/>
    <mergeCell ref="J26:K26"/>
    <mergeCell ref="L26:M26"/>
    <mergeCell ref="N26:O26"/>
    <mergeCell ref="R26:S26"/>
    <mergeCell ref="A27:B27"/>
    <mergeCell ref="J27:K27"/>
    <mergeCell ref="L27:M27"/>
    <mergeCell ref="N27:O27"/>
    <mergeCell ref="R27:S27"/>
    <mergeCell ref="A17:B17"/>
    <mergeCell ref="J17:K17"/>
    <mergeCell ref="L17:M17"/>
    <mergeCell ref="P6:Q6"/>
    <mergeCell ref="P7:Q7"/>
    <mergeCell ref="P8:Q8"/>
    <mergeCell ref="P9:Q9"/>
    <mergeCell ref="P10:Q10"/>
    <mergeCell ref="P11:Q11"/>
    <mergeCell ref="P12:Q12"/>
    <mergeCell ref="P13:Q13"/>
    <mergeCell ref="P14:Q14"/>
    <mergeCell ref="J15:K15"/>
    <mergeCell ref="L15:M15"/>
    <mergeCell ref="N15:O15"/>
    <mergeCell ref="J13:K13"/>
    <mergeCell ref="L13:M13"/>
    <mergeCell ref="N13:O13"/>
    <mergeCell ref="J10:K10"/>
    <mergeCell ref="L10:M10"/>
    <mergeCell ref="N10:O10"/>
    <mergeCell ref="J6:K6"/>
    <mergeCell ref="L6:M6"/>
    <mergeCell ref="N6:O6"/>
    <mergeCell ref="A20:B20"/>
    <mergeCell ref="J20:K20"/>
    <mergeCell ref="L20:M20"/>
    <mergeCell ref="N20:O20"/>
    <mergeCell ref="R20:S20"/>
    <mergeCell ref="A21:B21"/>
    <mergeCell ref="J21:K21"/>
    <mergeCell ref="L21:M21"/>
    <mergeCell ref="N21:O21"/>
    <mergeCell ref="R21:S21"/>
    <mergeCell ref="P20:Q20"/>
    <mergeCell ref="P21:Q21"/>
    <mergeCell ref="A25:B25"/>
    <mergeCell ref="J25:K25"/>
    <mergeCell ref="L25:M25"/>
    <mergeCell ref="N25:O25"/>
    <mergeCell ref="R25:S25"/>
    <mergeCell ref="P24:Q24"/>
    <mergeCell ref="P25:Q25"/>
    <mergeCell ref="A22:B22"/>
    <mergeCell ref="J22:K22"/>
    <mergeCell ref="L22:M22"/>
    <mergeCell ref="N22:O22"/>
    <mergeCell ref="R22:S22"/>
    <mergeCell ref="A23:B23"/>
    <mergeCell ref="J23:K23"/>
    <mergeCell ref="L23:M23"/>
    <mergeCell ref="N23:O23"/>
    <mergeCell ref="R23:S23"/>
    <mergeCell ref="P22:Q22"/>
    <mergeCell ref="P23:Q23"/>
    <mergeCell ref="A24:B24"/>
    <mergeCell ref="J24:K24"/>
    <mergeCell ref="L24:M24"/>
    <mergeCell ref="N24:O24"/>
    <mergeCell ref="R24:S24"/>
    <mergeCell ref="A18:B19"/>
    <mergeCell ref="C18:C19"/>
    <mergeCell ref="D18:D19"/>
    <mergeCell ref="E18:E19"/>
    <mergeCell ref="F18:F19"/>
    <mergeCell ref="G18:G19"/>
    <mergeCell ref="J18:K18"/>
    <mergeCell ref="L18:M18"/>
    <mergeCell ref="N18:O18"/>
    <mergeCell ref="J19:K19"/>
    <mergeCell ref="L19:M19"/>
    <mergeCell ref="N19:O19"/>
    <mergeCell ref="R15:S15"/>
    <mergeCell ref="T15:AA27"/>
    <mergeCell ref="J16:K16"/>
    <mergeCell ref="L16:M16"/>
    <mergeCell ref="N16:O16"/>
    <mergeCell ref="R16:S16"/>
    <mergeCell ref="P26:Q26"/>
    <mergeCell ref="P27:Q27"/>
    <mergeCell ref="N17:O17"/>
    <mergeCell ref="R17:S17"/>
    <mergeCell ref="R18:S18"/>
    <mergeCell ref="R19:S19"/>
    <mergeCell ref="P19:Q19"/>
    <mergeCell ref="P15:Q15"/>
    <mergeCell ref="P16:Q16"/>
    <mergeCell ref="P17:Q17"/>
    <mergeCell ref="P18:Q18"/>
    <mergeCell ref="R13:S13"/>
    <mergeCell ref="T13:AA14"/>
    <mergeCell ref="J14:K14"/>
    <mergeCell ref="L14:M14"/>
    <mergeCell ref="N14:O14"/>
    <mergeCell ref="R14:S14"/>
    <mergeCell ref="AB11:AB12"/>
    <mergeCell ref="AC11:AC12"/>
    <mergeCell ref="J12:K12"/>
    <mergeCell ref="L12:M12"/>
    <mergeCell ref="N12:O12"/>
    <mergeCell ref="R12:S12"/>
    <mergeCell ref="Y12:AA12"/>
    <mergeCell ref="R10:S10"/>
    <mergeCell ref="Y10:AA10"/>
    <mergeCell ref="J11:K11"/>
    <mergeCell ref="L11:M11"/>
    <mergeCell ref="N11:O11"/>
    <mergeCell ref="R11:S11"/>
    <mergeCell ref="Y11:AA11"/>
    <mergeCell ref="J8:K8"/>
    <mergeCell ref="L8:M8"/>
    <mergeCell ref="N8:O8"/>
    <mergeCell ref="R8:S8"/>
    <mergeCell ref="Y8:AA8"/>
    <mergeCell ref="J9:K9"/>
    <mergeCell ref="L9:M9"/>
    <mergeCell ref="N9:O9"/>
    <mergeCell ref="R9:S9"/>
    <mergeCell ref="Y9:AA9"/>
    <mergeCell ref="R6:S6"/>
    <mergeCell ref="T6:AA6"/>
    <mergeCell ref="J7:K7"/>
    <mergeCell ref="L7:M7"/>
    <mergeCell ref="N7:O7"/>
    <mergeCell ref="R7:S7"/>
    <mergeCell ref="Y7:AA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15</v>
      </c>
      <c r="E1" s="22" t="s">
        <v>2</v>
      </c>
      <c r="F1" s="80">
        <v>15</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742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dimension ref="A1:BA30"/>
  <sheetViews>
    <sheetView topLeftCell="A4" workbookViewId="0">
      <selection activeCell="E6" sqref="E6"/>
    </sheetView>
  </sheetViews>
  <sheetFormatPr baseColWidth="10" defaultColWidth="11.85546875" defaultRowHeight="18" customHeight="1"/>
  <cols>
    <col min="1" max="2" width="10.42578125" bestFit="1" customWidth="1"/>
    <col min="3" max="3" width="9.5703125" bestFit="1" customWidth="1"/>
    <col min="4" max="5" width="10" bestFit="1" customWidth="1"/>
    <col min="6" max="6" width="18.7109375" bestFit="1" customWidth="1"/>
    <col min="7" max="7" width="7.42578125" customWidth="1"/>
    <col min="8" max="8" width="15.85546875" bestFit="1" customWidth="1"/>
    <col min="9" max="9" width="10" bestFit="1" customWidth="1"/>
    <col min="10" max="10" width="8.710937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29.8554687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16</v>
      </c>
      <c r="E1" s="22" t="s">
        <v>2</v>
      </c>
      <c r="F1" s="80">
        <v>16</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99">
        <v>41438</v>
      </c>
      <c r="C3" s="34"/>
      <c r="D3" s="34"/>
      <c r="E3" s="34"/>
      <c r="F3" s="34" t="s">
        <v>180</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15">
      <c r="A4" s="115"/>
      <c r="B4" s="116">
        <v>41438</v>
      </c>
      <c r="C4" s="115"/>
      <c r="D4" s="115"/>
      <c r="E4" s="115"/>
      <c r="F4" s="34" t="s">
        <v>180</v>
      </c>
      <c r="G4" s="115" t="s">
        <v>177</v>
      </c>
      <c r="H4" s="115"/>
      <c r="I4" s="35"/>
      <c r="J4" s="115"/>
      <c r="K4" s="115"/>
      <c r="L4" s="123"/>
      <c r="M4" s="124"/>
      <c r="N4" s="115"/>
      <c r="O4" s="115"/>
      <c r="P4" s="37"/>
      <c r="Q4" s="123"/>
      <c r="R4" s="124"/>
      <c r="S4" s="37"/>
      <c r="T4" s="37"/>
      <c r="U4" s="115"/>
      <c r="V4" s="115"/>
      <c r="W4" s="37"/>
      <c r="X4" s="123"/>
      <c r="Y4" s="125"/>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36"/>
      <c r="AZ4" s="136"/>
      <c r="BA4" s="136"/>
    </row>
    <row r="5" spans="1:53" ht="44.25" customHeight="1">
      <c r="A5" s="39" t="s">
        <v>29</v>
      </c>
      <c r="B5" s="29" t="s">
        <v>7</v>
      </c>
      <c r="C5" s="29" t="s">
        <v>8</v>
      </c>
      <c r="D5" s="29" t="s">
        <v>9</v>
      </c>
      <c r="E5" s="29" t="s">
        <v>10</v>
      </c>
      <c r="F5" s="29" t="s">
        <v>11</v>
      </c>
      <c r="G5" s="29" t="s">
        <v>12</v>
      </c>
      <c r="H5" s="29" t="s">
        <v>13</v>
      </c>
      <c r="I5" s="29" t="s">
        <v>14</v>
      </c>
      <c r="J5" s="29" t="s">
        <v>30</v>
      </c>
      <c r="K5" s="29" t="s">
        <v>31</v>
      </c>
      <c r="L5" s="244" t="s">
        <v>17</v>
      </c>
      <c r="M5" s="245"/>
      <c r="N5" s="29" t="s">
        <v>18</v>
      </c>
      <c r="O5" s="29" t="s">
        <v>19</v>
      </c>
      <c r="P5" s="29" t="s">
        <v>20</v>
      </c>
      <c r="Q5" s="244" t="s">
        <v>21</v>
      </c>
      <c r="R5" s="245"/>
      <c r="S5" s="29" t="s">
        <v>22</v>
      </c>
      <c r="T5" s="29" t="s">
        <v>23</v>
      </c>
      <c r="U5" s="29" t="s">
        <v>24</v>
      </c>
      <c r="V5" s="29" t="s">
        <v>25</v>
      </c>
      <c r="W5" s="29" t="s">
        <v>26</v>
      </c>
      <c r="X5" s="247" t="s">
        <v>27</v>
      </c>
      <c r="Y5" s="248"/>
      <c r="Z5" s="89" t="s">
        <v>121</v>
      </c>
      <c r="AA5" s="11"/>
      <c r="AB5" s="12"/>
      <c r="AC5" s="12"/>
      <c r="AD5" s="12"/>
      <c r="AE5" s="12"/>
      <c r="AF5" s="13"/>
      <c r="AG5" s="12"/>
      <c r="AH5" s="12"/>
      <c r="AI5" s="13"/>
      <c r="AJ5" s="13"/>
      <c r="AK5" s="12"/>
      <c r="AL5" s="12"/>
      <c r="AM5" s="12"/>
      <c r="AN5" s="12"/>
      <c r="AO5" s="12"/>
      <c r="AP5" s="12"/>
      <c r="AQ5" s="12"/>
      <c r="AR5" s="12"/>
      <c r="AS5" s="12"/>
      <c r="AT5" s="12"/>
      <c r="AU5" s="16"/>
      <c r="AV5" s="13"/>
      <c r="AW5" s="13"/>
      <c r="AX5" s="13"/>
    </row>
    <row r="6" spans="1:53" ht="15">
      <c r="A6" s="34" t="s">
        <v>118</v>
      </c>
      <c r="B6" s="88">
        <v>41054</v>
      </c>
      <c r="C6" s="34" t="s">
        <v>119</v>
      </c>
      <c r="D6" s="34"/>
      <c r="E6" s="34">
        <v>180715472</v>
      </c>
      <c r="F6" s="34" t="s">
        <v>122</v>
      </c>
      <c r="G6" s="34"/>
      <c r="H6" s="34"/>
      <c r="I6" s="34"/>
      <c r="J6" s="34">
        <v>949</v>
      </c>
      <c r="K6" s="34">
        <v>4</v>
      </c>
      <c r="L6" s="36"/>
      <c r="M6" s="36"/>
      <c r="N6" s="34">
        <v>354</v>
      </c>
      <c r="O6" s="34">
        <v>173</v>
      </c>
      <c r="P6" s="36"/>
      <c r="Q6" s="36"/>
      <c r="R6" s="40"/>
      <c r="S6" s="40"/>
      <c r="T6" s="40"/>
      <c r="U6" s="41" t="s">
        <v>90</v>
      </c>
      <c r="V6" s="41" t="s">
        <v>120</v>
      </c>
      <c r="W6" s="40"/>
      <c r="X6" s="42"/>
      <c r="Y6" s="43"/>
      <c r="Z6" s="90" t="s">
        <v>117</v>
      </c>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3" ht="15">
      <c r="A7" s="115"/>
      <c r="B7" s="134">
        <v>41438</v>
      </c>
      <c r="C7" s="115"/>
      <c r="D7" s="115"/>
      <c r="E7" s="115"/>
      <c r="F7" s="115" t="s">
        <v>215</v>
      </c>
      <c r="G7" s="115" t="s">
        <v>166</v>
      </c>
      <c r="H7" s="115"/>
      <c r="I7" s="117"/>
      <c r="J7" s="117"/>
      <c r="K7" s="117"/>
      <c r="L7" s="118"/>
      <c r="M7" s="118"/>
      <c r="N7" s="117"/>
      <c r="O7" s="117"/>
      <c r="P7" s="118"/>
      <c r="Q7" s="118"/>
      <c r="R7" s="119"/>
      <c r="S7" s="119"/>
      <c r="T7" s="119"/>
      <c r="U7" s="120"/>
      <c r="V7" s="120"/>
      <c r="W7" s="119"/>
      <c r="X7" s="121"/>
      <c r="Y7" s="122"/>
      <c r="Z7" s="90"/>
      <c r="AA7" s="18"/>
      <c r="AB7" s="18"/>
      <c r="AC7" s="18"/>
      <c r="AD7" s="18"/>
      <c r="AE7" s="18"/>
      <c r="AF7" s="18"/>
      <c r="AG7" s="18"/>
      <c r="AH7" s="18"/>
      <c r="AI7" s="18"/>
      <c r="AJ7" s="18"/>
      <c r="AK7" s="18"/>
      <c r="AL7" s="18"/>
      <c r="AM7" s="18"/>
      <c r="AN7" s="18"/>
      <c r="AO7" s="18"/>
      <c r="AP7" s="18"/>
      <c r="AQ7" s="18"/>
      <c r="AR7" s="18"/>
      <c r="AS7" s="18"/>
      <c r="AT7" s="18"/>
      <c r="AU7" s="18"/>
      <c r="AV7" s="18"/>
      <c r="AW7" s="18"/>
      <c r="AX7" s="18"/>
      <c r="AY7" s="133"/>
      <c r="AZ7" s="133"/>
      <c r="BA7" s="133"/>
    </row>
    <row r="8" spans="1:53" ht="15">
      <c r="A8" s="44" t="s">
        <v>32</v>
      </c>
      <c r="B8" s="29" t="s">
        <v>7</v>
      </c>
      <c r="C8" s="77" t="s">
        <v>33</v>
      </c>
      <c r="D8" s="77" t="s">
        <v>34</v>
      </c>
      <c r="E8" s="77" t="s">
        <v>35</v>
      </c>
      <c r="F8" s="77" t="s">
        <v>36</v>
      </c>
      <c r="G8" s="77" t="s">
        <v>37</v>
      </c>
      <c r="H8" s="45" t="s">
        <v>38</v>
      </c>
      <c r="I8" s="79" t="s">
        <v>7</v>
      </c>
      <c r="J8" s="249" t="s">
        <v>39</v>
      </c>
      <c r="K8" s="238"/>
      <c r="L8" s="249" t="s">
        <v>40</v>
      </c>
      <c r="M8" s="238"/>
      <c r="N8" s="249" t="s">
        <v>41</v>
      </c>
      <c r="O8" s="238"/>
      <c r="P8" s="249" t="s">
        <v>42</v>
      </c>
      <c r="Q8" s="238"/>
      <c r="R8" s="295" t="s">
        <v>43</v>
      </c>
      <c r="S8" s="295"/>
      <c r="T8" s="295"/>
      <c r="U8" s="295"/>
      <c r="V8" s="295"/>
      <c r="W8" s="295"/>
      <c r="X8" s="295"/>
      <c r="Y8" s="295"/>
      <c r="Z8" s="11"/>
      <c r="AA8" s="12"/>
      <c r="AB8" s="12"/>
      <c r="AC8" s="12"/>
      <c r="AD8" s="12"/>
      <c r="AE8" s="13"/>
      <c r="AF8" s="12"/>
      <c r="AG8" s="12"/>
      <c r="AH8" s="13"/>
      <c r="AI8" s="13"/>
      <c r="AJ8" s="12"/>
      <c r="AK8" s="12"/>
      <c r="AL8" s="12"/>
      <c r="AM8" s="12"/>
      <c r="AN8" s="12"/>
      <c r="AO8" s="12"/>
      <c r="AP8" s="12"/>
      <c r="AQ8" s="12"/>
      <c r="AR8" s="12"/>
      <c r="AS8" s="12"/>
      <c r="AT8" s="16"/>
      <c r="AU8" s="13"/>
      <c r="AV8" s="13"/>
      <c r="AW8" s="13"/>
    </row>
    <row r="9" spans="1:53" ht="15">
      <c r="A9" s="47" t="s">
        <v>44</v>
      </c>
      <c r="B9" s="36"/>
      <c r="C9" s="48">
        <v>41429</v>
      </c>
      <c r="D9" s="48">
        <v>41431</v>
      </c>
      <c r="E9" s="48">
        <v>41433</v>
      </c>
      <c r="F9" s="48">
        <v>41435</v>
      </c>
      <c r="G9" s="49">
        <f>AVERAGE(C9:F9)</f>
        <v>41432</v>
      </c>
      <c r="H9" s="50" t="s">
        <v>45</v>
      </c>
      <c r="I9" s="51"/>
      <c r="J9" s="250" t="s">
        <v>84</v>
      </c>
      <c r="K9" s="245"/>
      <c r="L9" s="251" t="s">
        <v>85</v>
      </c>
      <c r="M9" s="245"/>
      <c r="N9" s="251" t="s">
        <v>86</v>
      </c>
      <c r="O9" s="245"/>
      <c r="P9" s="252" t="s">
        <v>87</v>
      </c>
      <c r="Q9" s="245"/>
      <c r="R9" s="52" t="s">
        <v>46</v>
      </c>
      <c r="S9" s="53"/>
      <c r="T9" s="54" t="s">
        <v>28</v>
      </c>
      <c r="U9" s="55" t="s">
        <v>47</v>
      </c>
      <c r="V9" s="56"/>
      <c r="W9" s="296" t="s">
        <v>28</v>
      </c>
      <c r="X9" s="296"/>
      <c r="Y9" s="297"/>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49</v>
      </c>
      <c r="I10" s="199">
        <v>41474</v>
      </c>
      <c r="J10" s="256">
        <f>IF(((I10-C18)&gt;0),(I10-C18),"/")</f>
        <v>9</v>
      </c>
      <c r="K10" s="245"/>
      <c r="L10" s="256">
        <f>IF(((I10-D18)&gt;0),(I10-D18),"/")</f>
        <v>8</v>
      </c>
      <c r="M10" s="245"/>
      <c r="N10" s="256">
        <f>IF(((I10-E18)&gt;0),(I10-E18),"/")</f>
        <v>7</v>
      </c>
      <c r="O10" s="245"/>
      <c r="P10" s="252" t="s">
        <v>28</v>
      </c>
      <c r="Q10" s="245"/>
      <c r="R10" s="59" t="s">
        <v>50</v>
      </c>
      <c r="S10" s="53"/>
      <c r="T10" s="76" t="s">
        <v>28</v>
      </c>
      <c r="U10" s="60" t="s">
        <v>51</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52</v>
      </c>
      <c r="I11" s="199">
        <v>41474</v>
      </c>
      <c r="J11" s="250" t="s">
        <v>305</v>
      </c>
      <c r="K11" s="245"/>
      <c r="L11" s="251" t="s">
        <v>306</v>
      </c>
      <c r="M11" s="245"/>
      <c r="N11" s="251" t="s">
        <v>307</v>
      </c>
      <c r="O11" s="245"/>
      <c r="P11" s="252" t="s">
        <v>28</v>
      </c>
      <c r="Q11" s="245"/>
      <c r="R11" s="59" t="s">
        <v>53</v>
      </c>
      <c r="S11" s="53"/>
      <c r="T11" s="76" t="s">
        <v>28</v>
      </c>
      <c r="U11" s="60" t="s">
        <v>54</v>
      </c>
      <c r="V11" s="56"/>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55</v>
      </c>
      <c r="I12" s="51"/>
      <c r="J12" s="253" t="s">
        <v>28</v>
      </c>
      <c r="K12" s="245"/>
      <c r="L12" s="254" t="s">
        <v>28</v>
      </c>
      <c r="M12" s="245"/>
      <c r="N12" s="254" t="s">
        <v>28</v>
      </c>
      <c r="O12" s="245"/>
      <c r="P12" s="255" t="s">
        <v>28</v>
      </c>
      <c r="Q12" s="245"/>
      <c r="R12" s="59" t="s">
        <v>56</v>
      </c>
      <c r="S12" s="53"/>
      <c r="T12" s="76" t="s">
        <v>28</v>
      </c>
      <c r="U12" s="63" t="s">
        <v>57</v>
      </c>
      <c r="V12" s="64"/>
      <c r="W12" s="298" t="s">
        <v>28</v>
      </c>
      <c r="X12" s="298"/>
      <c r="Y12" s="299"/>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3" ht="15">
      <c r="A13" s="57" t="s">
        <v>48</v>
      </c>
      <c r="B13" s="36" t="s">
        <v>28</v>
      </c>
      <c r="C13" s="36" t="s">
        <v>28</v>
      </c>
      <c r="D13" s="36" t="s">
        <v>28</v>
      </c>
      <c r="E13" s="36" t="s">
        <v>28</v>
      </c>
      <c r="F13" s="36" t="s">
        <v>28</v>
      </c>
      <c r="G13" s="77"/>
      <c r="H13" s="50" t="s">
        <v>58</v>
      </c>
      <c r="I13" s="199">
        <v>41481</v>
      </c>
      <c r="J13" s="250" t="s">
        <v>28</v>
      </c>
      <c r="K13" s="245"/>
      <c r="L13" s="256">
        <f>I13-D18</f>
        <v>15</v>
      </c>
      <c r="M13" s="245"/>
      <c r="N13" s="250" t="s">
        <v>28</v>
      </c>
      <c r="O13" s="245"/>
      <c r="P13" s="250" t="s">
        <v>28</v>
      </c>
      <c r="Q13" s="245"/>
      <c r="R13" s="59" t="s">
        <v>59</v>
      </c>
      <c r="S13" s="53"/>
      <c r="T13" s="76" t="s">
        <v>28</v>
      </c>
      <c r="U13" s="63" t="s">
        <v>60</v>
      </c>
      <c r="V13" s="64"/>
      <c r="W13" s="300" t="s">
        <v>28</v>
      </c>
      <c r="X13" s="301"/>
      <c r="Y13" s="302"/>
      <c r="Z13" s="260"/>
      <c r="AA13" s="261"/>
      <c r="AB13" s="12"/>
      <c r="AC13" s="12"/>
      <c r="AD13" s="12"/>
      <c r="AE13" s="13"/>
      <c r="AF13" s="12"/>
      <c r="AG13" s="12"/>
      <c r="AH13" s="13"/>
      <c r="AI13" s="13"/>
      <c r="AJ13" s="12"/>
      <c r="AK13" s="12"/>
      <c r="AL13" s="12"/>
      <c r="AM13" s="12"/>
      <c r="AN13" s="12"/>
      <c r="AO13" s="12"/>
      <c r="AP13" s="12"/>
      <c r="AQ13" s="12"/>
      <c r="AR13" s="12"/>
      <c r="AS13" s="12"/>
      <c r="AT13" s="16"/>
      <c r="AU13" s="13"/>
      <c r="AV13" s="13"/>
      <c r="AW13" s="13"/>
    </row>
    <row r="14" spans="1:53" ht="15">
      <c r="A14" s="57" t="s">
        <v>48</v>
      </c>
      <c r="B14" s="36" t="s">
        <v>28</v>
      </c>
      <c r="C14" s="36" t="s">
        <v>28</v>
      </c>
      <c r="D14" s="36" t="s">
        <v>28</v>
      </c>
      <c r="E14" s="36" t="s">
        <v>28</v>
      </c>
      <c r="F14" s="36" t="s">
        <v>28</v>
      </c>
      <c r="G14" s="77"/>
      <c r="H14" s="50" t="s">
        <v>61</v>
      </c>
      <c r="I14" s="199">
        <v>41481</v>
      </c>
      <c r="J14" s="250" t="s">
        <v>28</v>
      </c>
      <c r="K14" s="245"/>
      <c r="L14" s="251" t="s">
        <v>351</v>
      </c>
      <c r="M14" s="245"/>
      <c r="N14" s="251" t="s">
        <v>28</v>
      </c>
      <c r="O14" s="245"/>
      <c r="P14" s="252" t="s">
        <v>28</v>
      </c>
      <c r="Q14" s="245"/>
      <c r="R14" s="52" t="s">
        <v>62</v>
      </c>
      <c r="S14" s="53"/>
      <c r="T14" s="65" t="s">
        <v>28</v>
      </c>
      <c r="U14" s="66" t="s">
        <v>63</v>
      </c>
      <c r="V14" s="67"/>
      <c r="W14" s="303" t="s">
        <v>28</v>
      </c>
      <c r="X14" s="303"/>
      <c r="Y14" s="304"/>
      <c r="Z14" s="241"/>
      <c r="AA14" s="241"/>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64</v>
      </c>
      <c r="I15" s="51"/>
      <c r="J15" s="253" t="s">
        <v>28</v>
      </c>
      <c r="K15" s="245"/>
      <c r="L15" s="254" t="s">
        <v>28</v>
      </c>
      <c r="M15" s="245"/>
      <c r="N15" s="254" t="s">
        <v>28</v>
      </c>
      <c r="O15" s="245"/>
      <c r="P15" s="255" t="s">
        <v>28</v>
      </c>
      <c r="Q15" s="262"/>
      <c r="R15" s="289" t="s">
        <v>65</v>
      </c>
      <c r="S15" s="290"/>
      <c r="T15" s="290"/>
      <c r="U15" s="290"/>
      <c r="V15" s="290"/>
      <c r="W15" s="290"/>
      <c r="X15" s="290"/>
      <c r="Y15" s="291"/>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66</v>
      </c>
      <c r="I16" s="51"/>
      <c r="J16" s="253" t="s">
        <v>28</v>
      </c>
      <c r="K16" s="245"/>
      <c r="L16" s="254" t="s">
        <v>28</v>
      </c>
      <c r="M16" s="245"/>
      <c r="N16" s="254" t="s">
        <v>28</v>
      </c>
      <c r="O16" s="245"/>
      <c r="P16" s="255" t="s">
        <v>28</v>
      </c>
      <c r="Q16" s="262"/>
      <c r="R16" s="292"/>
      <c r="S16" s="293"/>
      <c r="T16" s="293"/>
      <c r="U16" s="293"/>
      <c r="V16" s="293"/>
      <c r="W16" s="293"/>
      <c r="X16" s="293"/>
      <c r="Y16" s="29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57" t="s">
        <v>48</v>
      </c>
      <c r="B17" s="36" t="s">
        <v>28</v>
      </c>
      <c r="C17" s="36" t="s">
        <v>28</v>
      </c>
      <c r="D17" s="36" t="s">
        <v>28</v>
      </c>
      <c r="E17" s="36" t="s">
        <v>28</v>
      </c>
      <c r="F17" s="36" t="s">
        <v>28</v>
      </c>
      <c r="G17" s="77"/>
      <c r="H17" s="50" t="s">
        <v>67</v>
      </c>
      <c r="I17" s="51"/>
      <c r="J17" s="253" t="s">
        <v>28</v>
      </c>
      <c r="K17" s="245"/>
      <c r="L17" s="254" t="s">
        <v>28</v>
      </c>
      <c r="M17" s="245"/>
      <c r="N17" s="254" t="s">
        <v>28</v>
      </c>
      <c r="O17" s="245"/>
      <c r="P17" s="263" t="s">
        <v>28</v>
      </c>
      <c r="Q17" s="248"/>
      <c r="R17" s="283" t="s">
        <v>749</v>
      </c>
      <c r="S17" s="283"/>
      <c r="T17" s="283"/>
      <c r="U17" s="283"/>
      <c r="V17" s="283"/>
      <c r="W17" s="283"/>
      <c r="X17" s="283"/>
      <c r="Y17" s="284"/>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68" t="s">
        <v>68</v>
      </c>
      <c r="B18" s="36"/>
      <c r="C18" s="48">
        <v>41465</v>
      </c>
      <c r="D18" s="48">
        <v>41466</v>
      </c>
      <c r="E18" s="48">
        <v>41467</v>
      </c>
      <c r="F18" s="48">
        <v>41469</v>
      </c>
      <c r="G18" s="49">
        <f>AVERAGE(C18:F18)</f>
        <v>41466.75</v>
      </c>
      <c r="H18" s="50" t="s">
        <v>69</v>
      </c>
      <c r="I18" s="199">
        <v>41492</v>
      </c>
      <c r="J18" s="250" t="s">
        <v>28</v>
      </c>
      <c r="K18" s="245"/>
      <c r="L18" s="264">
        <f>I18-D18</f>
        <v>26</v>
      </c>
      <c r="M18" s="245"/>
      <c r="N18" s="250" t="s">
        <v>28</v>
      </c>
      <c r="O18" s="245"/>
      <c r="P18" s="250" t="s">
        <v>28</v>
      </c>
      <c r="Q18" s="245"/>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67" t="s">
        <v>70</v>
      </c>
      <c r="B19" s="268"/>
      <c r="C19" s="69">
        <f>C18-C9</f>
        <v>36</v>
      </c>
      <c r="D19" s="69">
        <f>D18-D9</f>
        <v>35</v>
      </c>
      <c r="E19" s="69">
        <f>E18-E9</f>
        <v>34</v>
      </c>
      <c r="F19" s="69">
        <f>F18-F9</f>
        <v>34</v>
      </c>
      <c r="G19" s="70">
        <f>AVERAGE(C19:E19)</f>
        <v>35</v>
      </c>
      <c r="H19" s="50" t="s">
        <v>71</v>
      </c>
      <c r="I19" s="199">
        <v>41492</v>
      </c>
      <c r="J19" s="252" t="s">
        <v>28</v>
      </c>
      <c r="K19" s="245"/>
      <c r="L19" s="251" t="s">
        <v>567</v>
      </c>
      <c r="M19" s="245"/>
      <c r="N19" s="258" t="s">
        <v>28</v>
      </c>
      <c r="O19" s="245"/>
      <c r="P19" s="259"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t="s">
        <v>72</v>
      </c>
      <c r="B20" s="271"/>
      <c r="C20" s="269" t="s">
        <v>39</v>
      </c>
      <c r="D20" s="269" t="s">
        <v>40</v>
      </c>
      <c r="E20" s="269" t="s">
        <v>41</v>
      </c>
      <c r="F20" s="269" t="s">
        <v>42</v>
      </c>
      <c r="G20" s="269" t="s">
        <v>37</v>
      </c>
      <c r="H20" s="72" t="s">
        <v>73</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1"/>
      <c r="B21" s="271"/>
      <c r="C21" s="270"/>
      <c r="D21" s="270"/>
      <c r="E21" s="270"/>
      <c r="F21" s="270"/>
      <c r="G21" s="270"/>
      <c r="H21" s="72" t="s">
        <v>66</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4" t="s">
        <v>74</v>
      </c>
      <c r="B22" s="275"/>
      <c r="C22" s="35" t="s">
        <v>28</v>
      </c>
      <c r="D22" s="35" t="s">
        <v>568</v>
      </c>
      <c r="E22" s="35" t="s">
        <v>28</v>
      </c>
      <c r="F22" s="35" t="s">
        <v>28</v>
      </c>
      <c r="G22" s="35" t="s">
        <v>28</v>
      </c>
      <c r="H22" s="50" t="s">
        <v>67</v>
      </c>
      <c r="I22" s="51"/>
      <c r="J22" s="255" t="s">
        <v>28</v>
      </c>
      <c r="K22" s="245"/>
      <c r="L22" s="254" t="s">
        <v>28</v>
      </c>
      <c r="M22" s="245"/>
      <c r="N22" s="266" t="s">
        <v>28</v>
      </c>
      <c r="O22" s="245"/>
      <c r="P22" s="263"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45</v>
      </c>
      <c r="B23" s="277"/>
      <c r="C23" s="34" t="s">
        <v>84</v>
      </c>
      <c r="D23" s="34" t="s">
        <v>85</v>
      </c>
      <c r="E23" s="34" t="s">
        <v>86</v>
      </c>
      <c r="F23" s="34" t="s">
        <v>87</v>
      </c>
      <c r="G23" s="34" t="s">
        <v>28</v>
      </c>
      <c r="H23" s="73" t="s">
        <v>75</v>
      </c>
      <c r="I23" s="58"/>
      <c r="J23" s="264">
        <f>I23-C18</f>
        <v>-41465</v>
      </c>
      <c r="K23" s="245"/>
      <c r="L23" s="264">
        <f>I23-D18</f>
        <v>-41466</v>
      </c>
      <c r="M23" s="245"/>
      <c r="N23" s="264">
        <f>I23-E18</f>
        <v>-41467</v>
      </c>
      <c r="O23" s="245"/>
      <c r="P23" s="265">
        <f>I23-F18</f>
        <v>-41469</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76</v>
      </c>
      <c r="B24" s="277"/>
      <c r="C24" s="34" t="s">
        <v>28</v>
      </c>
      <c r="D24" s="99">
        <v>41492</v>
      </c>
      <c r="E24" s="34" t="s">
        <v>28</v>
      </c>
      <c r="F24" s="34" t="s">
        <v>28</v>
      </c>
      <c r="G24" s="34" t="s">
        <v>28</v>
      </c>
      <c r="H24" s="74" t="s">
        <v>77</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10</v>
      </c>
      <c r="B25" s="277"/>
      <c r="C25" s="34" t="s">
        <v>28</v>
      </c>
      <c r="D25" s="34">
        <v>168705097</v>
      </c>
      <c r="E25" s="34" t="s">
        <v>28</v>
      </c>
      <c r="F25" s="34" t="s">
        <v>28</v>
      </c>
      <c r="G25" s="34" t="s">
        <v>28</v>
      </c>
      <c r="H25" s="74" t="s">
        <v>78</v>
      </c>
      <c r="I25" s="61"/>
      <c r="J25" s="252" t="s">
        <v>28</v>
      </c>
      <c r="K25" s="245"/>
      <c r="L25" s="251" t="s">
        <v>28</v>
      </c>
      <c r="M25" s="245"/>
      <c r="N25" s="258" t="s">
        <v>28</v>
      </c>
      <c r="O25" s="245"/>
      <c r="P25" s="259"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79</v>
      </c>
      <c r="B26" s="277"/>
      <c r="C26" s="34" t="s">
        <v>28</v>
      </c>
      <c r="D26" s="34" t="s">
        <v>569</v>
      </c>
      <c r="E26" s="34" t="s">
        <v>28</v>
      </c>
      <c r="F26" s="34" t="s">
        <v>28</v>
      </c>
      <c r="G26" s="34" t="s">
        <v>28</v>
      </c>
      <c r="H26" s="74" t="s">
        <v>66</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6" t="s">
        <v>9</v>
      </c>
      <c r="B27" s="277"/>
      <c r="C27" s="34" t="s">
        <v>28</v>
      </c>
      <c r="D27" s="34" t="s">
        <v>570</v>
      </c>
      <c r="E27" s="34" t="s">
        <v>28</v>
      </c>
      <c r="F27" s="34" t="s">
        <v>28</v>
      </c>
      <c r="G27" s="34" t="s">
        <v>28</v>
      </c>
      <c r="H27" s="74" t="s">
        <v>67</v>
      </c>
      <c r="I27" s="51"/>
      <c r="J27" s="255" t="s">
        <v>28</v>
      </c>
      <c r="K27" s="245"/>
      <c r="L27" s="281" t="s">
        <v>28</v>
      </c>
      <c r="M27" s="245"/>
      <c r="N27" s="282" t="s">
        <v>28</v>
      </c>
      <c r="O27" s="245"/>
      <c r="P27" s="263"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
      <c r="A28" s="278" t="s">
        <v>80</v>
      </c>
      <c r="B28" s="279"/>
      <c r="C28" s="34" t="s">
        <v>28</v>
      </c>
      <c r="D28" s="34" t="s">
        <v>28</v>
      </c>
      <c r="E28" s="34" t="s">
        <v>28</v>
      </c>
      <c r="F28" s="34" t="s">
        <v>28</v>
      </c>
      <c r="G28" s="34" t="s">
        <v>28</v>
      </c>
      <c r="H28" s="74" t="s">
        <v>81</v>
      </c>
      <c r="I28" s="61"/>
      <c r="J28" s="252" t="s">
        <v>28</v>
      </c>
      <c r="K28" s="245"/>
      <c r="L28" s="272" t="s">
        <v>28</v>
      </c>
      <c r="M28" s="245"/>
      <c r="N28" s="273" t="s">
        <v>28</v>
      </c>
      <c r="O28" s="245"/>
      <c r="P28" s="259" t="s">
        <v>28</v>
      </c>
      <c r="Q28" s="248"/>
      <c r="R28" s="285"/>
      <c r="S28" s="285"/>
      <c r="T28" s="285"/>
      <c r="U28" s="285"/>
      <c r="V28" s="285"/>
      <c r="W28" s="285"/>
      <c r="X28" s="285"/>
      <c r="Y28" s="286"/>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280" t="s">
        <v>82</v>
      </c>
      <c r="B29" s="280"/>
      <c r="C29" s="215">
        <v>41475</v>
      </c>
      <c r="D29" s="34" t="s">
        <v>28</v>
      </c>
      <c r="E29" s="215">
        <v>41475</v>
      </c>
      <c r="F29" s="215" t="s">
        <v>810</v>
      </c>
      <c r="G29" s="34" t="s">
        <v>28</v>
      </c>
      <c r="H29" s="74" t="s">
        <v>83</v>
      </c>
      <c r="I29" s="61"/>
      <c r="J29" s="252" t="s">
        <v>28</v>
      </c>
      <c r="K29" s="245"/>
      <c r="L29" s="251" t="s">
        <v>28</v>
      </c>
      <c r="M29" s="245"/>
      <c r="N29" s="258" t="s">
        <v>28</v>
      </c>
      <c r="O29" s="245"/>
      <c r="P29" s="259" t="s">
        <v>28</v>
      </c>
      <c r="Q29" s="248"/>
      <c r="R29" s="287"/>
      <c r="S29" s="287"/>
      <c r="T29" s="287"/>
      <c r="U29" s="287"/>
      <c r="V29" s="287"/>
      <c r="W29" s="287"/>
      <c r="X29" s="287"/>
      <c r="Y29" s="28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row>
    <row r="30" spans="1:49" ht="15.75" customHeight="1">
      <c r="A30" s="78"/>
      <c r="B30" s="3"/>
      <c r="C30" s="1"/>
      <c r="D30" s="1"/>
      <c r="E30" s="1"/>
      <c r="F30" s="1"/>
      <c r="G30" s="1"/>
      <c r="H30" s="1"/>
      <c r="I30" s="1"/>
      <c r="J30" s="1"/>
      <c r="K30" s="1"/>
      <c r="L30" s="1"/>
      <c r="M30" s="1"/>
      <c r="N30" s="1"/>
      <c r="O30" s="1"/>
      <c r="P30" s="1"/>
      <c r="Q30" s="1"/>
      <c r="R30" s="19"/>
      <c r="S30" s="20"/>
      <c r="T30" s="21"/>
      <c r="U30" s="21"/>
      <c r="V30" s="21"/>
      <c r="W30" s="21"/>
      <c r="X30" s="21"/>
      <c r="Y30" s="21"/>
    </row>
  </sheetData>
  <mergeCells count="127">
    <mergeCell ref="A28:B28"/>
    <mergeCell ref="J28:K28"/>
    <mergeCell ref="L28:M28"/>
    <mergeCell ref="N28:O28"/>
    <mergeCell ref="P28:Q28"/>
    <mergeCell ref="A29:B29"/>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19:B19"/>
    <mergeCell ref="J19:K19"/>
    <mergeCell ref="L19:M19"/>
    <mergeCell ref="N19:O19"/>
    <mergeCell ref="P19:Q19"/>
    <mergeCell ref="A20:B21"/>
    <mergeCell ref="C20:C21"/>
    <mergeCell ref="D20:D21"/>
    <mergeCell ref="E20:E21"/>
    <mergeCell ref="F20:F21"/>
    <mergeCell ref="G20:G21"/>
    <mergeCell ref="J20:K20"/>
    <mergeCell ref="L20:M20"/>
    <mergeCell ref="N20:O20"/>
    <mergeCell ref="P20:Q20"/>
    <mergeCell ref="J21:K21"/>
    <mergeCell ref="L21:M21"/>
    <mergeCell ref="N21:O21"/>
    <mergeCell ref="P21:Q21"/>
    <mergeCell ref="J17:K17"/>
    <mergeCell ref="L17:M17"/>
    <mergeCell ref="N17:O17"/>
    <mergeCell ref="P17:Q17"/>
    <mergeCell ref="R17:Y29"/>
    <mergeCell ref="J18:K18"/>
    <mergeCell ref="L18:M18"/>
    <mergeCell ref="N18:O18"/>
    <mergeCell ref="P18:Q18"/>
    <mergeCell ref="J15:K15"/>
    <mergeCell ref="L15:M15"/>
    <mergeCell ref="N15:O15"/>
    <mergeCell ref="P15:Q15"/>
    <mergeCell ref="R15:Y16"/>
    <mergeCell ref="J16:K16"/>
    <mergeCell ref="L16:M16"/>
    <mergeCell ref="N16:O16"/>
    <mergeCell ref="P16:Q16"/>
    <mergeCell ref="Z13:Z14"/>
    <mergeCell ref="AA13:AA14"/>
    <mergeCell ref="J14:K14"/>
    <mergeCell ref="L14:M14"/>
    <mergeCell ref="N14:O14"/>
    <mergeCell ref="P14:Q14"/>
    <mergeCell ref="W14:Y14"/>
    <mergeCell ref="J12:K12"/>
    <mergeCell ref="L12:M12"/>
    <mergeCell ref="N12:O12"/>
    <mergeCell ref="P12:Q12"/>
    <mergeCell ref="W12:Y12"/>
    <mergeCell ref="J13:K13"/>
    <mergeCell ref="L13:M13"/>
    <mergeCell ref="N13:O13"/>
    <mergeCell ref="P13:Q13"/>
    <mergeCell ref="W13:Y13"/>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R8:Y8"/>
    <mergeCell ref="J9:K9"/>
    <mergeCell ref="L9:M9"/>
    <mergeCell ref="N9:O9"/>
    <mergeCell ref="P9:Q9"/>
    <mergeCell ref="W9:Y9"/>
    <mergeCell ref="AO1:AP1"/>
    <mergeCell ref="L2:M2"/>
    <mergeCell ref="Q2:R2"/>
    <mergeCell ref="X2:Y2"/>
    <mergeCell ref="L5:M5"/>
    <mergeCell ref="Q5:R5"/>
    <mergeCell ref="X5:Y5"/>
    <mergeCell ref="I1:J1"/>
    <mergeCell ref="K1:O1"/>
    <mergeCell ref="P1:Q1"/>
    <mergeCell ref="R1:S1"/>
    <mergeCell ref="AH1:AI1"/>
    <mergeCell ref="AJ1:AN1"/>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dimension ref="A1:BA28"/>
  <sheetViews>
    <sheetView workbookViewId="0">
      <selection activeCell="R11" sqref="R1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17</v>
      </c>
      <c r="E1" s="22" t="s">
        <v>2</v>
      </c>
      <c r="F1" s="80">
        <v>17</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571</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BA30"/>
  <sheetViews>
    <sheetView tabSelected="1" workbookViewId="0">
      <selection activeCell="F31" sqref="F31"/>
    </sheetView>
  </sheetViews>
  <sheetFormatPr baseColWidth="10" defaultColWidth="11.85546875" defaultRowHeight="18" customHeight="1"/>
  <cols>
    <col min="1" max="1" width="10.42578125" bestFit="1" customWidth="1"/>
    <col min="2" max="2" width="13.42578125" customWidth="1"/>
    <col min="3" max="3" width="12" bestFit="1" customWidth="1"/>
    <col min="4" max="4" width="8.5703125" bestFit="1" customWidth="1"/>
    <col min="5" max="5" width="10" bestFit="1" customWidth="1"/>
    <col min="6" max="6" width="8.5703125" bestFit="1" customWidth="1"/>
    <col min="7" max="7" width="7.42578125" customWidth="1"/>
    <col min="8" max="8" width="15.85546875" bestFit="1" customWidth="1"/>
    <col min="9" max="9" width="7.28515625" bestFit="1" customWidth="1"/>
    <col min="10" max="10" width="7.28515625"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15.57031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18</v>
      </c>
      <c r="E1" s="22" t="s">
        <v>2</v>
      </c>
      <c r="F1" s="80">
        <v>18</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89" t="s">
        <v>97</v>
      </c>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99">
        <v>41437</v>
      </c>
      <c r="C3" s="34"/>
      <c r="D3" s="34"/>
      <c r="E3" s="34"/>
      <c r="F3" s="34" t="s">
        <v>671</v>
      </c>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88">
        <v>41416</v>
      </c>
      <c r="C5" s="34" t="s">
        <v>94</v>
      </c>
      <c r="D5" s="34" t="s">
        <v>89</v>
      </c>
      <c r="E5" s="98">
        <v>168705083</v>
      </c>
      <c r="F5" s="34" t="s">
        <v>99</v>
      </c>
      <c r="G5" s="34" t="s">
        <v>93</v>
      </c>
      <c r="H5" s="34"/>
      <c r="I5" s="34"/>
      <c r="J5" s="34">
        <v>1048</v>
      </c>
      <c r="K5" s="34">
        <v>4</v>
      </c>
      <c r="L5" s="36"/>
      <c r="M5" s="36"/>
      <c r="N5" s="34">
        <v>349</v>
      </c>
      <c r="O5" s="34">
        <v>165</v>
      </c>
      <c r="P5" s="36"/>
      <c r="Q5" s="36"/>
      <c r="R5" s="40"/>
      <c r="S5" s="40"/>
      <c r="T5" s="40"/>
      <c r="U5" s="41" t="s">
        <v>90</v>
      </c>
      <c r="V5" s="41" t="s">
        <v>91</v>
      </c>
      <c r="W5" s="40"/>
      <c r="X5" s="42"/>
      <c r="Y5" s="43"/>
      <c r="Z5" s="90" t="s">
        <v>98</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34" t="s">
        <v>88</v>
      </c>
      <c r="B6" s="88">
        <v>41416</v>
      </c>
      <c r="C6" s="34" t="s">
        <v>92</v>
      </c>
      <c r="D6" s="34"/>
      <c r="E6" s="34">
        <v>168705001</v>
      </c>
      <c r="F6" s="34" t="s">
        <v>100</v>
      </c>
      <c r="G6" s="34" t="s">
        <v>93</v>
      </c>
      <c r="H6" s="34"/>
      <c r="I6" s="34"/>
      <c r="J6" s="34">
        <v>1026</v>
      </c>
      <c r="K6" s="34">
        <v>4</v>
      </c>
      <c r="L6" s="36"/>
      <c r="M6" s="36"/>
      <c r="N6" s="34">
        <v>356</v>
      </c>
      <c r="O6" s="34">
        <v>175</v>
      </c>
      <c r="P6" s="36"/>
      <c r="Q6" s="36"/>
      <c r="R6" s="40"/>
      <c r="S6" s="40"/>
      <c r="T6" s="40"/>
      <c r="U6" s="41" t="s">
        <v>126</v>
      </c>
      <c r="V6" s="41" t="s">
        <v>91</v>
      </c>
      <c r="W6" s="40"/>
      <c r="X6" s="42"/>
      <c r="Y6" s="43"/>
      <c r="Z6" s="90" t="s">
        <v>105</v>
      </c>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3" ht="15">
      <c r="A7" s="115"/>
      <c r="B7" s="134"/>
      <c r="C7" s="115"/>
      <c r="D7" s="115"/>
      <c r="E7" s="115"/>
      <c r="F7" s="115" t="s">
        <v>100</v>
      </c>
      <c r="G7" s="115" t="s">
        <v>177</v>
      </c>
      <c r="H7" s="115"/>
      <c r="I7" s="117"/>
      <c r="J7" s="117"/>
      <c r="K7" s="117"/>
      <c r="L7" s="118"/>
      <c r="M7" s="118"/>
      <c r="N7" s="117"/>
      <c r="O7" s="117"/>
      <c r="P7" s="118"/>
      <c r="Q7" s="118"/>
      <c r="R7" s="119"/>
      <c r="S7" s="119"/>
      <c r="T7" s="119"/>
      <c r="U7" s="120"/>
      <c r="V7" s="120"/>
      <c r="W7" s="119"/>
      <c r="X7" s="121"/>
      <c r="Y7" s="122"/>
      <c r="Z7" s="90"/>
      <c r="AA7" s="18"/>
      <c r="AB7" s="18"/>
      <c r="AC7" s="18"/>
      <c r="AD7" s="18"/>
      <c r="AE7" s="18"/>
      <c r="AF7" s="18"/>
      <c r="AG7" s="18"/>
      <c r="AH7" s="18"/>
      <c r="AI7" s="18"/>
      <c r="AJ7" s="18"/>
      <c r="AK7" s="18"/>
      <c r="AL7" s="18"/>
      <c r="AM7" s="18"/>
      <c r="AN7" s="18"/>
      <c r="AO7" s="18"/>
      <c r="AP7" s="18"/>
      <c r="AQ7" s="18"/>
      <c r="AR7" s="18"/>
      <c r="AS7" s="18"/>
      <c r="AT7" s="18"/>
      <c r="AU7" s="18"/>
      <c r="AV7" s="18"/>
      <c r="AW7" s="18"/>
      <c r="AX7" s="18"/>
      <c r="AY7" s="162"/>
      <c r="AZ7" s="162"/>
      <c r="BA7" s="162"/>
    </row>
    <row r="8" spans="1:53" ht="15">
      <c r="A8" s="44" t="s">
        <v>32</v>
      </c>
      <c r="B8" s="29" t="s">
        <v>7</v>
      </c>
      <c r="C8" s="77" t="s">
        <v>33</v>
      </c>
      <c r="D8" s="77" t="s">
        <v>34</v>
      </c>
      <c r="E8" s="77" t="s">
        <v>35</v>
      </c>
      <c r="F8" s="77" t="s">
        <v>36</v>
      </c>
      <c r="G8" s="77" t="s">
        <v>37</v>
      </c>
      <c r="H8" s="45" t="s">
        <v>38</v>
      </c>
      <c r="I8" s="79" t="s">
        <v>7</v>
      </c>
      <c r="J8" s="249" t="s">
        <v>39</v>
      </c>
      <c r="K8" s="238"/>
      <c r="L8" s="249" t="s">
        <v>40</v>
      </c>
      <c r="M8" s="238"/>
      <c r="N8" s="249" t="s">
        <v>41</v>
      </c>
      <c r="O8" s="238"/>
      <c r="P8" s="249" t="s">
        <v>42</v>
      </c>
      <c r="Q8" s="238"/>
      <c r="R8" s="295" t="s">
        <v>43</v>
      </c>
      <c r="S8" s="295"/>
      <c r="T8" s="295"/>
      <c r="U8" s="295"/>
      <c r="V8" s="295"/>
      <c r="W8" s="295"/>
      <c r="X8" s="295"/>
      <c r="Y8" s="295"/>
      <c r="Z8" s="11"/>
      <c r="AA8" s="12"/>
      <c r="AB8" s="12"/>
      <c r="AC8" s="12"/>
      <c r="AD8" s="12"/>
      <c r="AE8" s="13"/>
      <c r="AF8" s="12"/>
      <c r="AG8" s="12"/>
      <c r="AH8" s="13"/>
      <c r="AI8" s="13"/>
      <c r="AJ8" s="12"/>
      <c r="AK8" s="12"/>
      <c r="AL8" s="12"/>
      <c r="AM8" s="12"/>
      <c r="AN8" s="12"/>
      <c r="AO8" s="12"/>
      <c r="AP8" s="12"/>
      <c r="AQ8" s="12"/>
      <c r="AR8" s="12"/>
      <c r="AS8" s="12"/>
      <c r="AT8" s="16"/>
      <c r="AU8" s="13"/>
      <c r="AV8" s="13"/>
      <c r="AW8" s="13"/>
    </row>
    <row r="9" spans="1:53" ht="15">
      <c r="A9" s="47" t="s">
        <v>44</v>
      </c>
      <c r="B9" s="36"/>
      <c r="C9" s="48">
        <v>41433</v>
      </c>
      <c r="D9" s="48">
        <v>41435</v>
      </c>
      <c r="E9" s="48">
        <v>41437</v>
      </c>
      <c r="F9" s="35" t="s">
        <v>28</v>
      </c>
      <c r="G9" s="49">
        <f>AVERAGE(C9:F9)</f>
        <v>41435</v>
      </c>
      <c r="H9" s="50" t="s">
        <v>45</v>
      </c>
      <c r="I9" s="51"/>
      <c r="J9" s="250" t="s">
        <v>84</v>
      </c>
      <c r="K9" s="245"/>
      <c r="L9" s="251" t="s">
        <v>85</v>
      </c>
      <c r="M9" s="245"/>
      <c r="N9" s="251" t="s">
        <v>86</v>
      </c>
      <c r="O9" s="245"/>
      <c r="P9" s="252" t="s">
        <v>87</v>
      </c>
      <c r="Q9" s="245"/>
      <c r="R9" s="52" t="s">
        <v>46</v>
      </c>
      <c r="S9" s="53"/>
      <c r="T9" s="54">
        <v>3</v>
      </c>
      <c r="U9" s="55" t="s">
        <v>47</v>
      </c>
      <c r="V9" s="56"/>
      <c r="W9" s="296" t="s">
        <v>28</v>
      </c>
      <c r="X9" s="296"/>
      <c r="Y9" s="297"/>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49</v>
      </c>
      <c r="I10" s="58"/>
      <c r="J10" s="256" t="str">
        <f>IF(((I10-C18)&gt;0),(I10-C18),"/")</f>
        <v>/</v>
      </c>
      <c r="K10" s="245"/>
      <c r="L10" s="256" t="str">
        <f>IF(((I10-D18)&gt;0),(I10-D18),"/")</f>
        <v>/</v>
      </c>
      <c r="M10" s="245"/>
      <c r="N10" s="256" t="str">
        <f>IF(((I10-E18)&gt;0),(I10-E18),"/")</f>
        <v>/</v>
      </c>
      <c r="O10" s="245"/>
      <c r="P10" s="256" t="str">
        <f>IF(((I10-F18)&gt;0),(I10-F18),"/")</f>
        <v>/</v>
      </c>
      <c r="Q10" s="245"/>
      <c r="R10" s="59" t="s">
        <v>50</v>
      </c>
      <c r="S10" s="53"/>
      <c r="T10" s="76">
        <v>3</v>
      </c>
      <c r="U10" s="60" t="s">
        <v>51</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52</v>
      </c>
      <c r="I11" s="61"/>
      <c r="J11" s="250" t="s">
        <v>28</v>
      </c>
      <c r="K11" s="245"/>
      <c r="L11" s="251" t="s">
        <v>28</v>
      </c>
      <c r="M11" s="245"/>
      <c r="N11" s="251" t="s">
        <v>28</v>
      </c>
      <c r="O11" s="245"/>
      <c r="P11" s="252" t="s">
        <v>28</v>
      </c>
      <c r="Q11" s="245"/>
      <c r="R11" s="59" t="s">
        <v>53</v>
      </c>
      <c r="S11" s="53"/>
      <c r="T11" s="76">
        <v>0</v>
      </c>
      <c r="U11" s="60" t="s">
        <v>54</v>
      </c>
      <c r="V11" s="56"/>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55</v>
      </c>
      <c r="I12" s="51"/>
      <c r="J12" s="253" t="s">
        <v>28</v>
      </c>
      <c r="K12" s="245"/>
      <c r="L12" s="254" t="s">
        <v>28</v>
      </c>
      <c r="M12" s="245"/>
      <c r="N12" s="254" t="s">
        <v>28</v>
      </c>
      <c r="O12" s="245"/>
      <c r="P12" s="255" t="s">
        <v>28</v>
      </c>
      <c r="Q12" s="245"/>
      <c r="R12" s="59" t="s">
        <v>56</v>
      </c>
      <c r="S12" s="53"/>
      <c r="T12" s="76" t="s">
        <v>28</v>
      </c>
      <c r="U12" s="63" t="s">
        <v>57</v>
      </c>
      <c r="V12" s="64"/>
      <c r="W12" s="298" t="s">
        <v>28</v>
      </c>
      <c r="X12" s="298"/>
      <c r="Y12" s="299"/>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3" ht="15">
      <c r="A13" s="57" t="s">
        <v>48</v>
      </c>
      <c r="B13" s="36" t="s">
        <v>28</v>
      </c>
      <c r="C13" s="36" t="s">
        <v>28</v>
      </c>
      <c r="D13" s="36" t="s">
        <v>28</v>
      </c>
      <c r="E13" s="36" t="s">
        <v>28</v>
      </c>
      <c r="F13" s="36" t="s">
        <v>28</v>
      </c>
      <c r="G13" s="77"/>
      <c r="H13" s="50" t="s">
        <v>58</v>
      </c>
      <c r="I13" s="58"/>
      <c r="J13" s="256">
        <f>I13-C18</f>
        <v>0</v>
      </c>
      <c r="K13" s="245"/>
      <c r="L13" s="256">
        <f>I13-D18</f>
        <v>0</v>
      </c>
      <c r="M13" s="245"/>
      <c r="N13" s="256">
        <f>I13-E18</f>
        <v>0</v>
      </c>
      <c r="O13" s="245"/>
      <c r="P13" s="257">
        <f>I13-F18</f>
        <v>0</v>
      </c>
      <c r="Q13" s="245"/>
      <c r="R13" s="59" t="s">
        <v>59</v>
      </c>
      <c r="S13" s="53"/>
      <c r="T13" s="76" t="s">
        <v>28</v>
      </c>
      <c r="U13" s="63" t="s">
        <v>60</v>
      </c>
      <c r="V13" s="64"/>
      <c r="W13" s="300" t="s">
        <v>28</v>
      </c>
      <c r="X13" s="301"/>
      <c r="Y13" s="302"/>
      <c r="Z13" s="260"/>
      <c r="AA13" s="261"/>
      <c r="AB13" s="12"/>
      <c r="AC13" s="12"/>
      <c r="AD13" s="12"/>
      <c r="AE13" s="13"/>
      <c r="AF13" s="12"/>
      <c r="AG13" s="12"/>
      <c r="AH13" s="13"/>
      <c r="AI13" s="13"/>
      <c r="AJ13" s="12"/>
      <c r="AK13" s="12"/>
      <c r="AL13" s="12"/>
      <c r="AM13" s="12"/>
      <c r="AN13" s="12"/>
      <c r="AO13" s="12"/>
      <c r="AP13" s="12"/>
      <c r="AQ13" s="12"/>
      <c r="AR13" s="12"/>
      <c r="AS13" s="12"/>
      <c r="AT13" s="16"/>
      <c r="AU13" s="13"/>
      <c r="AV13" s="13"/>
      <c r="AW13" s="13"/>
    </row>
    <row r="14" spans="1:53" ht="15">
      <c r="A14" s="57" t="s">
        <v>48</v>
      </c>
      <c r="B14" s="36" t="s">
        <v>28</v>
      </c>
      <c r="C14" s="36" t="s">
        <v>28</v>
      </c>
      <c r="D14" s="36" t="s">
        <v>28</v>
      </c>
      <c r="E14" s="36" t="s">
        <v>28</v>
      </c>
      <c r="F14" s="36" t="s">
        <v>28</v>
      </c>
      <c r="G14" s="77"/>
      <c r="H14" s="50" t="s">
        <v>61</v>
      </c>
      <c r="I14" s="61"/>
      <c r="J14" s="250" t="s">
        <v>28</v>
      </c>
      <c r="K14" s="245"/>
      <c r="L14" s="251" t="s">
        <v>28</v>
      </c>
      <c r="M14" s="245"/>
      <c r="N14" s="251" t="s">
        <v>28</v>
      </c>
      <c r="O14" s="245"/>
      <c r="P14" s="252" t="s">
        <v>28</v>
      </c>
      <c r="Q14" s="245"/>
      <c r="R14" s="52" t="s">
        <v>62</v>
      </c>
      <c r="S14" s="53"/>
      <c r="T14" s="65" t="s">
        <v>28</v>
      </c>
      <c r="U14" s="66" t="s">
        <v>63</v>
      </c>
      <c r="V14" s="67"/>
      <c r="W14" s="303" t="s">
        <v>28</v>
      </c>
      <c r="X14" s="303"/>
      <c r="Y14" s="304"/>
      <c r="Z14" s="241"/>
      <c r="AA14" s="241"/>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64</v>
      </c>
      <c r="I15" s="51"/>
      <c r="J15" s="253" t="s">
        <v>28</v>
      </c>
      <c r="K15" s="245"/>
      <c r="L15" s="254" t="s">
        <v>28</v>
      </c>
      <c r="M15" s="245"/>
      <c r="N15" s="254" t="s">
        <v>28</v>
      </c>
      <c r="O15" s="245"/>
      <c r="P15" s="255" t="s">
        <v>28</v>
      </c>
      <c r="Q15" s="262"/>
      <c r="R15" s="289" t="s">
        <v>65</v>
      </c>
      <c r="S15" s="290"/>
      <c r="T15" s="290"/>
      <c r="U15" s="290"/>
      <c r="V15" s="290"/>
      <c r="W15" s="290"/>
      <c r="X15" s="290"/>
      <c r="Y15" s="291"/>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66</v>
      </c>
      <c r="I16" s="51"/>
      <c r="J16" s="253" t="s">
        <v>28</v>
      </c>
      <c r="K16" s="245"/>
      <c r="L16" s="254" t="s">
        <v>28</v>
      </c>
      <c r="M16" s="245"/>
      <c r="N16" s="254" t="s">
        <v>28</v>
      </c>
      <c r="O16" s="245"/>
      <c r="P16" s="255" t="s">
        <v>28</v>
      </c>
      <c r="Q16" s="262"/>
      <c r="R16" s="292"/>
      <c r="S16" s="293"/>
      <c r="T16" s="293"/>
      <c r="U16" s="293"/>
      <c r="V16" s="293"/>
      <c r="W16" s="293"/>
      <c r="X16" s="293"/>
      <c r="Y16" s="29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57" t="s">
        <v>48</v>
      </c>
      <c r="B17" s="36" t="s">
        <v>28</v>
      </c>
      <c r="C17" s="36" t="s">
        <v>28</v>
      </c>
      <c r="D17" s="36" t="s">
        <v>28</v>
      </c>
      <c r="E17" s="36" t="s">
        <v>28</v>
      </c>
      <c r="F17" s="36" t="s">
        <v>28</v>
      </c>
      <c r="G17" s="77"/>
      <c r="H17" s="50" t="s">
        <v>67</v>
      </c>
      <c r="I17" s="51"/>
      <c r="J17" s="253" t="s">
        <v>28</v>
      </c>
      <c r="K17" s="245"/>
      <c r="L17" s="254" t="s">
        <v>28</v>
      </c>
      <c r="M17" s="245"/>
      <c r="N17" s="254" t="s">
        <v>28</v>
      </c>
      <c r="O17" s="245"/>
      <c r="P17" s="263" t="s">
        <v>28</v>
      </c>
      <c r="Q17" s="248"/>
      <c r="R17" s="308" t="s">
        <v>750</v>
      </c>
      <c r="S17" s="308"/>
      <c r="T17" s="308"/>
      <c r="U17" s="308"/>
      <c r="V17" s="308"/>
      <c r="W17" s="308"/>
      <c r="X17" s="308"/>
      <c r="Y17" s="309"/>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68" t="s">
        <v>68</v>
      </c>
      <c r="B18" s="36"/>
      <c r="C18" s="48"/>
      <c r="D18" s="48"/>
      <c r="E18" s="48"/>
      <c r="F18" s="48"/>
      <c r="G18" s="49" t="e">
        <f>AVERAGE(C18:F18)</f>
        <v>#DIV/0!</v>
      </c>
      <c r="H18" s="50" t="s">
        <v>69</v>
      </c>
      <c r="I18" s="58"/>
      <c r="J18" s="264">
        <f>I18-C18</f>
        <v>0</v>
      </c>
      <c r="K18" s="245"/>
      <c r="L18" s="264">
        <f>I18-D18</f>
        <v>0</v>
      </c>
      <c r="M18" s="245"/>
      <c r="N18" s="264">
        <f>I18-E18</f>
        <v>0</v>
      </c>
      <c r="O18" s="245"/>
      <c r="P18" s="265">
        <f>I18-F18</f>
        <v>0</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67" t="s">
        <v>70</v>
      </c>
      <c r="B19" s="268"/>
      <c r="C19" s="35" t="s">
        <v>28</v>
      </c>
      <c r="D19" s="35" t="s">
        <v>28</v>
      </c>
      <c r="E19" s="35" t="s">
        <v>28</v>
      </c>
      <c r="F19" s="35" t="s">
        <v>28</v>
      </c>
      <c r="G19" s="70" t="e">
        <f>AVERAGE(C19:E19)</f>
        <v>#DIV/0!</v>
      </c>
      <c r="H19" s="50" t="s">
        <v>71</v>
      </c>
      <c r="I19" s="61"/>
      <c r="J19" s="252" t="s">
        <v>28</v>
      </c>
      <c r="K19" s="245"/>
      <c r="L19" s="251" t="s">
        <v>28</v>
      </c>
      <c r="M19" s="245"/>
      <c r="N19" s="258" t="s">
        <v>28</v>
      </c>
      <c r="O19" s="245"/>
      <c r="P19" s="259"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t="s">
        <v>72</v>
      </c>
      <c r="B20" s="271"/>
      <c r="C20" s="269" t="s">
        <v>39</v>
      </c>
      <c r="D20" s="269" t="s">
        <v>40</v>
      </c>
      <c r="E20" s="269" t="s">
        <v>41</v>
      </c>
      <c r="F20" s="269" t="s">
        <v>42</v>
      </c>
      <c r="G20" s="269" t="s">
        <v>37</v>
      </c>
      <c r="H20" s="72" t="s">
        <v>73</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1"/>
      <c r="B21" s="271"/>
      <c r="C21" s="270"/>
      <c r="D21" s="270"/>
      <c r="E21" s="270"/>
      <c r="F21" s="270"/>
      <c r="G21" s="270"/>
      <c r="H21" s="72" t="s">
        <v>66</v>
      </c>
      <c r="I21" s="51"/>
      <c r="J21" s="255" t="s">
        <v>28</v>
      </c>
      <c r="K21" s="245"/>
      <c r="L21" s="254" t="s">
        <v>28</v>
      </c>
      <c r="M21" s="245"/>
      <c r="N21" s="266" t="s">
        <v>28</v>
      </c>
      <c r="O21" s="245"/>
      <c r="P21" s="263" t="s">
        <v>28</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4" t="s">
        <v>74</v>
      </c>
      <c r="B22" s="275"/>
      <c r="C22" s="35" t="s">
        <v>28</v>
      </c>
      <c r="D22" s="35" t="s">
        <v>28</v>
      </c>
      <c r="E22" s="35" t="s">
        <v>28</v>
      </c>
      <c r="F22" s="35" t="s">
        <v>28</v>
      </c>
      <c r="G22" s="35" t="s">
        <v>28</v>
      </c>
      <c r="H22" s="50" t="s">
        <v>67</v>
      </c>
      <c r="I22" s="51"/>
      <c r="J22" s="255" t="s">
        <v>28</v>
      </c>
      <c r="K22" s="245"/>
      <c r="L22" s="254" t="s">
        <v>28</v>
      </c>
      <c r="M22" s="245"/>
      <c r="N22" s="266" t="s">
        <v>28</v>
      </c>
      <c r="O22" s="245"/>
      <c r="P22" s="263"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45</v>
      </c>
      <c r="B23" s="277"/>
      <c r="C23" s="34" t="s">
        <v>84</v>
      </c>
      <c r="D23" s="34" t="s">
        <v>85</v>
      </c>
      <c r="E23" s="34" t="s">
        <v>86</v>
      </c>
      <c r="F23" s="34" t="s">
        <v>87</v>
      </c>
      <c r="G23" s="34" t="s">
        <v>28</v>
      </c>
      <c r="H23" s="73" t="s">
        <v>75</v>
      </c>
      <c r="I23" s="58"/>
      <c r="J23" s="264">
        <f>I23-C18</f>
        <v>0</v>
      </c>
      <c r="K23" s="245"/>
      <c r="L23" s="264">
        <f>I23-D18</f>
        <v>0</v>
      </c>
      <c r="M23" s="245"/>
      <c r="N23" s="264">
        <f>I23-E18</f>
        <v>0</v>
      </c>
      <c r="O23" s="245"/>
      <c r="P23" s="265">
        <f>I23-F18</f>
        <v>0</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76</v>
      </c>
      <c r="B24" s="277"/>
      <c r="C24" s="34" t="s">
        <v>28</v>
      </c>
      <c r="D24" s="34" t="s">
        <v>28</v>
      </c>
      <c r="E24" s="34" t="s">
        <v>28</v>
      </c>
      <c r="F24" s="34" t="s">
        <v>28</v>
      </c>
      <c r="G24" s="34" t="s">
        <v>28</v>
      </c>
      <c r="H24" s="74" t="s">
        <v>77</v>
      </c>
      <c r="I24" s="61"/>
      <c r="J24" s="252" t="s">
        <v>28</v>
      </c>
      <c r="K24" s="245"/>
      <c r="L24" s="251" t="s">
        <v>28</v>
      </c>
      <c r="M24" s="245"/>
      <c r="N24" s="258" t="s">
        <v>28</v>
      </c>
      <c r="O24" s="245"/>
      <c r="P24" s="259"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10</v>
      </c>
      <c r="B25" s="277"/>
      <c r="C25" s="34" t="s">
        <v>28</v>
      </c>
      <c r="D25" s="34" t="s">
        <v>28</v>
      </c>
      <c r="E25" s="34" t="s">
        <v>28</v>
      </c>
      <c r="F25" s="34" t="s">
        <v>28</v>
      </c>
      <c r="G25" s="34" t="s">
        <v>28</v>
      </c>
      <c r="H25" s="74" t="s">
        <v>78</v>
      </c>
      <c r="I25" s="61"/>
      <c r="J25" s="252" t="s">
        <v>28</v>
      </c>
      <c r="K25" s="245"/>
      <c r="L25" s="251" t="s">
        <v>28</v>
      </c>
      <c r="M25" s="245"/>
      <c r="N25" s="258" t="s">
        <v>28</v>
      </c>
      <c r="O25" s="245"/>
      <c r="P25" s="259"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79</v>
      </c>
      <c r="B26" s="277"/>
      <c r="C26" s="34" t="s">
        <v>28</v>
      </c>
      <c r="D26" s="34" t="s">
        <v>28</v>
      </c>
      <c r="E26" s="34" t="s">
        <v>28</v>
      </c>
      <c r="F26" s="34" t="s">
        <v>28</v>
      </c>
      <c r="G26" s="34" t="s">
        <v>28</v>
      </c>
      <c r="H26" s="74" t="s">
        <v>66</v>
      </c>
      <c r="I26" s="51"/>
      <c r="J26" s="255" t="s">
        <v>28</v>
      </c>
      <c r="K26" s="245"/>
      <c r="L26" s="281" t="s">
        <v>28</v>
      </c>
      <c r="M26" s="245"/>
      <c r="N26" s="282" t="s">
        <v>28</v>
      </c>
      <c r="O26" s="245"/>
      <c r="P26" s="263"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6" t="s">
        <v>9</v>
      </c>
      <c r="B27" s="277"/>
      <c r="C27" s="34" t="s">
        <v>28</v>
      </c>
      <c r="D27" s="34" t="s">
        <v>28</v>
      </c>
      <c r="E27" s="34" t="s">
        <v>28</v>
      </c>
      <c r="F27" s="34" t="s">
        <v>28</v>
      </c>
      <c r="G27" s="34" t="s">
        <v>28</v>
      </c>
      <c r="H27" s="74" t="s">
        <v>67</v>
      </c>
      <c r="I27" s="51"/>
      <c r="J27" s="255" t="s">
        <v>28</v>
      </c>
      <c r="K27" s="245"/>
      <c r="L27" s="281" t="s">
        <v>28</v>
      </c>
      <c r="M27" s="245"/>
      <c r="N27" s="282" t="s">
        <v>28</v>
      </c>
      <c r="O27" s="245"/>
      <c r="P27" s="263" t="s">
        <v>28</v>
      </c>
      <c r="Q27" s="248"/>
      <c r="R27" s="310"/>
      <c r="S27" s="310"/>
      <c r="T27" s="310"/>
      <c r="U27" s="310"/>
      <c r="V27" s="310"/>
      <c r="W27" s="310"/>
      <c r="X27" s="310"/>
      <c r="Y27" s="311"/>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
      <c r="A28" s="278" t="s">
        <v>80</v>
      </c>
      <c r="B28" s="279"/>
      <c r="C28" s="34" t="s">
        <v>28</v>
      </c>
      <c r="D28" s="34" t="s">
        <v>28</v>
      </c>
      <c r="E28" s="34" t="s">
        <v>28</v>
      </c>
      <c r="F28" s="34" t="s">
        <v>28</v>
      </c>
      <c r="G28" s="34" t="s">
        <v>28</v>
      </c>
      <c r="H28" s="74" t="s">
        <v>81</v>
      </c>
      <c r="I28" s="61"/>
      <c r="J28" s="252" t="s">
        <v>28</v>
      </c>
      <c r="K28" s="245"/>
      <c r="L28" s="272" t="s">
        <v>28</v>
      </c>
      <c r="M28" s="245"/>
      <c r="N28" s="273" t="s">
        <v>28</v>
      </c>
      <c r="O28" s="245"/>
      <c r="P28" s="259" t="s">
        <v>28</v>
      </c>
      <c r="Q28" s="248"/>
      <c r="R28" s="310"/>
      <c r="S28" s="310"/>
      <c r="T28" s="310"/>
      <c r="U28" s="310"/>
      <c r="V28" s="310"/>
      <c r="W28" s="310"/>
      <c r="X28" s="310"/>
      <c r="Y28" s="311"/>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280" t="s">
        <v>82</v>
      </c>
      <c r="B29" s="280"/>
      <c r="C29" s="75" t="s">
        <v>28</v>
      </c>
      <c r="D29" s="34" t="s">
        <v>28</v>
      </c>
      <c r="E29" s="34" t="s">
        <v>28</v>
      </c>
      <c r="F29" s="34" t="s">
        <v>28</v>
      </c>
      <c r="G29" s="34" t="s">
        <v>28</v>
      </c>
      <c r="H29" s="74" t="s">
        <v>83</v>
      </c>
      <c r="I29" s="61"/>
      <c r="J29" s="252" t="s">
        <v>28</v>
      </c>
      <c r="K29" s="245"/>
      <c r="L29" s="251" t="s">
        <v>28</v>
      </c>
      <c r="M29" s="245"/>
      <c r="N29" s="258" t="s">
        <v>28</v>
      </c>
      <c r="O29" s="245"/>
      <c r="P29" s="259" t="s">
        <v>28</v>
      </c>
      <c r="Q29" s="248"/>
      <c r="R29" s="312"/>
      <c r="S29" s="312"/>
      <c r="T29" s="312"/>
      <c r="U29" s="312"/>
      <c r="V29" s="312"/>
      <c r="W29" s="312"/>
      <c r="X29" s="312"/>
      <c r="Y29" s="313"/>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row>
    <row r="30" spans="1:49" ht="15.75" customHeight="1">
      <c r="A30" s="78"/>
      <c r="B30" s="3"/>
      <c r="C30" s="1"/>
      <c r="D30" s="1"/>
      <c r="E30" s="1"/>
      <c r="F30" s="1"/>
      <c r="G30" s="1"/>
      <c r="H30" s="1"/>
      <c r="I30" s="1"/>
      <c r="J30" s="1"/>
      <c r="K30" s="1"/>
      <c r="L30" s="1"/>
      <c r="M30" s="1"/>
      <c r="N30" s="1"/>
      <c r="O30" s="1"/>
      <c r="P30" s="1"/>
      <c r="Q30" s="1"/>
      <c r="R30" s="19"/>
      <c r="S30" s="20"/>
      <c r="T30" s="21"/>
      <c r="U30" s="21"/>
      <c r="V30" s="21"/>
      <c r="W30" s="21"/>
      <c r="X30" s="21"/>
      <c r="Y30" s="21"/>
    </row>
  </sheetData>
  <mergeCells count="127">
    <mergeCell ref="A28:B28"/>
    <mergeCell ref="J28:K28"/>
    <mergeCell ref="L28:M28"/>
    <mergeCell ref="N28:O28"/>
    <mergeCell ref="P28:Q28"/>
    <mergeCell ref="A29:B29"/>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19:B19"/>
    <mergeCell ref="J19:K19"/>
    <mergeCell ref="L19:M19"/>
    <mergeCell ref="N19:O19"/>
    <mergeCell ref="P19:Q19"/>
    <mergeCell ref="A20:B21"/>
    <mergeCell ref="C20:C21"/>
    <mergeCell ref="D20:D21"/>
    <mergeCell ref="E20:E21"/>
    <mergeCell ref="F20:F21"/>
    <mergeCell ref="G20:G21"/>
    <mergeCell ref="J20:K20"/>
    <mergeCell ref="L20:M20"/>
    <mergeCell ref="N20:O20"/>
    <mergeCell ref="P20:Q20"/>
    <mergeCell ref="J21:K21"/>
    <mergeCell ref="L21:M21"/>
    <mergeCell ref="N21:O21"/>
    <mergeCell ref="P21:Q21"/>
    <mergeCell ref="J17:K17"/>
    <mergeCell ref="L17:M17"/>
    <mergeCell ref="N17:O17"/>
    <mergeCell ref="P17:Q17"/>
    <mergeCell ref="R17:Y29"/>
    <mergeCell ref="J18:K18"/>
    <mergeCell ref="L18:M18"/>
    <mergeCell ref="N18:O18"/>
    <mergeCell ref="P18:Q18"/>
    <mergeCell ref="J15:K15"/>
    <mergeCell ref="L15:M15"/>
    <mergeCell ref="N15:O15"/>
    <mergeCell ref="P15:Q15"/>
    <mergeCell ref="R15:Y16"/>
    <mergeCell ref="J16:K16"/>
    <mergeCell ref="L16:M16"/>
    <mergeCell ref="N16:O16"/>
    <mergeCell ref="P16:Q16"/>
    <mergeCell ref="Z13:Z14"/>
    <mergeCell ref="AA13:AA14"/>
    <mergeCell ref="J14:K14"/>
    <mergeCell ref="L14:M14"/>
    <mergeCell ref="N14:O14"/>
    <mergeCell ref="P14:Q14"/>
    <mergeCell ref="W14:Y14"/>
    <mergeCell ref="J12:K12"/>
    <mergeCell ref="L12:M12"/>
    <mergeCell ref="N12:O12"/>
    <mergeCell ref="P12:Q12"/>
    <mergeCell ref="W12:Y12"/>
    <mergeCell ref="J13:K13"/>
    <mergeCell ref="L13:M13"/>
    <mergeCell ref="N13:O13"/>
    <mergeCell ref="P13:Q13"/>
    <mergeCell ref="W13:Y13"/>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R8:Y8"/>
    <mergeCell ref="J9:K9"/>
    <mergeCell ref="L9:M9"/>
    <mergeCell ref="N9:O9"/>
    <mergeCell ref="P9:Q9"/>
    <mergeCell ref="W9:Y9"/>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A31"/>
  <sheetViews>
    <sheetView topLeftCell="B1" workbookViewId="0">
      <selection activeCell="F23" sqref="F23"/>
    </sheetView>
  </sheetViews>
  <sheetFormatPr baseColWidth="10" defaultColWidth="11.85546875" defaultRowHeight="18" customHeight="1"/>
  <cols>
    <col min="1" max="1" width="10.42578125" bestFit="1" customWidth="1"/>
    <col min="2" max="2" width="9.28515625" bestFit="1" customWidth="1"/>
    <col min="3" max="3" width="10" bestFit="1" customWidth="1"/>
    <col min="4" max="4" width="10.7109375" bestFit="1" customWidth="1"/>
    <col min="5" max="6" width="10"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19</v>
      </c>
      <c r="E1" s="22" t="s">
        <v>2</v>
      </c>
      <c r="F1" s="80">
        <v>19</v>
      </c>
      <c r="G1" s="24" t="s">
        <v>3</v>
      </c>
      <c r="H1" s="80"/>
      <c r="I1" s="235" t="s">
        <v>4</v>
      </c>
      <c r="J1" s="236"/>
      <c r="K1" s="237" t="s">
        <v>654</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41463</v>
      </c>
      <c r="C3" s="34"/>
      <c r="D3" s="34"/>
      <c r="E3" s="34" t="s">
        <v>167</v>
      </c>
      <c r="F3" s="34" t="s">
        <v>168</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41438</v>
      </c>
      <c r="C5" s="34"/>
      <c r="D5" s="34"/>
      <c r="E5" s="34" t="s">
        <v>167</v>
      </c>
      <c r="F5" s="34" t="s">
        <v>168</v>
      </c>
      <c r="G5" s="34" t="s">
        <v>169</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262</v>
      </c>
      <c r="Q7" s="245"/>
      <c r="R7" s="52" t="s">
        <v>46</v>
      </c>
      <c r="S7" s="53"/>
      <c r="T7" s="54">
        <v>4</v>
      </c>
      <c r="U7" s="55" t="s">
        <v>47</v>
      </c>
      <c r="V7" s="56"/>
      <c r="W7" s="296" t="s">
        <v>187</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v>0</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41468</v>
      </c>
      <c r="J9" s="256" t="s">
        <v>258</v>
      </c>
      <c r="K9" s="245"/>
      <c r="L9" s="256" t="s">
        <v>259</v>
      </c>
      <c r="M9" s="245"/>
      <c r="N9" s="256" t="s">
        <v>260</v>
      </c>
      <c r="O9" s="245"/>
      <c r="P9" s="256" t="s">
        <v>261</v>
      </c>
      <c r="Q9" s="245"/>
      <c r="R9" s="59" t="s">
        <v>53</v>
      </c>
      <c r="S9" s="53"/>
      <c r="T9" s="76">
        <v>4</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v>4</v>
      </c>
      <c r="U10" s="63" t="s">
        <v>57</v>
      </c>
      <c r="V10" s="64"/>
      <c r="W10" s="305">
        <v>0.75</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-41464</v>
      </c>
      <c r="K11" s="245"/>
      <c r="L11" s="256">
        <f>I11-D16</f>
        <v>-41464</v>
      </c>
      <c r="M11" s="245"/>
      <c r="N11" s="256">
        <f>I11-E16</f>
        <v>-41464</v>
      </c>
      <c r="O11" s="245"/>
      <c r="P11" s="257">
        <f>I11-F16</f>
        <v>-41467</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41474</v>
      </c>
      <c r="J12" s="250" t="s">
        <v>308</v>
      </c>
      <c r="K12" s="245"/>
      <c r="L12" s="251" t="s">
        <v>309</v>
      </c>
      <c r="M12" s="245"/>
      <c r="N12" s="251" t="s">
        <v>310</v>
      </c>
      <c r="O12" s="245"/>
      <c r="P12" s="252" t="s">
        <v>311</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572</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41464</v>
      </c>
      <c r="D16" s="48">
        <v>41464</v>
      </c>
      <c r="E16" s="48">
        <v>41464</v>
      </c>
      <c r="F16" s="48">
        <v>41467</v>
      </c>
      <c r="G16" s="49">
        <f>AVERAGE(C16:F16)</f>
        <v>41464.75</v>
      </c>
      <c r="H16" s="50" t="s">
        <v>69</v>
      </c>
      <c r="I16" s="58"/>
      <c r="J16" s="264">
        <f>I16-C16</f>
        <v>-41464</v>
      </c>
      <c r="K16" s="245"/>
      <c r="L16" s="264">
        <f>I16-D16</f>
        <v>-41464</v>
      </c>
      <c r="M16" s="245"/>
      <c r="N16" s="264">
        <f>I16-E16</f>
        <v>-41464</v>
      </c>
      <c r="O16" s="245"/>
      <c r="P16" s="265">
        <f>I16-F16</f>
        <v>-41467</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41464</v>
      </c>
      <c r="D17" s="69">
        <f>D16-D7</f>
        <v>41464</v>
      </c>
      <c r="E17" s="69">
        <f>E16-E7</f>
        <v>41464</v>
      </c>
      <c r="F17" s="69">
        <f>F16-F7</f>
        <v>41467</v>
      </c>
      <c r="G17" s="70">
        <f>AVERAGE(C17:E17)</f>
        <v>41464</v>
      </c>
      <c r="H17" s="50" t="s">
        <v>71</v>
      </c>
      <c r="I17" s="199">
        <v>41479</v>
      </c>
      <c r="J17" s="252" t="s">
        <v>400</v>
      </c>
      <c r="K17" s="245"/>
      <c r="L17" s="251" t="s">
        <v>401</v>
      </c>
      <c r="M17" s="245"/>
      <c r="N17" s="258" t="s">
        <v>391</v>
      </c>
      <c r="O17" s="245"/>
      <c r="P17" s="259" t="s">
        <v>402</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626</v>
      </c>
      <c r="D20" s="35" t="s">
        <v>631</v>
      </c>
      <c r="E20" s="35" t="s">
        <v>626</v>
      </c>
      <c r="F20" s="35" t="s">
        <v>731</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262</v>
      </c>
      <c r="G21" s="34" t="s">
        <v>28</v>
      </c>
      <c r="H21" s="73" t="s">
        <v>75</v>
      </c>
      <c r="I21" s="58"/>
      <c r="J21" s="264">
        <v>21</v>
      </c>
      <c r="K21" s="245"/>
      <c r="L21" s="264">
        <v>21</v>
      </c>
      <c r="M21" s="245"/>
      <c r="N21" s="264">
        <v>21</v>
      </c>
      <c r="O21" s="245"/>
      <c r="P21" s="265">
        <v>18</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41492</v>
      </c>
      <c r="D22" s="99">
        <v>41492</v>
      </c>
      <c r="E22" s="99">
        <v>41492</v>
      </c>
      <c r="F22" s="99">
        <v>41492</v>
      </c>
      <c r="G22" s="34" t="s">
        <v>28</v>
      </c>
      <c r="H22" s="74" t="s">
        <v>77</v>
      </c>
      <c r="I22" s="199">
        <v>41484</v>
      </c>
      <c r="J22" s="252" t="s">
        <v>420</v>
      </c>
      <c r="K22" s="245"/>
      <c r="L22" s="251" t="s">
        <v>421</v>
      </c>
      <c r="M22" s="245"/>
      <c r="N22" s="258" t="s">
        <v>422</v>
      </c>
      <c r="O22" s="245"/>
      <c r="P22" s="259" t="s">
        <v>423</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v>220609890</v>
      </c>
      <c r="D23" s="34">
        <v>168705098</v>
      </c>
      <c r="E23" s="34">
        <v>220609891</v>
      </c>
      <c r="F23" s="34">
        <v>220609889</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576</v>
      </c>
      <c r="D24" s="34" t="s">
        <v>577</v>
      </c>
      <c r="E24" s="34" t="s">
        <v>578</v>
      </c>
      <c r="F24" s="34" t="s">
        <v>579</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543</v>
      </c>
      <c r="D25" s="34" t="s">
        <v>570</v>
      </c>
      <c r="E25" s="34" t="s">
        <v>570</v>
      </c>
      <c r="F25" s="34" t="s">
        <v>543</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73" t="s">
        <v>733</v>
      </c>
      <c r="I28" s="58"/>
      <c r="J28" s="264">
        <v>23</v>
      </c>
      <c r="K28" s="245"/>
      <c r="L28" s="264">
        <v>23</v>
      </c>
      <c r="M28" s="245"/>
      <c r="N28" s="264">
        <v>23</v>
      </c>
      <c r="O28" s="245"/>
      <c r="P28" s="265">
        <v>20</v>
      </c>
      <c r="Q28" s="248"/>
      <c r="R28" s="19"/>
      <c r="S28" s="20"/>
      <c r="T28" s="21"/>
      <c r="U28" s="21"/>
      <c r="V28" s="21"/>
      <c r="W28" s="21"/>
      <c r="X28" s="21"/>
      <c r="Y28" s="21"/>
    </row>
    <row r="29" spans="1:49" ht="18" customHeight="1">
      <c r="H29" s="74" t="s">
        <v>430</v>
      </c>
      <c r="I29" s="199">
        <v>41486</v>
      </c>
      <c r="J29" s="252" t="s">
        <v>454</v>
      </c>
      <c r="K29" s="245"/>
      <c r="L29" s="251" t="s">
        <v>455</v>
      </c>
      <c r="M29" s="245"/>
      <c r="N29" s="258" t="s">
        <v>449</v>
      </c>
      <c r="O29" s="245"/>
      <c r="P29" s="259" t="s">
        <v>456</v>
      </c>
      <c r="Q29" s="248"/>
    </row>
    <row r="30" spans="1:49" ht="18" customHeight="1">
      <c r="H30" s="73" t="s">
        <v>734</v>
      </c>
      <c r="I30" s="58"/>
      <c r="J30" s="264">
        <v>29</v>
      </c>
      <c r="K30" s="245"/>
      <c r="L30" s="264">
        <v>29</v>
      </c>
      <c r="M30" s="245"/>
      <c r="N30" s="264">
        <v>29</v>
      </c>
      <c r="O30" s="245"/>
      <c r="P30" s="265" t="s">
        <v>738</v>
      </c>
      <c r="Q30" s="248"/>
    </row>
    <row r="31" spans="1:49" ht="18" customHeight="1">
      <c r="H31" s="74" t="s">
        <v>446</v>
      </c>
      <c r="I31" s="199">
        <v>41492</v>
      </c>
      <c r="J31" s="259" t="s">
        <v>573</v>
      </c>
      <c r="K31" s="316"/>
      <c r="L31" s="314" t="s">
        <v>574</v>
      </c>
      <c r="M31" s="315"/>
      <c r="N31" s="259" t="s">
        <v>575</v>
      </c>
      <c r="O31" s="316"/>
      <c r="P31" s="259" t="s">
        <v>458</v>
      </c>
      <c r="Q31" s="317"/>
    </row>
  </sheetData>
  <mergeCells count="143">
    <mergeCell ref="L31:M31"/>
    <mergeCell ref="N31:O31"/>
    <mergeCell ref="J28:K28"/>
    <mergeCell ref="L28:M28"/>
    <mergeCell ref="N28:O28"/>
    <mergeCell ref="P28:Q28"/>
    <mergeCell ref="J30:K30"/>
    <mergeCell ref="L30:M30"/>
    <mergeCell ref="N30:O30"/>
    <mergeCell ref="P30:Q30"/>
    <mergeCell ref="J29:K29"/>
    <mergeCell ref="L29:M29"/>
    <mergeCell ref="N29:O29"/>
    <mergeCell ref="P29:Q29"/>
    <mergeCell ref="J31:K31"/>
    <mergeCell ref="P31:Q31"/>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AO1:AP1"/>
    <mergeCell ref="L2:M2"/>
    <mergeCell ref="Q2:R2"/>
    <mergeCell ref="X2:Y2"/>
    <mergeCell ref="L4:M4"/>
    <mergeCell ref="Q4:R4"/>
    <mergeCell ref="X4:Y4"/>
    <mergeCell ref="I1:J1"/>
    <mergeCell ref="K1:O1"/>
    <mergeCell ref="P1:Q1"/>
    <mergeCell ref="R1:S1"/>
    <mergeCell ref="AH1:AI1"/>
    <mergeCell ref="AJ1:AN1"/>
    <mergeCell ref="N7:O7"/>
    <mergeCell ref="P7:Q7"/>
    <mergeCell ref="W7:Y7"/>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20</v>
      </c>
      <c r="E1" s="22" t="s">
        <v>2</v>
      </c>
      <c r="F1" s="80">
        <v>20</v>
      </c>
      <c r="G1" s="24" t="s">
        <v>3</v>
      </c>
      <c r="H1" s="80"/>
      <c r="I1" s="235" t="s">
        <v>4</v>
      </c>
      <c r="J1" s="236"/>
      <c r="K1" s="237" t="s">
        <v>212</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655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BA28"/>
  <sheetViews>
    <sheetView topLeftCell="A4" workbookViewId="0">
      <selection activeCell="E27" sqref="E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21</v>
      </c>
      <c r="E1" s="22" t="s">
        <v>2</v>
      </c>
      <c r="F1" s="80">
        <v>21</v>
      </c>
      <c r="G1" s="24" t="s">
        <v>3</v>
      </c>
      <c r="H1" s="80"/>
      <c r="I1" s="235" t="s">
        <v>4</v>
      </c>
      <c r="J1" s="236"/>
      <c r="K1" s="237"/>
      <c r="L1" s="238"/>
      <c r="M1" s="238"/>
      <c r="N1" s="238"/>
      <c r="O1" s="238"/>
      <c r="P1" s="239" t="s">
        <v>5</v>
      </c>
      <c r="Q1" s="236"/>
      <c r="R1" s="237" t="s">
        <v>158</v>
      </c>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41428</v>
      </c>
      <c r="D7" s="48"/>
      <c r="E7" s="48"/>
      <c r="F7" s="48"/>
      <c r="G7" s="49">
        <f>AVERAGE(C7:F7)</f>
        <v>41428</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186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-41428</v>
      </c>
      <c r="D17" s="69">
        <f>D16-D7</f>
        <v>0</v>
      </c>
      <c r="E17" s="69">
        <f>E16-E7</f>
        <v>0</v>
      </c>
      <c r="F17" s="69">
        <f>F16-F7</f>
        <v>0</v>
      </c>
      <c r="G17" s="70">
        <f>AVERAGE(C17:E17)</f>
        <v>-13809.333333333334</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BA29"/>
  <sheetViews>
    <sheetView topLeftCell="G4" workbookViewId="0">
      <selection activeCell="I1" sqref="I1:J1"/>
    </sheetView>
  </sheetViews>
  <sheetFormatPr baseColWidth="10" defaultColWidth="11.85546875" defaultRowHeight="18" customHeight="1"/>
  <cols>
    <col min="1" max="2" width="10.42578125" bestFit="1" customWidth="1"/>
    <col min="3" max="3" width="9.5703125" bestFit="1" customWidth="1"/>
    <col min="4" max="4" width="8.5703125" bestFit="1" customWidth="1"/>
    <col min="5" max="5" width="10" bestFit="1" customWidth="1"/>
    <col min="6" max="6" width="8.5703125" bestFit="1" customWidth="1"/>
    <col min="7" max="7" width="7.42578125" customWidth="1"/>
    <col min="8" max="8" width="15.85546875" bestFit="1" customWidth="1"/>
    <col min="9" max="10" width="8.710937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30.425781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22</v>
      </c>
      <c r="E1" s="22" t="s">
        <v>2</v>
      </c>
      <c r="F1" s="80">
        <v>22</v>
      </c>
      <c r="G1" s="24" t="s">
        <v>3</v>
      </c>
      <c r="H1" s="80"/>
      <c r="I1" s="235" t="s">
        <v>4</v>
      </c>
      <c r="J1" s="236"/>
      <c r="K1" s="237" t="s">
        <v>656</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99">
        <v>41463</v>
      </c>
      <c r="C3" s="34"/>
      <c r="D3" s="34"/>
      <c r="E3" s="234">
        <v>81684843</v>
      </c>
      <c r="F3" s="34" t="s">
        <v>237</v>
      </c>
      <c r="G3" s="34" t="s">
        <v>177</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88">
        <v>41419</v>
      </c>
      <c r="C5" s="34" t="s">
        <v>114</v>
      </c>
      <c r="D5" s="34"/>
      <c r="E5" s="98">
        <v>168705086</v>
      </c>
      <c r="F5" s="34" t="s">
        <v>115</v>
      </c>
      <c r="G5" s="34" t="s">
        <v>96</v>
      </c>
      <c r="H5" s="34"/>
      <c r="I5" s="34"/>
      <c r="J5" s="98">
        <v>957</v>
      </c>
      <c r="K5" s="34">
        <v>4</v>
      </c>
      <c r="L5" s="36"/>
      <c r="M5" s="36"/>
      <c r="N5" s="34">
        <v>366</v>
      </c>
      <c r="O5" s="34">
        <v>176</v>
      </c>
      <c r="P5" s="36"/>
      <c r="Q5" s="36"/>
      <c r="R5" s="40"/>
      <c r="S5" s="40"/>
      <c r="T5" s="40"/>
      <c r="U5" s="41" t="s">
        <v>90</v>
      </c>
      <c r="V5" s="41" t="s">
        <v>116</v>
      </c>
      <c r="W5" s="40"/>
      <c r="X5" s="42"/>
      <c r="Y5" s="43"/>
      <c r="Z5" s="90" t="s">
        <v>117</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115"/>
      <c r="B6" s="134">
        <v>41463</v>
      </c>
      <c r="C6" s="115"/>
      <c r="D6" s="115"/>
      <c r="E6" s="115"/>
      <c r="F6" s="115" t="s">
        <v>115</v>
      </c>
      <c r="G6" s="115" t="s">
        <v>177</v>
      </c>
      <c r="H6" s="115"/>
      <c r="I6" s="117"/>
      <c r="J6" s="177"/>
      <c r="K6" s="117"/>
      <c r="L6" s="118"/>
      <c r="M6" s="118"/>
      <c r="N6" s="117"/>
      <c r="O6" s="117"/>
      <c r="P6" s="118"/>
      <c r="Q6" s="118"/>
      <c r="R6" s="119"/>
      <c r="S6" s="119"/>
      <c r="T6" s="119"/>
      <c r="U6" s="120"/>
      <c r="V6" s="120"/>
      <c r="W6" s="119"/>
      <c r="X6" s="121"/>
      <c r="Y6" s="122"/>
      <c r="Z6" s="90"/>
      <c r="AA6" s="18"/>
      <c r="AB6" s="18"/>
      <c r="AC6" s="18"/>
      <c r="AD6" s="18"/>
      <c r="AE6" s="18"/>
      <c r="AF6" s="18"/>
      <c r="AG6" s="18"/>
      <c r="AH6" s="18"/>
      <c r="AI6" s="18"/>
      <c r="AJ6" s="18"/>
      <c r="AK6" s="18"/>
      <c r="AL6" s="18"/>
      <c r="AM6" s="18"/>
      <c r="AN6" s="18"/>
      <c r="AO6" s="18"/>
      <c r="AP6" s="18"/>
      <c r="AQ6" s="18"/>
      <c r="AR6" s="18"/>
      <c r="AS6" s="18"/>
      <c r="AT6" s="18"/>
      <c r="AU6" s="18"/>
      <c r="AV6" s="18"/>
      <c r="AW6" s="18"/>
      <c r="AX6" s="18"/>
      <c r="AY6" s="167"/>
      <c r="AZ6" s="167"/>
      <c r="BA6" s="167"/>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c r="D8" s="48"/>
      <c r="E8" s="48"/>
      <c r="F8" s="48"/>
      <c r="G8" s="49" t="e">
        <f>AVERAGE(C8:F8)</f>
        <v>#DIV/0!</v>
      </c>
      <c r="H8" s="50" t="s">
        <v>45</v>
      </c>
      <c r="I8" s="51"/>
      <c r="J8" s="250" t="s">
        <v>84</v>
      </c>
      <c r="K8" s="245"/>
      <c r="L8" s="251" t="s">
        <v>85</v>
      </c>
      <c r="M8" s="245"/>
      <c r="N8" s="251" t="s">
        <v>86</v>
      </c>
      <c r="O8" s="245"/>
      <c r="P8" s="252" t="s">
        <v>87</v>
      </c>
      <c r="Q8" s="245"/>
      <c r="R8" s="52" t="s">
        <v>46</v>
      </c>
      <c r="S8" s="53"/>
      <c r="T8" s="54" t="s">
        <v>28</v>
      </c>
      <c r="U8" s="55" t="s">
        <v>47</v>
      </c>
      <c r="V8" s="56"/>
      <c r="W8" s="296" t="s">
        <v>28</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199">
        <v>41474</v>
      </c>
      <c r="J9" s="256">
        <f>IF(((I9-C17)&gt;0),(I9-C17),"/")</f>
        <v>3</v>
      </c>
      <c r="K9" s="245"/>
      <c r="L9" s="256">
        <f>IF(((I9-D17)&gt;0),(I9-D17),"/")</f>
        <v>2</v>
      </c>
      <c r="M9" s="245"/>
      <c r="N9" s="256" t="str">
        <f>IF(((I9-E17)&gt;0),(I9-E17),"/")</f>
        <v>/</v>
      </c>
      <c r="O9" s="245"/>
      <c r="P9" s="252" t="s">
        <v>28</v>
      </c>
      <c r="Q9" s="245"/>
      <c r="R9" s="59" t="s">
        <v>50</v>
      </c>
      <c r="S9" s="53"/>
      <c r="T9" s="76" t="s">
        <v>28</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9">
        <v>41474</v>
      </c>
      <c r="J10" s="250" t="s">
        <v>314</v>
      </c>
      <c r="K10" s="245"/>
      <c r="L10" s="251" t="s">
        <v>312</v>
      </c>
      <c r="M10" s="245"/>
      <c r="N10" s="251" t="s">
        <v>313</v>
      </c>
      <c r="O10" s="245"/>
      <c r="P10" s="252" t="s">
        <v>28</v>
      </c>
      <c r="Q10" s="245"/>
      <c r="R10" s="59" t="s">
        <v>53</v>
      </c>
      <c r="S10" s="53"/>
      <c r="T10" s="76" t="s">
        <v>28</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-41471</v>
      </c>
      <c r="K12" s="245"/>
      <c r="L12" s="256">
        <f>I12-D17</f>
        <v>-41472</v>
      </c>
      <c r="M12" s="245"/>
      <c r="N12" s="256">
        <f>I12-E17</f>
        <v>-41474</v>
      </c>
      <c r="O12" s="245"/>
      <c r="P12" s="257">
        <f>I12-F17</f>
        <v>0</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61"/>
      <c r="J13" s="250" t="s">
        <v>28</v>
      </c>
      <c r="K13" s="245"/>
      <c r="L13" s="251" t="s">
        <v>28</v>
      </c>
      <c r="M13" s="245"/>
      <c r="N13" s="251" t="s">
        <v>28</v>
      </c>
      <c r="O13" s="245"/>
      <c r="P13" s="252" t="s">
        <v>28</v>
      </c>
      <c r="Q13" s="245"/>
      <c r="R13" s="52" t="s">
        <v>62</v>
      </c>
      <c r="S13" s="53"/>
      <c r="T13" s="65" t="s">
        <v>28</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672</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v>41471</v>
      </c>
      <c r="D17" s="48">
        <v>41472</v>
      </c>
      <c r="E17" s="48">
        <v>41474</v>
      </c>
      <c r="F17" s="48"/>
      <c r="G17" s="49">
        <f>AVERAGE(C17:F17)</f>
        <v>41472.333333333336</v>
      </c>
      <c r="H17" s="50" t="s">
        <v>69</v>
      </c>
      <c r="I17" s="58"/>
      <c r="J17" s="264">
        <f>I17-C17</f>
        <v>-41471</v>
      </c>
      <c r="K17" s="245"/>
      <c r="L17" s="264">
        <f>I17-D17</f>
        <v>-41472</v>
      </c>
      <c r="M17" s="245"/>
      <c r="N17" s="264">
        <f>I17-E17</f>
        <v>-41474</v>
      </c>
      <c r="O17" s="245"/>
      <c r="P17" s="265">
        <f>I17-F17</f>
        <v>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41471</v>
      </c>
      <c r="D18" s="69">
        <f>D17-D8</f>
        <v>41472</v>
      </c>
      <c r="E18" s="69">
        <f>E17-E8</f>
        <v>41474</v>
      </c>
      <c r="F18" s="69">
        <f>F17-F8</f>
        <v>0</v>
      </c>
      <c r="G18" s="70">
        <f>AVERAGE(C18:E18)</f>
        <v>41472.333333333336</v>
      </c>
      <c r="H18" s="50" t="s">
        <v>71</v>
      </c>
      <c r="I18" s="61"/>
      <c r="J18" s="252" t="s">
        <v>28</v>
      </c>
      <c r="K18" s="245"/>
      <c r="L18" s="251" t="s">
        <v>28</v>
      </c>
      <c r="M18" s="245"/>
      <c r="N18" s="258" t="s">
        <v>28</v>
      </c>
      <c r="O18" s="245"/>
      <c r="P18" s="259"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87</v>
      </c>
      <c r="G22" s="34" t="s">
        <v>28</v>
      </c>
      <c r="H22" s="73" t="s">
        <v>75</v>
      </c>
      <c r="I22" s="58"/>
      <c r="J22" s="264">
        <f>I22-C17</f>
        <v>-41471</v>
      </c>
      <c r="K22" s="245"/>
      <c r="L22" s="264">
        <f>I22-D17</f>
        <v>-41472</v>
      </c>
      <c r="M22" s="245"/>
      <c r="N22" s="264">
        <f>I22-E17</f>
        <v>-41474</v>
      </c>
      <c r="O22" s="245"/>
      <c r="P22" s="265">
        <f>I22-F17</f>
        <v>0</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28</v>
      </c>
      <c r="D23" s="34" t="s">
        <v>28</v>
      </c>
      <c r="E23" s="34" t="s">
        <v>28</v>
      </c>
      <c r="F23" s="34" t="s">
        <v>28</v>
      </c>
      <c r="G23" s="34" t="s">
        <v>28</v>
      </c>
      <c r="H23" s="74" t="s">
        <v>77</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34" t="s">
        <v>28</v>
      </c>
      <c r="E24" s="34" t="s">
        <v>28</v>
      </c>
      <c r="F24" s="34" t="s">
        <v>28</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34" t="s">
        <v>28</v>
      </c>
      <c r="E25" s="34" t="s">
        <v>28</v>
      </c>
      <c r="F25" s="34" t="s">
        <v>28</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28</v>
      </c>
      <c r="D26" s="34" t="s">
        <v>28</v>
      </c>
      <c r="E26" s="34" t="s">
        <v>28</v>
      </c>
      <c r="F26" s="34" t="s">
        <v>28</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99">
        <v>41480</v>
      </c>
      <c r="D27" s="99">
        <v>41480</v>
      </c>
      <c r="E27" s="99">
        <v>41476</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v>9</v>
      </c>
      <c r="D28" s="34">
        <v>7</v>
      </c>
      <c r="E28" s="34">
        <v>2</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legacyDrawing r:id="rId2"/>
</worksheet>
</file>

<file path=xl/worksheets/sheet24.xml><?xml version="1.0" encoding="utf-8"?>
<worksheet xmlns="http://schemas.openxmlformats.org/spreadsheetml/2006/main" xmlns:r="http://schemas.openxmlformats.org/officeDocument/2006/relationships">
  <dimension ref="A1:BA29"/>
  <sheetViews>
    <sheetView topLeftCell="B5" workbookViewId="0">
      <selection activeCell="R15" sqref="R15:Y27"/>
    </sheetView>
  </sheetViews>
  <sheetFormatPr baseColWidth="10" defaultColWidth="11.85546875" defaultRowHeight="18" customHeight="1"/>
  <cols>
    <col min="1" max="1" width="10.42578125" bestFit="1" customWidth="1"/>
    <col min="2" max="2" width="9.28515625" bestFit="1" customWidth="1"/>
    <col min="3" max="4" width="10" bestFit="1" customWidth="1"/>
    <col min="5"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23</v>
      </c>
      <c r="E1" s="22" t="s">
        <v>2</v>
      </c>
      <c r="F1" s="80">
        <v>23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t="s">
        <v>216</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41438</v>
      </c>
      <c r="C5" s="34"/>
      <c r="D5" s="34"/>
      <c r="E5" s="34"/>
      <c r="F5" s="34" t="s">
        <v>178</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41463</v>
      </c>
      <c r="J9" s="250" t="s">
        <v>251</v>
      </c>
      <c r="K9" s="245"/>
      <c r="L9" s="251" t="s">
        <v>252</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-41462</v>
      </c>
      <c r="K11" s="245"/>
      <c r="L11" s="256">
        <f>I11-D16</f>
        <v>-41463</v>
      </c>
      <c r="M11" s="245"/>
      <c r="N11" s="256">
        <f>I11-E16</f>
        <v>-41467</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41468</v>
      </c>
      <c r="J12" s="250" t="s">
        <v>270</v>
      </c>
      <c r="K12" s="245"/>
      <c r="L12" s="251" t="s">
        <v>271</v>
      </c>
      <c r="M12" s="245"/>
      <c r="N12" s="251" t="s">
        <v>272</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800</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41462</v>
      </c>
      <c r="D16" s="48">
        <v>41463</v>
      </c>
      <c r="E16" s="48">
        <v>41467</v>
      </c>
      <c r="F16" s="48"/>
      <c r="G16" s="49">
        <f>AVERAGE(C16:F16)</f>
        <v>41464</v>
      </c>
      <c r="H16" s="50" t="s">
        <v>69</v>
      </c>
      <c r="I16" s="58"/>
      <c r="J16" s="264">
        <f>I16-C16</f>
        <v>-41462</v>
      </c>
      <c r="K16" s="245"/>
      <c r="L16" s="264">
        <f>I16-D16</f>
        <v>-41463</v>
      </c>
      <c r="M16" s="245"/>
      <c r="N16" s="264">
        <f>I16-E16</f>
        <v>-41467</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41462</v>
      </c>
      <c r="D17" s="69">
        <f>D16-D7</f>
        <v>41463</v>
      </c>
      <c r="E17" s="69">
        <f>E16-E7</f>
        <v>41467</v>
      </c>
      <c r="F17" s="69">
        <f>F16-F7</f>
        <v>0</v>
      </c>
      <c r="G17" s="70">
        <f>AVERAGE(C17:E17)</f>
        <v>41464</v>
      </c>
      <c r="H17" s="50" t="s">
        <v>71</v>
      </c>
      <c r="I17" s="199">
        <v>41474</v>
      </c>
      <c r="J17" s="252" t="s">
        <v>315</v>
      </c>
      <c r="K17" s="245"/>
      <c r="L17" s="251" t="s">
        <v>316</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537</v>
      </c>
      <c r="D20" s="35" t="s">
        <v>536</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-41462</v>
      </c>
      <c r="K21" s="245"/>
      <c r="L21" s="264">
        <f>I21-D16</f>
        <v>-41463</v>
      </c>
      <c r="M21" s="245"/>
      <c r="N21" s="264">
        <f>I21-E16</f>
        <v>-41467</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41492</v>
      </c>
      <c r="D22" s="99">
        <v>41492</v>
      </c>
      <c r="E22" s="34" t="s">
        <v>28</v>
      </c>
      <c r="F22" s="34" t="s">
        <v>28</v>
      </c>
      <c r="G22" s="34" t="s">
        <v>28</v>
      </c>
      <c r="H22" s="74" t="s">
        <v>77</v>
      </c>
      <c r="I22" s="199">
        <v>41479</v>
      </c>
      <c r="J22" s="252" t="s">
        <v>398</v>
      </c>
      <c r="K22" s="245"/>
      <c r="L22" s="251" t="s">
        <v>399</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581</v>
      </c>
      <c r="D23" s="34">
        <v>220609892</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582</v>
      </c>
      <c r="D24" s="34" t="s">
        <v>583</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570</v>
      </c>
      <c r="D25" s="34" t="s">
        <v>543</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199"/>
      <c r="J27" s="252"/>
      <c r="K27" s="245"/>
      <c r="L27" s="251"/>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74" t="s">
        <v>430</v>
      </c>
      <c r="I28" s="199">
        <v>41484</v>
      </c>
      <c r="J28" s="252" t="s">
        <v>428</v>
      </c>
      <c r="K28" s="245"/>
      <c r="L28" s="251" t="s">
        <v>429</v>
      </c>
      <c r="M28" s="245"/>
      <c r="N28" s="258" t="s">
        <v>28</v>
      </c>
      <c r="O28" s="245"/>
      <c r="P28" s="259" t="s">
        <v>28</v>
      </c>
      <c r="Q28" s="248"/>
      <c r="R28" s="19"/>
      <c r="S28" s="20"/>
      <c r="T28" s="21"/>
      <c r="U28" s="21"/>
      <c r="V28" s="21"/>
      <c r="W28" s="21"/>
      <c r="X28" s="21"/>
      <c r="Y28" s="21"/>
    </row>
    <row r="29" spans="1:49" ht="18" customHeight="1">
      <c r="H29" s="74" t="s">
        <v>430</v>
      </c>
      <c r="I29" s="199">
        <v>41492</v>
      </c>
      <c r="J29" s="252" t="s">
        <v>519</v>
      </c>
      <c r="K29" s="245"/>
      <c r="L29" s="251" t="s">
        <v>580</v>
      </c>
      <c r="M29" s="245"/>
      <c r="N29" s="258" t="s">
        <v>28</v>
      </c>
      <c r="O29" s="245"/>
      <c r="P29" s="259" t="s">
        <v>28</v>
      </c>
      <c r="Q29" s="248"/>
    </row>
  </sheetData>
  <mergeCells count="135">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J28:K28"/>
    <mergeCell ref="L28:M28"/>
    <mergeCell ref="N28:O28"/>
    <mergeCell ref="P28:Q28"/>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AO1:AP1"/>
    <mergeCell ref="L2:M2"/>
    <mergeCell ref="Q2:R2"/>
    <mergeCell ref="X2:Y2"/>
    <mergeCell ref="L4:M4"/>
    <mergeCell ref="Q4:R4"/>
    <mergeCell ref="X4:Y4"/>
    <mergeCell ref="I1:J1"/>
    <mergeCell ref="K1:O1"/>
    <mergeCell ref="P1:Q1"/>
    <mergeCell ref="R1:S1"/>
    <mergeCell ref="AH1:AI1"/>
    <mergeCell ref="AJ1:AN1"/>
    <mergeCell ref="N7:O7"/>
    <mergeCell ref="P7:Q7"/>
    <mergeCell ref="W7:Y7"/>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dimension ref="A1:BA28"/>
  <sheetViews>
    <sheetView workbookViewId="0">
      <selection activeCell="K1" sqref="K1:O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24</v>
      </c>
      <c r="E1" s="22" t="s">
        <v>2</v>
      </c>
      <c r="F1" s="80">
        <v>24</v>
      </c>
      <c r="G1" s="24" t="s">
        <v>3</v>
      </c>
      <c r="H1" s="80"/>
      <c r="I1" s="235" t="s">
        <v>4</v>
      </c>
      <c r="J1" s="236"/>
      <c r="K1" s="237" t="s">
        <v>239</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238</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BA28"/>
  <sheetViews>
    <sheetView workbookViewId="0">
      <selection activeCell="H1" sqref="H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25</v>
      </c>
      <c r="E1" s="22" t="s">
        <v>2</v>
      </c>
      <c r="F1" s="80">
        <v>25</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746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dimension ref="A1:BA28"/>
  <sheetViews>
    <sheetView workbookViewId="0">
      <selection activeCell="R1" sqref="R1:S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26</v>
      </c>
      <c r="E1" s="22" t="s">
        <v>2</v>
      </c>
      <c r="F1" s="80">
        <v>26</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163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BA28"/>
  <sheetViews>
    <sheetView workbookViewId="0">
      <selection activeCell="R1" sqref="R1:S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27</v>
      </c>
      <c r="E1" s="22" t="s">
        <v>2</v>
      </c>
      <c r="F1" s="80">
        <v>27</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233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BA28"/>
  <sheetViews>
    <sheetView workbookViewId="0">
      <selection activeCell="F1" sqref="F1"/>
    </sheetView>
  </sheetViews>
  <sheetFormatPr baseColWidth="10" defaultColWidth="11.85546875" defaultRowHeight="18" customHeight="1"/>
  <cols>
    <col min="1" max="1" width="10.42578125" bestFit="1" customWidth="1"/>
    <col min="2" max="2" width="9.28515625" bestFit="1" customWidth="1"/>
    <col min="3" max="3" width="10" bestFit="1" customWidth="1"/>
    <col min="4" max="4" width="10.7109375" bestFit="1" customWidth="1"/>
    <col min="5" max="5" width="10" bestFit="1" customWidth="1"/>
    <col min="6"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28</v>
      </c>
      <c r="E1" s="22" t="s">
        <v>2</v>
      </c>
      <c r="F1" s="80">
        <v>28</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41435</v>
      </c>
      <c r="C3" s="34"/>
      <c r="D3" s="34"/>
      <c r="E3" s="34" t="s">
        <v>168</v>
      </c>
      <c r="F3" s="34" t="s">
        <v>168</v>
      </c>
      <c r="G3" s="34" t="s">
        <v>169</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41445</v>
      </c>
      <c r="C5" s="34"/>
      <c r="D5" s="34"/>
      <c r="E5" s="34"/>
      <c r="F5" s="34" t="s">
        <v>175</v>
      </c>
      <c r="G5" s="34" t="s">
        <v>169</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41431</v>
      </c>
      <c r="D7" s="48">
        <v>41433</v>
      </c>
      <c r="E7" s="48">
        <v>41435</v>
      </c>
      <c r="F7" s="48">
        <v>41437</v>
      </c>
      <c r="G7" s="49">
        <f>AVERAGE(C7:F7)</f>
        <v>41434</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199">
        <v>41473</v>
      </c>
      <c r="J8" s="256">
        <f>IF(((I8-C16)&gt;0),(I8-C16),"/")</f>
        <v>6</v>
      </c>
      <c r="K8" s="245"/>
      <c r="L8" s="256">
        <f>IF(((I8-D16)&gt;0),(I8-D16),"/")</f>
        <v>5</v>
      </c>
      <c r="M8" s="245"/>
      <c r="N8" s="256">
        <f>IF(((I8-E16)&gt;0),(I8-E16),"/")</f>
        <v>4</v>
      </c>
      <c r="O8" s="245"/>
      <c r="P8" s="256" t="e">
        <f>IF(((I8-F16)&gt;0),(I8-F16),"/")</f>
        <v>#VALUE!</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41473</v>
      </c>
      <c r="J9" s="250" t="s">
        <v>292</v>
      </c>
      <c r="K9" s="245"/>
      <c r="L9" s="251" t="s">
        <v>293</v>
      </c>
      <c r="M9" s="245"/>
      <c r="N9" s="251" t="s">
        <v>294</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199">
        <v>41477</v>
      </c>
      <c r="J11" s="256">
        <f>I11-C16</f>
        <v>10</v>
      </c>
      <c r="K11" s="245"/>
      <c r="L11" s="256">
        <f>I11-D16</f>
        <v>9</v>
      </c>
      <c r="M11" s="245"/>
      <c r="N11" s="256">
        <f>I11-E16</f>
        <v>8</v>
      </c>
      <c r="O11" s="245"/>
      <c r="P11" s="257" t="e">
        <f>I11-F16</f>
        <v>#VALUE!</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41477</v>
      </c>
      <c r="J12" s="250" t="s">
        <v>333</v>
      </c>
      <c r="K12" s="245"/>
      <c r="L12" s="251" t="s">
        <v>334</v>
      </c>
      <c r="M12" s="245"/>
      <c r="N12" s="251" t="s">
        <v>335</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706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41467</v>
      </c>
      <c r="D16" s="48">
        <v>41468</v>
      </c>
      <c r="E16" s="48">
        <v>41469</v>
      </c>
      <c r="F16" s="48" t="s">
        <v>164</v>
      </c>
      <c r="G16" s="49">
        <f>AVERAGE(C16:F16)</f>
        <v>41468</v>
      </c>
      <c r="H16" s="50" t="s">
        <v>69</v>
      </c>
      <c r="I16" s="199">
        <v>41486</v>
      </c>
      <c r="J16" s="264">
        <f>I16-C16</f>
        <v>19</v>
      </c>
      <c r="K16" s="245"/>
      <c r="L16" s="264">
        <f>I16-D16</f>
        <v>18</v>
      </c>
      <c r="M16" s="245"/>
      <c r="N16" s="264">
        <f>I16-E16</f>
        <v>17</v>
      </c>
      <c r="O16" s="245"/>
      <c r="P16" s="265" t="e">
        <f>I16-F16</f>
        <v>#VALUE!</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36</v>
      </c>
      <c r="D17" s="69">
        <f>D16-D7</f>
        <v>35</v>
      </c>
      <c r="E17" s="69">
        <f>E16-E7</f>
        <v>34</v>
      </c>
      <c r="F17" s="69" t="e">
        <f>F16-F7</f>
        <v>#VALUE!</v>
      </c>
      <c r="G17" s="70">
        <f>AVERAGE(C17:E17)</f>
        <v>35</v>
      </c>
      <c r="H17" s="50" t="s">
        <v>71</v>
      </c>
      <c r="I17" s="199">
        <v>41486</v>
      </c>
      <c r="J17" s="252" t="s">
        <v>451</v>
      </c>
      <c r="K17" s="245"/>
      <c r="L17" s="251" t="s">
        <v>452</v>
      </c>
      <c r="M17" s="245"/>
      <c r="N17" s="258" t="s">
        <v>453</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537</v>
      </c>
      <c r="D20" s="35" t="s">
        <v>537</v>
      </c>
      <c r="E20" s="35" t="s">
        <v>536</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199">
        <v>41492</v>
      </c>
      <c r="J21" s="264">
        <f>I21-C16</f>
        <v>25</v>
      </c>
      <c r="K21" s="245"/>
      <c r="L21" s="264">
        <f>I21-D16</f>
        <v>24</v>
      </c>
      <c r="M21" s="245"/>
      <c r="N21" s="264">
        <f>I21-E16</f>
        <v>23</v>
      </c>
      <c r="O21" s="245"/>
      <c r="P21" s="265" t="e">
        <f>I21-F16</f>
        <v>#VALUE!</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41492</v>
      </c>
      <c r="D22" s="99">
        <v>41492</v>
      </c>
      <c r="E22" s="99">
        <v>41492</v>
      </c>
      <c r="F22" s="34" t="s">
        <v>28</v>
      </c>
      <c r="G22" s="34" t="s">
        <v>28</v>
      </c>
      <c r="H22" s="74" t="s">
        <v>77</v>
      </c>
      <c r="I22" s="199">
        <v>41492</v>
      </c>
      <c r="J22" s="252" t="s">
        <v>545</v>
      </c>
      <c r="K22" s="245"/>
      <c r="L22" s="251" t="s">
        <v>523</v>
      </c>
      <c r="M22" s="245"/>
      <c r="N22" s="258" t="s">
        <v>584</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585</v>
      </c>
      <c r="D23" s="34" t="s">
        <v>586</v>
      </c>
      <c r="E23" s="34">
        <v>220609893</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587</v>
      </c>
      <c r="D24" s="34" t="s">
        <v>588</v>
      </c>
      <c r="E24" s="34" t="s">
        <v>589</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543</v>
      </c>
      <c r="D25" s="34" t="s">
        <v>543</v>
      </c>
      <c r="E25" s="34" t="s">
        <v>543</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dimension ref="A1:BA28"/>
  <sheetViews>
    <sheetView topLeftCell="A7" workbookViewId="0">
      <selection activeCell="E5" sqref="E5"/>
    </sheetView>
  </sheetViews>
  <sheetFormatPr baseColWidth="10" defaultColWidth="11.85546875" defaultRowHeight="18" customHeight="1"/>
  <cols>
    <col min="1" max="2" width="10.42578125" bestFit="1" customWidth="1"/>
    <col min="3" max="3" width="14.140625" bestFit="1" customWidth="1"/>
    <col min="4" max="4" width="8.5703125" bestFit="1" customWidth="1"/>
    <col min="5" max="5" width="10"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17.8554687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29</v>
      </c>
      <c r="E1" s="22" t="s">
        <v>2</v>
      </c>
      <c r="F1" s="80">
        <v>29</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89" t="s">
        <v>97</v>
      </c>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t="s">
        <v>88</v>
      </c>
      <c r="B5" s="88">
        <v>41418</v>
      </c>
      <c r="C5" s="34" t="s">
        <v>146</v>
      </c>
      <c r="D5" s="34"/>
      <c r="E5" s="34">
        <v>194700758</v>
      </c>
      <c r="F5" s="34" t="s">
        <v>111</v>
      </c>
      <c r="G5" s="34" t="s">
        <v>93</v>
      </c>
      <c r="H5" s="34"/>
      <c r="I5" s="34"/>
      <c r="J5" s="34">
        <v>990</v>
      </c>
      <c r="K5" s="34">
        <v>4</v>
      </c>
      <c r="L5" s="36"/>
      <c r="M5" s="36"/>
      <c r="N5" s="34">
        <v>364</v>
      </c>
      <c r="O5" s="34">
        <v>172</v>
      </c>
      <c r="P5" s="36"/>
      <c r="Q5" s="36"/>
      <c r="R5" s="40"/>
      <c r="S5" s="40"/>
      <c r="T5" s="40"/>
      <c r="U5" s="41" t="s">
        <v>90</v>
      </c>
      <c r="V5" s="41" t="s">
        <v>112</v>
      </c>
      <c r="W5" s="40"/>
      <c r="X5" s="42"/>
      <c r="Y5" s="43"/>
      <c r="Z5" s="90" t="s">
        <v>113</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743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BA29"/>
  <sheetViews>
    <sheetView topLeftCell="B1" workbookViewId="0">
      <selection activeCell="E5" sqref="E5"/>
    </sheetView>
  </sheetViews>
  <sheetFormatPr baseColWidth="10" defaultColWidth="11.85546875" defaultRowHeight="18" customHeight="1"/>
  <cols>
    <col min="1" max="1" width="10.42578125" bestFit="1" customWidth="1"/>
    <col min="2" max="2" width="10.28515625" bestFit="1" customWidth="1"/>
    <col min="3" max="3" width="9.5703125" bestFit="1" customWidth="1"/>
    <col min="4" max="4" width="8.5703125" bestFit="1" customWidth="1"/>
    <col min="5" max="5" width="9"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30</v>
      </c>
      <c r="E1" s="22" t="s">
        <v>2</v>
      </c>
      <c r="F1" s="80">
        <v>30</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34" t="s">
        <v>220</v>
      </c>
      <c r="C3" s="34"/>
      <c r="D3" s="34"/>
      <c r="E3" s="34" t="s">
        <v>167</v>
      </c>
      <c r="F3" s="34" t="s">
        <v>167</v>
      </c>
      <c r="G3" s="34" t="s">
        <v>177</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99">
        <v>41424</v>
      </c>
      <c r="C5" s="34"/>
      <c r="D5" s="34"/>
      <c r="E5" s="34">
        <v>98741773</v>
      </c>
      <c r="F5" s="34" t="s">
        <v>144</v>
      </c>
      <c r="G5" s="34" t="s">
        <v>93</v>
      </c>
      <c r="H5" s="34"/>
      <c r="I5" s="34"/>
      <c r="J5" s="34">
        <v>1117</v>
      </c>
      <c r="K5" s="34">
        <v>4</v>
      </c>
      <c r="L5" s="36"/>
      <c r="M5" s="36"/>
      <c r="N5" s="34">
        <v>360</v>
      </c>
      <c r="O5" s="34">
        <v>170</v>
      </c>
      <c r="P5" s="36"/>
      <c r="Q5" s="36"/>
      <c r="R5" s="40"/>
      <c r="S5" s="40"/>
      <c r="T5" s="40"/>
      <c r="U5" s="41" t="s">
        <v>90</v>
      </c>
      <c r="V5" s="41" t="s">
        <v>145</v>
      </c>
      <c r="W5" s="40"/>
      <c r="X5" s="42"/>
      <c r="Y5" s="43"/>
      <c r="Z5" s="90" t="s">
        <v>141</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115"/>
      <c r="B6" s="116" t="s">
        <v>218</v>
      </c>
      <c r="C6" s="115"/>
      <c r="D6" s="115"/>
      <c r="E6" s="115"/>
      <c r="F6" s="115" t="s">
        <v>144</v>
      </c>
      <c r="G6" s="115" t="s">
        <v>174</v>
      </c>
      <c r="H6" s="115"/>
      <c r="I6" s="117"/>
      <c r="J6" s="117"/>
      <c r="K6" s="117"/>
      <c r="L6" s="118"/>
      <c r="M6" s="118"/>
      <c r="N6" s="117"/>
      <c r="O6" s="117"/>
      <c r="P6" s="118"/>
      <c r="Q6" s="118"/>
      <c r="R6" s="119"/>
      <c r="S6" s="119"/>
      <c r="T6" s="119"/>
      <c r="U6" s="120"/>
      <c r="V6" s="120"/>
      <c r="W6" s="119"/>
      <c r="X6" s="121"/>
      <c r="Y6" s="122"/>
      <c r="Z6" s="90"/>
      <c r="AA6" s="18"/>
      <c r="AB6" s="18"/>
      <c r="AC6" s="18"/>
      <c r="AD6" s="18"/>
      <c r="AE6" s="18"/>
      <c r="AF6" s="18"/>
      <c r="AG6" s="18"/>
      <c r="AH6" s="18"/>
      <c r="AI6" s="18"/>
      <c r="AJ6" s="18"/>
      <c r="AK6" s="18"/>
      <c r="AL6" s="18"/>
      <c r="AM6" s="18"/>
      <c r="AN6" s="18"/>
      <c r="AO6" s="18"/>
      <c r="AP6" s="18"/>
      <c r="AQ6" s="18"/>
      <c r="AR6" s="18"/>
      <c r="AS6" s="18"/>
      <c r="AT6" s="18"/>
      <c r="AU6" s="18"/>
      <c r="AV6" s="18"/>
      <c r="AW6" s="18"/>
      <c r="AX6" s="18"/>
      <c r="AY6" s="129"/>
      <c r="AZ6" s="129"/>
      <c r="BA6" s="129"/>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v>41432</v>
      </c>
      <c r="D8" s="48">
        <v>41434</v>
      </c>
      <c r="E8" s="48">
        <v>41437</v>
      </c>
      <c r="F8" s="48"/>
      <c r="G8" s="49">
        <f>AVERAGE(C8:F8)</f>
        <v>41434.333333333336</v>
      </c>
      <c r="H8" s="50" t="s">
        <v>45</v>
      </c>
      <c r="I8" s="51"/>
      <c r="J8" s="250" t="s">
        <v>84</v>
      </c>
      <c r="K8" s="245"/>
      <c r="L8" s="251" t="s">
        <v>85</v>
      </c>
      <c r="M8" s="245"/>
      <c r="N8" s="251" t="s">
        <v>86</v>
      </c>
      <c r="O8" s="245"/>
      <c r="P8" s="252" t="s">
        <v>87</v>
      </c>
      <c r="Q8" s="245"/>
      <c r="R8" s="52" t="s">
        <v>46</v>
      </c>
      <c r="S8" s="53"/>
      <c r="T8" s="54" t="s">
        <v>28</v>
      </c>
      <c r="U8" s="55" t="s">
        <v>47</v>
      </c>
      <c r="V8" s="56"/>
      <c r="W8" s="296" t="s">
        <v>187</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58"/>
      <c r="J9" s="256" t="str">
        <f>IF(((I9-C17)&gt;0),(I9-C17),"/")</f>
        <v>/</v>
      </c>
      <c r="K9" s="245"/>
      <c r="L9" s="256" t="str">
        <f>IF(((I9-D17)&gt;0),(I9-D17),"/")</f>
        <v>/</v>
      </c>
      <c r="M9" s="245"/>
      <c r="N9" s="256" t="str">
        <f>IF(((I9-E17)&gt;0),(I9-E17),"/")</f>
        <v>/</v>
      </c>
      <c r="O9" s="245"/>
      <c r="P9" s="256" t="str">
        <f>IF(((I9-F17)&gt;0),(I9-F17),"/")</f>
        <v>/</v>
      </c>
      <c r="Q9" s="245"/>
      <c r="R9" s="59" t="s">
        <v>50</v>
      </c>
      <c r="S9" s="53"/>
      <c r="T9" s="76" t="s">
        <v>28</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7">
        <v>43282</v>
      </c>
      <c r="J10" s="250" t="s">
        <v>289</v>
      </c>
      <c r="K10" s="245"/>
      <c r="L10" s="251" t="s">
        <v>287</v>
      </c>
      <c r="M10" s="245"/>
      <c r="N10" s="251" t="s">
        <v>288</v>
      </c>
      <c r="O10" s="245"/>
      <c r="P10" s="252" t="s">
        <v>28</v>
      </c>
      <c r="Q10" s="245"/>
      <c r="R10" s="59" t="s">
        <v>53</v>
      </c>
      <c r="S10" s="53"/>
      <c r="T10" s="76" t="s">
        <v>28</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305">
        <v>0</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-41469</v>
      </c>
      <c r="K12" s="245"/>
      <c r="L12" s="256">
        <f>I12-D17</f>
        <v>-41469</v>
      </c>
      <c r="M12" s="245"/>
      <c r="N12" s="256">
        <f>I12-E17</f>
        <v>-41470</v>
      </c>
      <c r="O12" s="245"/>
      <c r="P12" s="257">
        <f>I12-F17</f>
        <v>0</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61"/>
      <c r="J13" s="250" t="s">
        <v>28</v>
      </c>
      <c r="K13" s="245"/>
      <c r="L13" s="251" t="s">
        <v>28</v>
      </c>
      <c r="M13" s="245"/>
      <c r="N13" s="251" t="s">
        <v>28</v>
      </c>
      <c r="O13" s="245"/>
      <c r="P13" s="252" t="s">
        <v>28</v>
      </c>
      <c r="Q13" s="245"/>
      <c r="R13" s="52" t="s">
        <v>62</v>
      </c>
      <c r="S13" s="53"/>
      <c r="T13" s="65" t="s">
        <v>28</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308" t="s">
        <v>751</v>
      </c>
      <c r="S16" s="308"/>
      <c r="T16" s="308"/>
      <c r="U16" s="308"/>
      <c r="V16" s="308"/>
      <c r="W16" s="308"/>
      <c r="X16" s="308"/>
      <c r="Y16" s="309"/>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v>41469</v>
      </c>
      <c r="D17" s="48">
        <v>41469</v>
      </c>
      <c r="E17" s="48">
        <v>41470</v>
      </c>
      <c r="F17" s="48"/>
      <c r="G17" s="49">
        <f>AVERAGE(C17:F17)</f>
        <v>41469.333333333336</v>
      </c>
      <c r="H17" s="50" t="s">
        <v>69</v>
      </c>
      <c r="I17" s="58"/>
      <c r="J17" s="264">
        <f>I17-C17</f>
        <v>-41469</v>
      </c>
      <c r="K17" s="245"/>
      <c r="L17" s="264">
        <f>I17-D17</f>
        <v>-41469</v>
      </c>
      <c r="M17" s="245"/>
      <c r="N17" s="264">
        <f>I17-E17</f>
        <v>-41470</v>
      </c>
      <c r="O17" s="245"/>
      <c r="P17" s="265">
        <f>I17-F17</f>
        <v>0</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37</v>
      </c>
      <c r="D18" s="69">
        <f>D17-D8</f>
        <v>35</v>
      </c>
      <c r="E18" s="69">
        <f>E17-E8</f>
        <v>33</v>
      </c>
      <c r="F18" s="69">
        <f>F17-F8</f>
        <v>0</v>
      </c>
      <c r="G18" s="70">
        <f>AVERAGE(C18:E18)</f>
        <v>35</v>
      </c>
      <c r="H18" s="50" t="s">
        <v>71</v>
      </c>
      <c r="I18" s="61"/>
      <c r="J18" s="252" t="s">
        <v>28</v>
      </c>
      <c r="K18" s="245"/>
      <c r="L18" s="251" t="s">
        <v>28</v>
      </c>
      <c r="M18" s="245"/>
      <c r="N18" s="258" t="s">
        <v>28</v>
      </c>
      <c r="O18" s="245"/>
      <c r="P18" s="259"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87</v>
      </c>
      <c r="G22" s="34" t="s">
        <v>28</v>
      </c>
      <c r="H22" s="73" t="s">
        <v>75</v>
      </c>
      <c r="I22" s="58"/>
      <c r="J22" s="264">
        <f>I22-C17</f>
        <v>-41469</v>
      </c>
      <c r="K22" s="245"/>
      <c r="L22" s="264">
        <f>I22-D17</f>
        <v>-41469</v>
      </c>
      <c r="M22" s="245"/>
      <c r="N22" s="264">
        <f>I22-E17</f>
        <v>-41470</v>
      </c>
      <c r="O22" s="245"/>
      <c r="P22" s="265">
        <f>I22-F17</f>
        <v>0</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28</v>
      </c>
      <c r="D23" s="34" t="s">
        <v>28</v>
      </c>
      <c r="E23" s="34" t="s">
        <v>28</v>
      </c>
      <c r="F23" s="34" t="s">
        <v>28</v>
      </c>
      <c r="G23" s="34" t="s">
        <v>28</v>
      </c>
      <c r="H23" s="74" t="s">
        <v>77</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34" t="s">
        <v>28</v>
      </c>
      <c r="E24" s="34" t="s">
        <v>28</v>
      </c>
      <c r="F24" s="34" t="s">
        <v>28</v>
      </c>
      <c r="G24" s="34" t="s">
        <v>28</v>
      </c>
      <c r="H24" s="74" t="s">
        <v>78</v>
      </c>
      <c r="I24" s="61"/>
      <c r="J24" s="252" t="s">
        <v>28</v>
      </c>
      <c r="K24" s="245"/>
      <c r="L24" s="251" t="s">
        <v>28</v>
      </c>
      <c r="M24" s="245"/>
      <c r="N24" s="258" t="s">
        <v>28</v>
      </c>
      <c r="O24" s="245"/>
      <c r="P24" s="259"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34" t="s">
        <v>28</v>
      </c>
      <c r="E25" s="34" t="s">
        <v>28</v>
      </c>
      <c r="F25" s="34" t="s">
        <v>28</v>
      </c>
      <c r="G25" s="34" t="s">
        <v>28</v>
      </c>
      <c r="H25" s="74" t="s">
        <v>66</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28</v>
      </c>
      <c r="D26" s="34" t="s">
        <v>28</v>
      </c>
      <c r="E26" s="34" t="s">
        <v>28</v>
      </c>
      <c r="F26" s="34" t="s">
        <v>28</v>
      </c>
      <c r="G26" s="34" t="s">
        <v>28</v>
      </c>
      <c r="H26" s="74" t="s">
        <v>67</v>
      </c>
      <c r="I26" s="51"/>
      <c r="J26" s="255" t="s">
        <v>28</v>
      </c>
      <c r="K26" s="245"/>
      <c r="L26" s="281" t="s">
        <v>28</v>
      </c>
      <c r="M26" s="245"/>
      <c r="N26" s="282" t="s">
        <v>28</v>
      </c>
      <c r="O26" s="245"/>
      <c r="P26" s="263"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198">
        <v>44013</v>
      </c>
      <c r="D27" s="198">
        <v>44013</v>
      </c>
      <c r="E27" s="198">
        <v>44013</v>
      </c>
      <c r="F27" s="34" t="s">
        <v>28</v>
      </c>
      <c r="G27" s="34" t="s">
        <v>28</v>
      </c>
      <c r="H27" s="74" t="s">
        <v>81</v>
      </c>
      <c r="I27" s="61"/>
      <c r="J27" s="252" t="s">
        <v>28</v>
      </c>
      <c r="K27" s="245"/>
      <c r="L27" s="272" t="s">
        <v>28</v>
      </c>
      <c r="M27" s="245"/>
      <c r="N27" s="273" t="s">
        <v>28</v>
      </c>
      <c r="O27" s="245"/>
      <c r="P27" s="259" t="s">
        <v>28</v>
      </c>
      <c r="Q27" s="248"/>
      <c r="R27" s="310"/>
      <c r="S27" s="310"/>
      <c r="T27" s="310"/>
      <c r="U27" s="310"/>
      <c r="V27" s="310"/>
      <c r="W27" s="310"/>
      <c r="X27" s="310"/>
      <c r="Y27" s="311"/>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312"/>
      <c r="S28" s="312"/>
      <c r="T28" s="312"/>
      <c r="U28" s="312"/>
      <c r="V28" s="312"/>
      <c r="W28" s="312"/>
      <c r="X28" s="312"/>
      <c r="Y28" s="313"/>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dimension ref="A1:BA29"/>
  <sheetViews>
    <sheetView topLeftCell="B1" workbookViewId="0">
      <selection activeCell="O31" sqref="O31"/>
    </sheetView>
  </sheetViews>
  <sheetFormatPr baseColWidth="10" defaultColWidth="11.85546875" defaultRowHeight="18" customHeight="1"/>
  <cols>
    <col min="1" max="1" width="10.42578125" bestFit="1" customWidth="1"/>
    <col min="2" max="2" width="8.7109375" bestFit="1" customWidth="1"/>
    <col min="3" max="3" width="11.42578125" customWidth="1"/>
    <col min="4" max="4" width="10.140625" customWidth="1"/>
    <col min="5" max="5" width="10.5703125" customWidth="1"/>
    <col min="6"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31</v>
      </c>
      <c r="E1" s="22" t="s">
        <v>2</v>
      </c>
      <c r="F1" s="80">
        <v>31</v>
      </c>
      <c r="G1" s="24" t="s">
        <v>3</v>
      </c>
      <c r="H1" s="80"/>
      <c r="I1" s="235" t="s">
        <v>4</v>
      </c>
      <c r="J1" s="236"/>
      <c r="K1" s="237" t="s">
        <v>657</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41459</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41459</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41439</v>
      </c>
      <c r="D7" s="48">
        <v>41441</v>
      </c>
      <c r="E7" s="48">
        <v>41443</v>
      </c>
      <c r="F7" s="48">
        <v>41445</v>
      </c>
      <c r="G7" s="49">
        <f>AVERAGE(C7:F7)</f>
        <v>41442</v>
      </c>
      <c r="H7" s="50" t="s">
        <v>45</v>
      </c>
      <c r="I7" s="51"/>
      <c r="J7" s="250" t="s">
        <v>84</v>
      </c>
      <c r="K7" s="245"/>
      <c r="L7" s="251" t="s">
        <v>85</v>
      </c>
      <c r="M7" s="245"/>
      <c r="N7" s="251" t="s">
        <v>86</v>
      </c>
      <c r="O7" s="245"/>
      <c r="P7" s="252" t="s">
        <v>262</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41479</v>
      </c>
      <c r="J9" s="250" t="s">
        <v>386</v>
      </c>
      <c r="K9" s="245"/>
      <c r="L9" s="251" t="s">
        <v>396</v>
      </c>
      <c r="M9" s="245"/>
      <c r="N9" s="251" t="s">
        <v>272</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-41475</v>
      </c>
      <c r="K11" s="245"/>
      <c r="L11" s="256">
        <f>I11-D16</f>
        <v>-41476</v>
      </c>
      <c r="M11" s="245"/>
      <c r="N11" s="256">
        <f>I11-E16</f>
        <v>-41477</v>
      </c>
      <c r="O11" s="245"/>
      <c r="P11" s="257">
        <f>I11-F16</f>
        <v>-41479</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41484</v>
      </c>
      <c r="J12" s="250" t="s">
        <v>431</v>
      </c>
      <c r="K12" s="245"/>
      <c r="L12" s="251" t="s">
        <v>432</v>
      </c>
      <c r="M12" s="245"/>
      <c r="N12" s="251" t="s">
        <v>433</v>
      </c>
      <c r="O12" s="245"/>
      <c r="P12" s="252" t="s">
        <v>372</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809</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41475</v>
      </c>
      <c r="D16" s="48">
        <v>41476</v>
      </c>
      <c r="E16" s="48">
        <v>41477</v>
      </c>
      <c r="F16" s="48">
        <v>41479</v>
      </c>
      <c r="G16" s="49">
        <f>AVERAGE(C16:F16)</f>
        <v>41476.75</v>
      </c>
      <c r="H16" s="50" t="s">
        <v>69</v>
      </c>
      <c r="I16" s="58"/>
      <c r="J16" s="264">
        <f>I16-C16</f>
        <v>-41475</v>
      </c>
      <c r="K16" s="245"/>
      <c r="L16" s="264">
        <f>I16-D16</f>
        <v>-41476</v>
      </c>
      <c r="M16" s="245"/>
      <c r="N16" s="264">
        <f>I16-E16</f>
        <v>-41477</v>
      </c>
      <c r="O16" s="245"/>
      <c r="P16" s="265">
        <f>I16-F16</f>
        <v>-41479</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36</v>
      </c>
      <c r="D17" s="69">
        <f>D16-D7</f>
        <v>35</v>
      </c>
      <c r="E17" s="69">
        <f>E16-E7</f>
        <v>34</v>
      </c>
      <c r="F17" s="69">
        <f>F16-F7</f>
        <v>34</v>
      </c>
      <c r="G17" s="70">
        <f>AVERAGE(C17:E17)</f>
        <v>35</v>
      </c>
      <c r="H17" s="50" t="s">
        <v>71</v>
      </c>
      <c r="I17" s="199">
        <v>41489</v>
      </c>
      <c r="J17" s="252" t="s">
        <v>468</v>
      </c>
      <c r="K17" s="245"/>
      <c r="L17" s="251" t="s">
        <v>469</v>
      </c>
      <c r="M17" s="245"/>
      <c r="N17" s="258" t="s">
        <v>470</v>
      </c>
      <c r="O17" s="245"/>
      <c r="P17" s="259" t="s">
        <v>414</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718</v>
      </c>
      <c r="D20" s="35" t="s">
        <v>719</v>
      </c>
      <c r="E20" s="35" t="s">
        <v>720</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262</v>
      </c>
      <c r="G21" s="34" t="s">
        <v>28</v>
      </c>
      <c r="H21" s="73" t="s">
        <v>75</v>
      </c>
      <c r="I21" s="58"/>
      <c r="J21" s="264">
        <f>I21-C16</f>
        <v>-41475</v>
      </c>
      <c r="K21" s="245"/>
      <c r="L21" s="264">
        <f>I21-D16</f>
        <v>-41476</v>
      </c>
      <c r="M21" s="245"/>
      <c r="N21" s="264">
        <f>I21-E16</f>
        <v>-41477</v>
      </c>
      <c r="O21" s="245"/>
      <c r="P21" s="265">
        <f>I21-F16</f>
        <v>-41479</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199">
        <v>41501</v>
      </c>
      <c r="D22" s="199">
        <v>41501</v>
      </c>
      <c r="E22" s="199">
        <v>41501</v>
      </c>
      <c r="F22" s="34" t="s">
        <v>28</v>
      </c>
      <c r="G22" s="34" t="s">
        <v>28</v>
      </c>
      <c r="H22" s="74" t="s">
        <v>77</v>
      </c>
      <c r="I22" s="199">
        <v>41492</v>
      </c>
      <c r="J22" s="252" t="s">
        <v>481</v>
      </c>
      <c r="K22" s="245"/>
      <c r="L22" s="251" t="s">
        <v>482</v>
      </c>
      <c r="M22" s="245"/>
      <c r="N22" s="258" t="s">
        <v>483</v>
      </c>
      <c r="O22" s="245"/>
      <c r="P22" s="259" t="s">
        <v>484</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v>168705189</v>
      </c>
      <c r="D23" s="34">
        <v>168705188</v>
      </c>
      <c r="E23" s="34">
        <v>168705187</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713</v>
      </c>
      <c r="D24" s="34" t="s">
        <v>714</v>
      </c>
      <c r="E24" s="34" t="s">
        <v>715</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511</v>
      </c>
      <c r="D25" s="34" t="s">
        <v>511</v>
      </c>
      <c r="E25" s="34" t="s">
        <v>511</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74" t="s">
        <v>430</v>
      </c>
      <c r="I28" s="199">
        <v>41498</v>
      </c>
      <c r="J28" s="252" t="s">
        <v>707</v>
      </c>
      <c r="K28" s="245"/>
      <c r="L28" s="251" t="s">
        <v>708</v>
      </c>
      <c r="M28" s="245"/>
      <c r="N28" s="258" t="s">
        <v>709</v>
      </c>
      <c r="O28" s="245"/>
      <c r="P28" s="259" t="s">
        <v>28</v>
      </c>
      <c r="Q28" s="248"/>
      <c r="R28" s="19"/>
      <c r="S28" s="20"/>
      <c r="T28" s="21"/>
      <c r="U28" s="21"/>
      <c r="V28" s="21"/>
      <c r="W28" s="21"/>
      <c r="X28" s="21"/>
      <c r="Y28" s="21"/>
    </row>
    <row r="29" spans="1:49" ht="18" customHeight="1">
      <c r="H29" s="74" t="s">
        <v>446</v>
      </c>
      <c r="I29" s="199">
        <v>41501</v>
      </c>
      <c r="J29" s="252" t="s">
        <v>710</v>
      </c>
      <c r="K29" s="245"/>
      <c r="L29" s="251" t="s">
        <v>711</v>
      </c>
      <c r="M29" s="245"/>
      <c r="N29" s="258" t="s">
        <v>712</v>
      </c>
      <c r="O29" s="245"/>
      <c r="P29" s="259" t="s">
        <v>28</v>
      </c>
      <c r="Q29" s="248"/>
    </row>
  </sheetData>
  <mergeCells count="135">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P6:Q6"/>
    <mergeCell ref="R6:Y6"/>
    <mergeCell ref="J7:K7"/>
    <mergeCell ref="L7:M7"/>
    <mergeCell ref="N7:O7"/>
    <mergeCell ref="P7:Q7"/>
    <mergeCell ref="W7:Y7"/>
    <mergeCell ref="J8:K8"/>
    <mergeCell ref="L8:M8"/>
    <mergeCell ref="N8:O8"/>
    <mergeCell ref="P8:Q8"/>
    <mergeCell ref="W8:Y8"/>
    <mergeCell ref="J28:K28"/>
    <mergeCell ref="L28:M28"/>
    <mergeCell ref="N28:O28"/>
    <mergeCell ref="P28:Q28"/>
    <mergeCell ref="J29:K29"/>
    <mergeCell ref="L29:M29"/>
    <mergeCell ref="N29:O29"/>
    <mergeCell ref="P29:Q29"/>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dimension ref="A1:BA28"/>
  <sheetViews>
    <sheetView topLeftCell="A7" workbookViewId="0">
      <selection activeCell="E17" sqref="E1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32</v>
      </c>
      <c r="E1" s="22" t="s">
        <v>2</v>
      </c>
      <c r="F1" s="80">
        <v>32</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BA32"/>
  <sheetViews>
    <sheetView topLeftCell="C2" workbookViewId="0">
      <selection activeCell="R1" sqref="R1:S1"/>
    </sheetView>
  </sheetViews>
  <sheetFormatPr baseColWidth="10" defaultColWidth="11.85546875" defaultRowHeight="18" customHeight="1"/>
  <cols>
    <col min="1" max="1" width="10.42578125" bestFit="1" customWidth="1"/>
    <col min="2" max="2" width="9.28515625" bestFit="1" customWidth="1"/>
    <col min="3" max="4" width="10" bestFit="1" customWidth="1"/>
    <col min="5" max="5" width="11.5703125" bestFit="1" customWidth="1"/>
    <col min="6" max="6" width="10"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33</v>
      </c>
      <c r="E1" s="22" t="s">
        <v>2</v>
      </c>
      <c r="F1" s="80">
        <v>33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41449</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41469</v>
      </c>
      <c r="C5" s="34"/>
      <c r="D5" s="34"/>
      <c r="E5" s="34" t="s">
        <v>164</v>
      </c>
      <c r="F5" s="34" t="s">
        <v>254</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t="s">
        <v>164</v>
      </c>
      <c r="E7" s="48" t="s">
        <v>164</v>
      </c>
      <c r="F7" s="48" t="s">
        <v>164</v>
      </c>
      <c r="G7" s="49" t="e">
        <f>AVERAGE(C7:F7)</f>
        <v>#DIV/0!</v>
      </c>
      <c r="H7" s="50" t="s">
        <v>45</v>
      </c>
      <c r="I7" s="51"/>
      <c r="J7" s="250" t="s">
        <v>84</v>
      </c>
      <c r="K7" s="245"/>
      <c r="L7" s="251" t="s">
        <v>85</v>
      </c>
      <c r="M7" s="245"/>
      <c r="N7" s="251" t="s">
        <v>86</v>
      </c>
      <c r="O7" s="245"/>
      <c r="P7" s="252" t="s">
        <v>262</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41469</v>
      </c>
      <c r="J9" s="250" t="s">
        <v>267</v>
      </c>
      <c r="K9" s="245"/>
      <c r="L9" s="251" t="s">
        <v>260</v>
      </c>
      <c r="M9" s="245"/>
      <c r="N9" s="251" t="s">
        <v>268</v>
      </c>
      <c r="O9" s="245"/>
      <c r="P9" s="252" t="s">
        <v>269</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-41464</v>
      </c>
      <c r="K11" s="245"/>
      <c r="L11" s="256">
        <f>I11-D16</f>
        <v>-41466</v>
      </c>
      <c r="M11" s="245"/>
      <c r="N11" s="256">
        <f>I11-E16</f>
        <v>-41466</v>
      </c>
      <c r="O11" s="245"/>
      <c r="P11" s="257">
        <f>I11-F16</f>
        <v>-41465</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41473</v>
      </c>
      <c r="J12" s="250">
        <v>214</v>
      </c>
      <c r="K12" s="245"/>
      <c r="L12" s="251">
        <v>190</v>
      </c>
      <c r="M12" s="245"/>
      <c r="N12" s="251">
        <v>197</v>
      </c>
      <c r="O12" s="245"/>
      <c r="P12" s="252">
        <v>196</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552</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41464</v>
      </c>
      <c r="D16" s="48">
        <v>41466</v>
      </c>
      <c r="E16" s="48">
        <v>41466</v>
      </c>
      <c r="F16" s="48">
        <v>41465</v>
      </c>
      <c r="G16" s="49">
        <f>AVERAGE(C16:F16)</f>
        <v>41465.25</v>
      </c>
      <c r="H16" s="50" t="s">
        <v>69</v>
      </c>
      <c r="I16" s="58"/>
      <c r="J16" s="264">
        <f>I16-C16</f>
        <v>-41464</v>
      </c>
      <c r="K16" s="245"/>
      <c r="L16" s="264">
        <f>I16-D16</f>
        <v>-41466</v>
      </c>
      <c r="M16" s="245"/>
      <c r="N16" s="264">
        <f>I16-E16</f>
        <v>-41466</v>
      </c>
      <c r="O16" s="245"/>
      <c r="P16" s="265">
        <f>I16-F16</f>
        <v>-41465</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t="e">
        <f>D16-D7</f>
        <v>#VALUE!</v>
      </c>
      <c r="E17" s="69" t="e">
        <f>E16-E7</f>
        <v>#VALUE!</v>
      </c>
      <c r="F17" s="69" t="e">
        <f>F16-F7</f>
        <v>#VALUE!</v>
      </c>
      <c r="G17" s="70" t="e">
        <f>AVERAGE(C17:E17)</f>
        <v>#VALUE!</v>
      </c>
      <c r="H17" s="50" t="s">
        <v>71</v>
      </c>
      <c r="I17" s="199">
        <v>41479</v>
      </c>
      <c r="J17" s="252" t="s">
        <v>343</v>
      </c>
      <c r="K17" s="245"/>
      <c r="L17" s="251" t="s">
        <v>344</v>
      </c>
      <c r="M17" s="245"/>
      <c r="N17" s="258" t="s">
        <v>343</v>
      </c>
      <c r="O17" s="245"/>
      <c r="P17" s="259" t="s">
        <v>345</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536</v>
      </c>
      <c r="D20" s="35" t="s">
        <v>536</v>
      </c>
      <c r="E20" s="35" t="s">
        <v>537</v>
      </c>
      <c r="F20" s="35" t="s">
        <v>536</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262</v>
      </c>
      <c r="G21" s="34" t="s">
        <v>28</v>
      </c>
      <c r="H21" s="73" t="s">
        <v>75</v>
      </c>
      <c r="I21" s="58"/>
      <c r="J21" s="264">
        <f>I21-C16</f>
        <v>-41464</v>
      </c>
      <c r="K21" s="245"/>
      <c r="L21" s="264">
        <f>I21-D16</f>
        <v>-41466</v>
      </c>
      <c r="M21" s="245"/>
      <c r="N21" s="264">
        <f>I21-E16</f>
        <v>-41466</v>
      </c>
      <c r="O21" s="245"/>
      <c r="P21" s="265">
        <f>I21-F16</f>
        <v>-41465</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41491</v>
      </c>
      <c r="D22" s="99">
        <v>41491</v>
      </c>
      <c r="E22" s="99">
        <v>41491</v>
      </c>
      <c r="F22" s="99">
        <v>41491</v>
      </c>
      <c r="G22" s="34" t="s">
        <v>28</v>
      </c>
      <c r="H22" s="74" t="s">
        <v>77</v>
      </c>
      <c r="I22" s="199">
        <v>41482</v>
      </c>
      <c r="J22" s="252" t="s">
        <v>352</v>
      </c>
      <c r="K22" s="245"/>
      <c r="L22" s="251" t="s">
        <v>352</v>
      </c>
      <c r="M22" s="245"/>
      <c r="N22" s="258" t="s">
        <v>353</v>
      </c>
      <c r="O22" s="245"/>
      <c r="P22" s="259" t="s">
        <v>354</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v>220609885</v>
      </c>
      <c r="D23" s="34">
        <v>220609883</v>
      </c>
      <c r="E23" s="34" t="s">
        <v>556</v>
      </c>
      <c r="F23" s="34">
        <v>220609884</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557</v>
      </c>
      <c r="D24" s="34" t="s">
        <v>559</v>
      </c>
      <c r="E24" s="34" t="s">
        <v>560</v>
      </c>
      <c r="F24" s="34" t="s">
        <v>558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511</v>
      </c>
      <c r="D25" s="34" t="s">
        <v>511</v>
      </c>
      <c r="E25" s="34" t="s">
        <v>543</v>
      </c>
      <c r="F25" s="34" t="s">
        <v>543</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74" t="s">
        <v>430</v>
      </c>
      <c r="I28" s="199">
        <v>41484</v>
      </c>
      <c r="J28" s="252" t="s">
        <v>434</v>
      </c>
      <c r="K28" s="245"/>
      <c r="L28" s="251" t="s">
        <v>435</v>
      </c>
      <c r="M28" s="245"/>
      <c r="N28" s="258" t="s">
        <v>436</v>
      </c>
      <c r="O28" s="245"/>
      <c r="P28" s="259" t="s">
        <v>363</v>
      </c>
      <c r="Q28" s="248"/>
      <c r="R28" s="19"/>
      <c r="S28" s="20"/>
      <c r="T28" s="21"/>
      <c r="U28" s="21"/>
      <c r="V28" s="21"/>
      <c r="W28" s="21"/>
      <c r="X28" s="21"/>
      <c r="Y28" s="21"/>
    </row>
    <row r="29" spans="1:49" ht="18" customHeight="1">
      <c r="H29" s="74" t="s">
        <v>446</v>
      </c>
      <c r="I29" s="199">
        <v>41486</v>
      </c>
      <c r="J29" s="252" t="s">
        <v>447</v>
      </c>
      <c r="K29" s="245"/>
      <c r="L29" s="251" t="s">
        <v>424</v>
      </c>
      <c r="M29" s="245"/>
      <c r="N29" s="258" t="s">
        <v>448</v>
      </c>
      <c r="O29" s="245"/>
      <c r="P29" s="259" t="s">
        <v>449</v>
      </c>
      <c r="Q29" s="248"/>
    </row>
    <row r="30" spans="1:49" ht="18" customHeight="1">
      <c r="H30" s="74" t="s">
        <v>466</v>
      </c>
      <c r="I30" s="199">
        <v>41488</v>
      </c>
      <c r="J30" s="252" t="s">
        <v>457</v>
      </c>
      <c r="K30" s="245"/>
      <c r="L30" s="251" t="s">
        <v>351</v>
      </c>
      <c r="M30" s="245"/>
      <c r="N30" s="258" t="s">
        <v>467</v>
      </c>
      <c r="O30" s="245"/>
      <c r="P30" s="259" t="s">
        <v>364</v>
      </c>
      <c r="Q30" s="248"/>
    </row>
    <row r="31" spans="1:49" ht="18" customHeight="1">
      <c r="H31" s="74" t="s">
        <v>491</v>
      </c>
      <c r="I31" s="199">
        <v>41491</v>
      </c>
      <c r="J31" s="252" t="s">
        <v>555</v>
      </c>
      <c r="K31" s="245"/>
      <c r="L31" s="251" t="s">
        <v>555</v>
      </c>
      <c r="M31" s="245"/>
      <c r="N31" s="258" t="s">
        <v>554</v>
      </c>
      <c r="O31" s="245"/>
      <c r="P31" s="259" t="s">
        <v>485</v>
      </c>
      <c r="Q31" s="248"/>
    </row>
    <row r="32" spans="1:49" ht="18" customHeight="1">
      <c r="H32" s="74" t="s">
        <v>553</v>
      </c>
      <c r="I32" s="199">
        <v>41496</v>
      </c>
      <c r="J32" s="252" t="s">
        <v>457</v>
      </c>
      <c r="K32" s="245"/>
      <c r="L32" s="251" t="s">
        <v>420</v>
      </c>
      <c r="M32" s="245"/>
      <c r="N32" s="258" t="s">
        <v>492</v>
      </c>
      <c r="O32" s="245"/>
      <c r="P32" s="259" t="s">
        <v>493</v>
      </c>
      <c r="Q32" s="248"/>
    </row>
  </sheetData>
  <mergeCells count="147">
    <mergeCell ref="A27:B27"/>
    <mergeCell ref="J27:K27"/>
    <mergeCell ref="L27:M27"/>
    <mergeCell ref="N27:O27"/>
    <mergeCell ref="P27:Q27"/>
    <mergeCell ref="A25:B25"/>
    <mergeCell ref="J25:K25"/>
    <mergeCell ref="L25:M25"/>
    <mergeCell ref="N25:O25"/>
    <mergeCell ref="P25:Q25"/>
    <mergeCell ref="A26:B26"/>
    <mergeCell ref="J26:K26"/>
    <mergeCell ref="L26:M26"/>
    <mergeCell ref="N26:O26"/>
    <mergeCell ref="P26:Q26"/>
    <mergeCell ref="A22:B22"/>
    <mergeCell ref="A23:B23"/>
    <mergeCell ref="J22:K22"/>
    <mergeCell ref="L22:M22"/>
    <mergeCell ref="N22:O22"/>
    <mergeCell ref="P22:Q22"/>
    <mergeCell ref="A24:B24"/>
    <mergeCell ref="J24:K24"/>
    <mergeCell ref="L24:M24"/>
    <mergeCell ref="N24:O24"/>
    <mergeCell ref="P24:Q24"/>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23:K23"/>
    <mergeCell ref="L23:M23"/>
    <mergeCell ref="N23:O23"/>
    <mergeCell ref="P23:Q23"/>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 ref="J32:K32"/>
    <mergeCell ref="L32:M32"/>
    <mergeCell ref="N32:O32"/>
    <mergeCell ref="P32:Q32"/>
    <mergeCell ref="J28:K28"/>
    <mergeCell ref="L28:M28"/>
    <mergeCell ref="N28:O28"/>
    <mergeCell ref="P28:Q28"/>
    <mergeCell ref="J29:K29"/>
    <mergeCell ref="L29:M29"/>
    <mergeCell ref="N29:O29"/>
    <mergeCell ref="P29:Q29"/>
    <mergeCell ref="J30:K30"/>
    <mergeCell ref="L30:M30"/>
    <mergeCell ref="N30:O30"/>
    <mergeCell ref="P30:Q30"/>
    <mergeCell ref="J31:K31"/>
    <mergeCell ref="L31:M31"/>
    <mergeCell ref="N31:O31"/>
    <mergeCell ref="P31:Q31"/>
  </mergeCells>
  <pageMargins left="0.7" right="0.7" top="0.75" bottom="0.75" header="0.3" footer="0.3"/>
  <pageSetup orientation="portrait" r:id="rId1"/>
  <legacyDrawing r:id="rId2"/>
</worksheet>
</file>

<file path=xl/worksheets/sheet35.xml><?xml version="1.0" encoding="utf-8"?>
<worksheet xmlns="http://schemas.openxmlformats.org/spreadsheetml/2006/main" xmlns:r="http://schemas.openxmlformats.org/officeDocument/2006/relationships">
  <dimension ref="A1:BA28"/>
  <sheetViews>
    <sheetView topLeftCell="A4" workbookViewId="0">
      <selection activeCell="C23" sqref="C23"/>
    </sheetView>
  </sheetViews>
  <sheetFormatPr baseColWidth="10" defaultColWidth="11.85546875" defaultRowHeight="18" customHeight="1"/>
  <cols>
    <col min="1" max="1" width="10.42578125" bestFit="1" customWidth="1"/>
    <col min="2" max="2" width="5.5703125" bestFit="1" customWidth="1"/>
    <col min="3" max="3" width="10" bestFit="1" customWidth="1"/>
    <col min="4"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34</v>
      </c>
      <c r="E1" s="22" t="s">
        <v>2</v>
      </c>
      <c r="F1" s="80">
        <v>34</v>
      </c>
      <c r="G1" s="24" t="s">
        <v>3</v>
      </c>
      <c r="H1" s="80"/>
      <c r="I1" s="235" t="s">
        <v>4</v>
      </c>
      <c r="J1" s="236"/>
      <c r="K1" s="237" t="s">
        <v>224</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41496</v>
      </c>
      <c r="J9" s="250" t="s">
        <v>494</v>
      </c>
      <c r="K9" s="245"/>
      <c r="L9" s="251" t="s">
        <v>495</v>
      </c>
      <c r="M9" s="245"/>
      <c r="N9" s="251" t="s">
        <v>496</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747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5" t="s">
        <v>84</v>
      </c>
      <c r="D21" s="35" t="s">
        <v>85</v>
      </c>
      <c r="E21" s="35" t="s">
        <v>86</v>
      </c>
      <c r="F21" s="35" t="s">
        <v>28</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41496</v>
      </c>
      <c r="D22" s="99">
        <v>41496</v>
      </c>
      <c r="E22" s="99">
        <v>41496</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497</v>
      </c>
      <c r="D23" s="34" t="s">
        <v>498</v>
      </c>
      <c r="E23" s="34" t="s">
        <v>499</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BA29"/>
  <sheetViews>
    <sheetView topLeftCell="B1" workbookViewId="0">
      <selection activeCell="D1" sqref="D1"/>
    </sheetView>
  </sheetViews>
  <sheetFormatPr baseColWidth="10" defaultColWidth="11.85546875" defaultRowHeight="18" customHeight="1"/>
  <cols>
    <col min="1" max="1" width="10.42578125" bestFit="1" customWidth="1"/>
    <col min="2" max="2" width="9.28515625" bestFit="1" customWidth="1"/>
    <col min="3" max="4" width="10" bestFit="1" customWidth="1"/>
    <col min="5"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94" customWidth="1"/>
    <col min="27" max="27" width="6.7109375" style="94" customWidth="1"/>
    <col min="28" max="28" width="8.42578125" style="94" customWidth="1"/>
    <col min="29" max="29" width="7.42578125" style="94" customWidth="1"/>
    <col min="30" max="30" width="7.85546875" style="94" customWidth="1"/>
    <col min="31" max="31" width="7.28515625" style="94" customWidth="1"/>
    <col min="32" max="33" width="6.42578125" style="94" customWidth="1"/>
    <col min="34" max="34" width="5.85546875" style="94" customWidth="1"/>
    <col min="35" max="35" width="6.5703125" style="94" customWidth="1"/>
    <col min="36" max="36" width="6.42578125" style="94" customWidth="1"/>
    <col min="37" max="38" width="4.42578125" style="94" customWidth="1"/>
    <col min="39" max="42" width="5" style="94" customWidth="1"/>
    <col min="43" max="43" width="5.85546875" style="94" customWidth="1"/>
    <col min="44" max="44" width="5" style="94" customWidth="1"/>
    <col min="45" max="45" width="5.7109375" style="94" customWidth="1"/>
    <col min="46" max="46" width="5.42578125" style="94" customWidth="1"/>
    <col min="47" max="47" width="6.42578125" style="94" customWidth="1"/>
    <col min="48" max="48" width="6" style="94" customWidth="1"/>
    <col min="49" max="49" width="6.42578125" style="94" customWidth="1"/>
    <col min="50" max="50" width="7" style="94" customWidth="1"/>
    <col min="51" max="51" width="5.42578125" style="94" customWidth="1"/>
    <col min="52" max="53" width="11.85546875" style="94"/>
  </cols>
  <sheetData>
    <row r="1" spans="1:51" ht="14.25">
      <c r="A1" s="22" t="s">
        <v>0</v>
      </c>
      <c r="B1" s="23">
        <v>2013</v>
      </c>
      <c r="C1" s="22" t="s">
        <v>1</v>
      </c>
      <c r="D1" s="23"/>
      <c r="E1" s="22" t="s">
        <v>2</v>
      </c>
      <c r="F1" s="23"/>
      <c r="G1" s="24" t="s">
        <v>3</v>
      </c>
      <c r="H1" s="96"/>
      <c r="I1" s="235" t="s">
        <v>4</v>
      </c>
      <c r="J1" s="236"/>
      <c r="K1" s="306" t="s">
        <v>207</v>
      </c>
      <c r="L1" s="307"/>
      <c r="M1" s="307"/>
      <c r="N1" s="307"/>
      <c r="O1" s="307"/>
      <c r="P1" s="239" t="s">
        <v>5</v>
      </c>
      <c r="Q1" s="236"/>
      <c r="R1" s="237"/>
      <c r="S1" s="238"/>
      <c r="T1" s="26"/>
      <c r="U1" s="26"/>
      <c r="V1" s="26"/>
      <c r="W1" s="26"/>
      <c r="X1" s="26"/>
      <c r="Y1" s="27"/>
      <c r="Z1" s="4"/>
      <c r="AA1" s="5"/>
      <c r="AB1" s="4"/>
      <c r="AC1" s="5"/>
      <c r="AD1" s="4"/>
      <c r="AE1" s="97"/>
      <c r="AF1" s="97"/>
      <c r="AG1" s="97"/>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41444</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41444</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93" t="s">
        <v>33</v>
      </c>
      <c r="D6" s="93" t="s">
        <v>34</v>
      </c>
      <c r="E6" s="93" t="s">
        <v>35</v>
      </c>
      <c r="F6" s="93" t="s">
        <v>36</v>
      </c>
      <c r="G6" s="93" t="s">
        <v>37</v>
      </c>
      <c r="H6" s="45" t="s">
        <v>38</v>
      </c>
      <c r="I6" s="95"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93"/>
      <c r="H8" s="50" t="s">
        <v>49</v>
      </c>
      <c r="I8" s="58"/>
      <c r="J8" s="256" t="str">
        <f>IF(((I8-C16)&gt;0),(I8-C16),"/")</f>
        <v>/</v>
      </c>
      <c r="K8" s="245"/>
      <c r="L8" s="256" t="str">
        <f>IF(((I8-D16)&gt;0),(I8-D16),"/")</f>
        <v>/</v>
      </c>
      <c r="M8" s="245"/>
      <c r="N8" s="256" t="str">
        <f>IF(((I8-E16)&gt;0),(I8-E16),"/")</f>
        <v>/</v>
      </c>
      <c r="O8" s="245"/>
      <c r="P8" s="256" t="str">
        <f>IF(((I8-F16)&gt;0),(I8-F16),"/")</f>
        <v>/</v>
      </c>
      <c r="Q8" s="245"/>
      <c r="R8" s="59" t="s">
        <v>50</v>
      </c>
      <c r="S8" s="53"/>
      <c r="T8" s="92"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93"/>
      <c r="H9" s="50" t="s">
        <v>52</v>
      </c>
      <c r="I9" s="199">
        <v>41474</v>
      </c>
      <c r="J9" s="250" t="s">
        <v>373</v>
      </c>
      <c r="K9" s="245"/>
      <c r="L9" s="251" t="s">
        <v>284</v>
      </c>
      <c r="M9" s="245"/>
      <c r="N9" s="251" t="s">
        <v>28</v>
      </c>
      <c r="O9" s="245"/>
      <c r="P9" s="252" t="s">
        <v>28</v>
      </c>
      <c r="Q9" s="245"/>
      <c r="R9" s="59" t="s">
        <v>53</v>
      </c>
      <c r="S9" s="53"/>
      <c r="T9" s="92"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93"/>
      <c r="H10" s="50" t="s">
        <v>55</v>
      </c>
      <c r="I10" s="51"/>
      <c r="J10" s="253" t="s">
        <v>28</v>
      </c>
      <c r="K10" s="245"/>
      <c r="L10" s="254" t="s">
        <v>28</v>
      </c>
      <c r="M10" s="245"/>
      <c r="N10" s="254" t="s">
        <v>28</v>
      </c>
      <c r="O10" s="245"/>
      <c r="P10" s="255" t="s">
        <v>28</v>
      </c>
      <c r="Q10" s="245"/>
      <c r="R10" s="59" t="s">
        <v>56</v>
      </c>
      <c r="S10" s="53"/>
      <c r="T10" s="92"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93"/>
      <c r="H11" s="50" t="s">
        <v>58</v>
      </c>
      <c r="I11" s="58"/>
      <c r="J11" s="256">
        <f>I11-C16</f>
        <v>-41471</v>
      </c>
      <c r="K11" s="245"/>
      <c r="L11" s="256">
        <f>I11-D16</f>
        <v>-41474</v>
      </c>
      <c r="M11" s="245"/>
      <c r="N11" s="256">
        <f>I11-E16</f>
        <v>0</v>
      </c>
      <c r="O11" s="245"/>
      <c r="P11" s="257">
        <f>I11-F16</f>
        <v>0</v>
      </c>
      <c r="Q11" s="245"/>
      <c r="R11" s="59" t="s">
        <v>59</v>
      </c>
      <c r="S11" s="53"/>
      <c r="T11" s="92"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93"/>
      <c r="H12" s="50" t="s">
        <v>61</v>
      </c>
      <c r="I12" s="199">
        <v>41478</v>
      </c>
      <c r="J12" s="250" t="s">
        <v>393</v>
      </c>
      <c r="K12" s="245"/>
      <c r="L12" s="251" t="s">
        <v>326</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93"/>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93"/>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93"/>
      <c r="H15" s="50" t="s">
        <v>67</v>
      </c>
      <c r="I15" s="51"/>
      <c r="J15" s="253" t="s">
        <v>28</v>
      </c>
      <c r="K15" s="245"/>
      <c r="L15" s="254" t="s">
        <v>28</v>
      </c>
      <c r="M15" s="245"/>
      <c r="N15" s="254" t="s">
        <v>28</v>
      </c>
      <c r="O15" s="245"/>
      <c r="P15" s="263" t="s">
        <v>28</v>
      </c>
      <c r="Q15" s="248"/>
      <c r="R15" s="283" t="s">
        <v>801</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41471</v>
      </c>
      <c r="D16" s="48">
        <v>41474</v>
      </c>
      <c r="E16" s="48"/>
      <c r="F16" s="48"/>
      <c r="G16" s="49">
        <f>AVERAGE(C16:F16)</f>
        <v>41472.5</v>
      </c>
      <c r="H16" s="50" t="s">
        <v>69</v>
      </c>
      <c r="I16" s="58"/>
      <c r="J16" s="264">
        <f>I16-C16</f>
        <v>-41471</v>
      </c>
      <c r="K16" s="245"/>
      <c r="L16" s="264">
        <f>I16-D16</f>
        <v>-41474</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41471</v>
      </c>
      <c r="D17" s="69">
        <f>D16-D7</f>
        <v>41474</v>
      </c>
      <c r="E17" s="69">
        <f>E16-E7</f>
        <v>0</v>
      </c>
      <c r="F17" s="69">
        <f>F16-F7</f>
        <v>0</v>
      </c>
      <c r="G17" s="70">
        <f>AVERAGE(C17:E17)</f>
        <v>27648.333333333332</v>
      </c>
      <c r="H17" s="50" t="s">
        <v>71</v>
      </c>
      <c r="I17" s="199">
        <v>41483</v>
      </c>
      <c r="J17" s="252" t="s">
        <v>415</v>
      </c>
      <c r="K17" s="245"/>
      <c r="L17" s="251" t="s">
        <v>416</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723</v>
      </c>
      <c r="D20" s="35" t="s">
        <v>724</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-41471</v>
      </c>
      <c r="K21" s="245"/>
      <c r="L21" s="264">
        <f>I21-D16</f>
        <v>-41474</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114">
        <v>41499</v>
      </c>
      <c r="D22" s="114">
        <v>41499</v>
      </c>
      <c r="E22" s="34" t="s">
        <v>28</v>
      </c>
      <c r="F22" s="34" t="s">
        <v>28</v>
      </c>
      <c r="G22" s="34" t="s">
        <v>28</v>
      </c>
      <c r="H22" s="74" t="s">
        <v>77</v>
      </c>
      <c r="I22" s="199">
        <v>41488</v>
      </c>
      <c r="J22" s="252" t="s">
        <v>368</v>
      </c>
      <c r="K22" s="245"/>
      <c r="L22" s="251" t="s">
        <v>527</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v>220612984</v>
      </c>
      <c r="D23" s="34">
        <v>185702461</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721</v>
      </c>
      <c r="D24" s="98" t="s">
        <v>722</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94"/>
      <c r="B28" s="3"/>
      <c r="C28" s="1"/>
      <c r="D28" s="1"/>
      <c r="E28" s="1"/>
      <c r="F28" s="1"/>
      <c r="G28" s="1"/>
      <c r="H28" s="74" t="s">
        <v>430</v>
      </c>
      <c r="I28" s="199">
        <v>41493</v>
      </c>
      <c r="J28" s="252" t="s">
        <v>519</v>
      </c>
      <c r="K28" s="245"/>
      <c r="L28" s="251" t="s">
        <v>520</v>
      </c>
      <c r="M28" s="245"/>
      <c r="N28" s="258" t="s">
        <v>28</v>
      </c>
      <c r="O28" s="245"/>
      <c r="P28" s="259" t="s">
        <v>28</v>
      </c>
      <c r="Q28" s="248"/>
      <c r="R28" s="19"/>
      <c r="S28" s="20"/>
      <c r="T28" s="21"/>
      <c r="U28" s="21"/>
      <c r="V28" s="21"/>
      <c r="W28" s="21"/>
      <c r="X28" s="21"/>
      <c r="Y28" s="21"/>
    </row>
    <row r="29" spans="1:49" ht="18" customHeight="1">
      <c r="H29" s="216" t="s">
        <v>446</v>
      </c>
      <c r="I29" s="217">
        <v>41499</v>
      </c>
      <c r="J29" s="259" t="s">
        <v>351</v>
      </c>
      <c r="K29" s="318"/>
      <c r="L29" s="319" t="s">
        <v>694</v>
      </c>
      <c r="M29" s="318"/>
      <c r="N29" s="320" t="s">
        <v>28</v>
      </c>
      <c r="O29" s="318"/>
      <c r="P29" s="259" t="s">
        <v>28</v>
      </c>
      <c r="Q29" s="248"/>
    </row>
  </sheetData>
  <mergeCells count="135">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P6:Q6"/>
    <mergeCell ref="R6:Y6"/>
    <mergeCell ref="J7:K7"/>
    <mergeCell ref="L7:M7"/>
    <mergeCell ref="N7:O7"/>
    <mergeCell ref="P7:Q7"/>
    <mergeCell ref="W7:Y7"/>
    <mergeCell ref="J8:K8"/>
    <mergeCell ref="L8:M8"/>
    <mergeCell ref="N8:O8"/>
    <mergeCell ref="P8:Q8"/>
    <mergeCell ref="W8:Y8"/>
    <mergeCell ref="J29:K29"/>
    <mergeCell ref="L29:M29"/>
    <mergeCell ref="N29:O29"/>
    <mergeCell ref="P29:Q29"/>
    <mergeCell ref="J28:K28"/>
    <mergeCell ref="L28:M28"/>
    <mergeCell ref="N28:O28"/>
    <mergeCell ref="P28:Q28"/>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s>
  <pageMargins left="0.7" right="0.7" top="0.75" bottom="0.75" header="0.3" footer="0.3"/>
  <pageSetup orientation="portrait" r:id="rId1"/>
  <legacyDrawing r:id="rId2"/>
</worksheet>
</file>

<file path=xl/worksheets/sheet37.xml><?xml version="1.0" encoding="utf-8"?>
<worksheet xmlns="http://schemas.openxmlformats.org/spreadsheetml/2006/main" xmlns:r="http://schemas.openxmlformats.org/officeDocument/2006/relationships">
  <dimension ref="A1:BA28"/>
  <sheetViews>
    <sheetView workbookViewId="0">
      <selection activeCell="K1" sqref="K1:O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36</v>
      </c>
      <c r="E1" s="22" t="s">
        <v>2</v>
      </c>
      <c r="F1" s="80">
        <v>36</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162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BA28"/>
  <sheetViews>
    <sheetView topLeftCell="B1" workbookViewId="0">
      <selection activeCell="R1" sqref="R1:S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83" customWidth="1"/>
    <col min="27" max="27" width="6.7109375" style="83" customWidth="1"/>
    <col min="28" max="28" width="8.42578125" style="83" customWidth="1"/>
    <col min="29" max="29" width="7.42578125" style="83" customWidth="1"/>
    <col min="30" max="30" width="7.85546875" style="83" customWidth="1"/>
    <col min="31" max="31" width="7.28515625" style="83" customWidth="1"/>
    <col min="32" max="33" width="6.42578125" style="83" customWidth="1"/>
    <col min="34" max="34" width="5.85546875" style="83" customWidth="1"/>
    <col min="35" max="35" width="6.5703125" style="83" customWidth="1"/>
    <col min="36" max="36" width="6.42578125" style="83" customWidth="1"/>
    <col min="37" max="38" width="4.42578125" style="83" customWidth="1"/>
    <col min="39" max="42" width="5" style="83" customWidth="1"/>
    <col min="43" max="43" width="5.85546875" style="83" customWidth="1"/>
    <col min="44" max="44" width="5" style="83" customWidth="1"/>
    <col min="45" max="45" width="5.7109375" style="83" customWidth="1"/>
    <col min="46" max="46" width="5.42578125" style="83" customWidth="1"/>
    <col min="47" max="47" width="6.42578125" style="83" customWidth="1"/>
    <col min="48" max="48" width="6" style="83" customWidth="1"/>
    <col min="49" max="49" width="6.42578125" style="83" customWidth="1"/>
    <col min="50" max="50" width="7" style="83" customWidth="1"/>
    <col min="51" max="51" width="5.42578125" style="83" customWidth="1"/>
    <col min="52" max="53" width="11.85546875" style="83"/>
  </cols>
  <sheetData>
    <row r="1" spans="1:51" ht="14.25">
      <c r="A1" s="22" t="s">
        <v>0</v>
      </c>
      <c r="B1" s="23">
        <v>2013</v>
      </c>
      <c r="C1" s="22" t="s">
        <v>1</v>
      </c>
      <c r="D1" s="23"/>
      <c r="E1" s="22" t="s">
        <v>2</v>
      </c>
      <c r="F1" s="23"/>
      <c r="G1" s="24" t="s">
        <v>3</v>
      </c>
      <c r="H1" s="82"/>
      <c r="I1" s="235" t="s">
        <v>4</v>
      </c>
      <c r="J1" s="236"/>
      <c r="K1" s="306" t="s">
        <v>138</v>
      </c>
      <c r="L1" s="307"/>
      <c r="M1" s="307"/>
      <c r="N1" s="307"/>
      <c r="O1" s="307"/>
      <c r="P1" s="239" t="s">
        <v>5</v>
      </c>
      <c r="Q1" s="236"/>
      <c r="R1" s="237"/>
      <c r="S1" s="238"/>
      <c r="T1" s="26"/>
      <c r="U1" s="26"/>
      <c r="V1" s="26"/>
      <c r="W1" s="26"/>
      <c r="X1" s="26"/>
      <c r="Y1" s="27"/>
      <c r="Z1" s="4"/>
      <c r="AA1" s="5"/>
      <c r="AB1" s="4"/>
      <c r="AC1" s="5"/>
      <c r="AD1" s="4"/>
      <c r="AE1" s="84"/>
      <c r="AF1" s="84"/>
      <c r="AG1" s="84"/>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86" t="s">
        <v>33</v>
      </c>
      <c r="D6" s="86" t="s">
        <v>34</v>
      </c>
      <c r="E6" s="86" t="s">
        <v>35</v>
      </c>
      <c r="F6" s="86" t="s">
        <v>36</v>
      </c>
      <c r="G6" s="86" t="s">
        <v>37</v>
      </c>
      <c r="H6" s="45" t="s">
        <v>38</v>
      </c>
      <c r="I6" s="85"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86"/>
      <c r="H8" s="50" t="s">
        <v>49</v>
      </c>
      <c r="I8" s="58"/>
      <c r="J8" s="256" t="str">
        <f>IF(((I8-C16)&gt;0),(I8-C16),"/")</f>
        <v>/</v>
      </c>
      <c r="K8" s="245"/>
      <c r="L8" s="256" t="str">
        <f>IF(((I8-D16)&gt;0),(I8-D16),"/")</f>
        <v>/</v>
      </c>
      <c r="M8" s="245"/>
      <c r="N8" s="256" t="str">
        <f>IF(((I8-E16)&gt;0),(I8-E16),"/")</f>
        <v>/</v>
      </c>
      <c r="O8" s="245"/>
      <c r="P8" s="256" t="str">
        <f>IF(((I8-F16)&gt;0),(I8-F16),"/")</f>
        <v>/</v>
      </c>
      <c r="Q8" s="245"/>
      <c r="R8" s="59" t="s">
        <v>50</v>
      </c>
      <c r="S8" s="53"/>
      <c r="T8" s="87"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86"/>
      <c r="H9" s="50" t="s">
        <v>52</v>
      </c>
      <c r="I9" s="61"/>
      <c r="J9" s="250" t="s">
        <v>28</v>
      </c>
      <c r="K9" s="245"/>
      <c r="L9" s="251" t="s">
        <v>28</v>
      </c>
      <c r="M9" s="245"/>
      <c r="N9" s="251" t="s">
        <v>28</v>
      </c>
      <c r="O9" s="245"/>
      <c r="P9" s="252" t="s">
        <v>28</v>
      </c>
      <c r="Q9" s="245"/>
      <c r="R9" s="59" t="s">
        <v>53</v>
      </c>
      <c r="S9" s="53"/>
      <c r="T9" s="87"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86"/>
      <c r="H10" s="50" t="s">
        <v>55</v>
      </c>
      <c r="I10" s="51"/>
      <c r="J10" s="253" t="s">
        <v>28</v>
      </c>
      <c r="K10" s="245"/>
      <c r="L10" s="254" t="s">
        <v>28</v>
      </c>
      <c r="M10" s="245"/>
      <c r="N10" s="254" t="s">
        <v>28</v>
      </c>
      <c r="O10" s="245"/>
      <c r="P10" s="255" t="s">
        <v>28</v>
      </c>
      <c r="Q10" s="245"/>
      <c r="R10" s="59" t="s">
        <v>56</v>
      </c>
      <c r="S10" s="53"/>
      <c r="T10" s="87"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86"/>
      <c r="H11" s="50" t="s">
        <v>58</v>
      </c>
      <c r="I11" s="58"/>
      <c r="J11" s="256">
        <f>I11-C16</f>
        <v>0</v>
      </c>
      <c r="K11" s="245"/>
      <c r="L11" s="256">
        <f>I11-D16</f>
        <v>0</v>
      </c>
      <c r="M11" s="245"/>
      <c r="N11" s="256">
        <f>I11-E16</f>
        <v>0</v>
      </c>
      <c r="O11" s="245"/>
      <c r="P11" s="257">
        <f>I11-F16</f>
        <v>0</v>
      </c>
      <c r="Q11" s="245"/>
      <c r="R11" s="59" t="s">
        <v>59</v>
      </c>
      <c r="S11" s="53"/>
      <c r="T11" s="87"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86"/>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86"/>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86"/>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86"/>
      <c r="H15" s="50" t="s">
        <v>67</v>
      </c>
      <c r="I15" s="51"/>
      <c r="J15" s="253" t="s">
        <v>28</v>
      </c>
      <c r="K15" s="245"/>
      <c r="L15" s="254" t="s">
        <v>28</v>
      </c>
      <c r="M15" s="245"/>
      <c r="N15" s="254" t="s">
        <v>28</v>
      </c>
      <c r="O15" s="245"/>
      <c r="P15" s="263" t="s">
        <v>28</v>
      </c>
      <c r="Q15" s="248"/>
      <c r="R15" s="283" t="s">
        <v>773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83"/>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38</v>
      </c>
      <c r="E1" s="22" t="s">
        <v>2</v>
      </c>
      <c r="F1" s="80">
        <v>38</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295</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BA29"/>
  <sheetViews>
    <sheetView topLeftCell="B4" workbookViewId="0">
      <selection activeCell="E3" sqref="E3"/>
    </sheetView>
  </sheetViews>
  <sheetFormatPr baseColWidth="10" defaultColWidth="11.85546875" defaultRowHeight="18" customHeight="1"/>
  <cols>
    <col min="1" max="1" width="10.42578125" bestFit="1" customWidth="1"/>
    <col min="2" max="2" width="8.7109375" bestFit="1" customWidth="1"/>
    <col min="3" max="3" width="9.5703125" bestFit="1" customWidth="1"/>
    <col min="4" max="4" width="10" customWidth="1"/>
    <col min="5" max="5" width="10" bestFit="1" customWidth="1"/>
    <col min="6"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39</v>
      </c>
      <c r="E1" s="22" t="s">
        <v>2</v>
      </c>
      <c r="F1" s="80">
        <v>39</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89" t="s">
        <v>97</v>
      </c>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99">
        <v>41459</v>
      </c>
      <c r="C3" s="34"/>
      <c r="D3" s="34"/>
      <c r="E3" s="34" t="s">
        <v>164</v>
      </c>
      <c r="F3" s="34" t="s">
        <v>255</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15">
      <c r="A4" s="115"/>
      <c r="B4" s="116">
        <v>41480</v>
      </c>
      <c r="C4" s="115"/>
      <c r="D4" s="115"/>
      <c r="E4" s="115">
        <v>220609875</v>
      </c>
      <c r="F4" s="115" t="s">
        <v>255</v>
      </c>
      <c r="G4" s="115" t="s">
        <v>347</v>
      </c>
      <c r="H4" s="115"/>
      <c r="I4" s="35"/>
      <c r="J4" s="115" t="s">
        <v>348</v>
      </c>
      <c r="K4" s="115">
        <v>3</v>
      </c>
      <c r="L4" s="123"/>
      <c r="M4" s="124"/>
      <c r="N4" s="115"/>
      <c r="O4" s="115">
        <v>141</v>
      </c>
      <c r="P4" s="37"/>
      <c r="Q4" s="123"/>
      <c r="R4" s="124"/>
      <c r="S4" s="37"/>
      <c r="T4" s="37"/>
      <c r="U4" s="115" t="s">
        <v>90</v>
      </c>
      <c r="V4" s="115" t="s">
        <v>191</v>
      </c>
      <c r="W4" s="37"/>
      <c r="X4" s="123"/>
      <c r="Y4" s="125"/>
      <c r="Z4" s="90" t="s">
        <v>117</v>
      </c>
      <c r="AA4" s="18"/>
      <c r="AB4" s="18"/>
      <c r="AC4" s="18"/>
      <c r="AD4" s="18"/>
      <c r="AE4" s="18"/>
      <c r="AF4" s="18"/>
      <c r="AG4" s="18"/>
      <c r="AH4" s="18"/>
      <c r="AI4" s="18"/>
      <c r="AJ4" s="18"/>
      <c r="AK4" s="18"/>
      <c r="AL4" s="18"/>
      <c r="AM4" s="18"/>
      <c r="AN4" s="18"/>
      <c r="AO4" s="18"/>
      <c r="AP4" s="18"/>
      <c r="AQ4" s="18"/>
      <c r="AR4" s="18"/>
      <c r="AS4" s="18"/>
      <c r="AT4" s="18"/>
      <c r="AU4" s="18"/>
      <c r="AV4" s="18"/>
      <c r="AW4" s="18"/>
      <c r="AX4" s="18"/>
      <c r="AY4" s="191"/>
      <c r="AZ4" s="191"/>
      <c r="BA4" s="191"/>
    </row>
    <row r="5" spans="1:53" ht="44.25" customHeight="1">
      <c r="A5" s="39" t="s">
        <v>29</v>
      </c>
      <c r="B5" s="29" t="s">
        <v>7</v>
      </c>
      <c r="C5" s="29" t="s">
        <v>8</v>
      </c>
      <c r="D5" s="29" t="s">
        <v>9</v>
      </c>
      <c r="E5" s="29" t="s">
        <v>10</v>
      </c>
      <c r="F5" s="29" t="s">
        <v>11</v>
      </c>
      <c r="G5" s="29" t="s">
        <v>12</v>
      </c>
      <c r="H5" s="29" t="s">
        <v>13</v>
      </c>
      <c r="I5" s="29" t="s">
        <v>14</v>
      </c>
      <c r="J5" s="29" t="s">
        <v>30</v>
      </c>
      <c r="K5" s="29" t="s">
        <v>31</v>
      </c>
      <c r="L5" s="244" t="s">
        <v>17</v>
      </c>
      <c r="M5" s="245"/>
      <c r="N5" s="29" t="s">
        <v>18</v>
      </c>
      <c r="O5" s="29" t="s">
        <v>19</v>
      </c>
      <c r="P5" s="29" t="s">
        <v>20</v>
      </c>
      <c r="Q5" s="244" t="s">
        <v>21</v>
      </c>
      <c r="R5" s="245"/>
      <c r="S5" s="29" t="s">
        <v>22</v>
      </c>
      <c r="T5" s="29" t="s">
        <v>23</v>
      </c>
      <c r="U5" s="29" t="s">
        <v>24</v>
      </c>
      <c r="V5" s="29" t="s">
        <v>25</v>
      </c>
      <c r="W5" s="29" t="s">
        <v>26</v>
      </c>
      <c r="X5" s="247" t="s">
        <v>27</v>
      </c>
      <c r="Y5" s="248"/>
      <c r="Z5" s="10"/>
      <c r="AA5" s="11"/>
      <c r="AB5" s="12"/>
      <c r="AC5" s="12"/>
      <c r="AD5" s="12"/>
      <c r="AE5" s="12"/>
      <c r="AF5" s="13"/>
      <c r="AG5" s="12"/>
      <c r="AH5" s="12"/>
      <c r="AI5" s="13"/>
      <c r="AJ5" s="13"/>
      <c r="AK5" s="12"/>
      <c r="AL5" s="12"/>
      <c r="AM5" s="12"/>
      <c r="AN5" s="12"/>
      <c r="AO5" s="12"/>
      <c r="AP5" s="12"/>
      <c r="AQ5" s="12"/>
      <c r="AR5" s="12"/>
      <c r="AS5" s="12"/>
      <c r="AT5" s="12"/>
      <c r="AU5" s="16"/>
      <c r="AV5" s="13"/>
      <c r="AW5" s="13"/>
      <c r="AX5" s="13"/>
    </row>
    <row r="6" spans="1:53" ht="15">
      <c r="A6" s="34"/>
      <c r="B6" s="99">
        <v>41459</v>
      </c>
      <c r="C6" s="34"/>
      <c r="D6" s="34"/>
      <c r="E6" s="34" t="s">
        <v>164</v>
      </c>
      <c r="F6" s="34" t="s">
        <v>256</v>
      </c>
      <c r="G6" s="34" t="s">
        <v>166</v>
      </c>
      <c r="H6" s="34"/>
      <c r="I6" s="34"/>
      <c r="J6" s="34"/>
      <c r="K6" s="34"/>
      <c r="L6" s="36"/>
      <c r="M6" s="36"/>
      <c r="N6" s="34"/>
      <c r="O6" s="34"/>
      <c r="P6" s="36"/>
      <c r="Q6" s="36"/>
      <c r="R6" s="40"/>
      <c r="S6" s="40"/>
      <c r="T6" s="40"/>
      <c r="U6" s="41"/>
      <c r="V6" s="41"/>
      <c r="W6" s="40"/>
      <c r="X6" s="42"/>
      <c r="Y6" s="43"/>
      <c r="Z6" s="18"/>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v>41435</v>
      </c>
      <c r="D8" s="48">
        <v>41437</v>
      </c>
      <c r="E8" s="48">
        <v>41439</v>
      </c>
      <c r="F8" s="48">
        <v>41441</v>
      </c>
      <c r="G8" s="49">
        <f>AVERAGE(C8:F8)</f>
        <v>41438</v>
      </c>
      <c r="H8" s="50" t="s">
        <v>45</v>
      </c>
      <c r="I8" s="51"/>
      <c r="J8" s="250" t="s">
        <v>84</v>
      </c>
      <c r="K8" s="245"/>
      <c r="L8" s="251" t="s">
        <v>85</v>
      </c>
      <c r="M8" s="245"/>
      <c r="N8" s="251" t="s">
        <v>86</v>
      </c>
      <c r="O8" s="245"/>
      <c r="P8" s="252" t="s">
        <v>87</v>
      </c>
      <c r="Q8" s="245"/>
      <c r="R8" s="52" t="s">
        <v>46</v>
      </c>
      <c r="S8" s="53"/>
      <c r="T8" s="54" t="s">
        <v>28</v>
      </c>
      <c r="U8" s="55" t="s">
        <v>47</v>
      </c>
      <c r="V8" s="56"/>
      <c r="W8" s="296" t="s">
        <v>282</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58"/>
      <c r="J9" s="256" t="str">
        <f>IF(((I9-C17)&gt;0),(I9-C17),"/")</f>
        <v>/</v>
      </c>
      <c r="K9" s="245"/>
      <c r="L9" s="256" t="str">
        <f>IF(((I9-D17)&gt;0),(I9-D17),"/")</f>
        <v>/</v>
      </c>
      <c r="M9" s="245"/>
      <c r="N9" s="256" t="str">
        <f>IF(((I9-E17)&gt;0),(I9-E17),"/")</f>
        <v>/</v>
      </c>
      <c r="O9" s="245"/>
      <c r="P9" s="256" t="str">
        <f>IF(((I9-F17)&gt;0),(I9-F17),"/")</f>
        <v>/</v>
      </c>
      <c r="Q9" s="245"/>
      <c r="R9" s="59" t="s">
        <v>50</v>
      </c>
      <c r="S9" s="53"/>
      <c r="T9" s="76" t="s">
        <v>28</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9">
        <v>41475</v>
      </c>
      <c r="J10" s="250" t="s">
        <v>336</v>
      </c>
      <c r="K10" s="245"/>
      <c r="L10" s="251" t="s">
        <v>376</v>
      </c>
      <c r="M10" s="245"/>
      <c r="N10" s="251" t="s">
        <v>340</v>
      </c>
      <c r="O10" s="245"/>
      <c r="P10" s="252" t="s">
        <v>28</v>
      </c>
      <c r="Q10" s="245"/>
      <c r="R10" s="59" t="s">
        <v>53</v>
      </c>
      <c r="S10" s="53"/>
      <c r="T10" s="76" t="s">
        <v>28</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305">
        <v>0.5</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-41470</v>
      </c>
      <c r="K12" s="245"/>
      <c r="L12" s="256">
        <f>I12-D17</f>
        <v>-41471</v>
      </c>
      <c r="M12" s="245"/>
      <c r="N12" s="256">
        <f>I12-E17</f>
        <v>-41474</v>
      </c>
      <c r="O12" s="245"/>
      <c r="P12" s="257">
        <f>I12-F17</f>
        <v>0</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199">
        <v>41480</v>
      </c>
      <c r="J13" s="250" t="s">
        <v>28</v>
      </c>
      <c r="K13" s="245"/>
      <c r="L13" s="251" t="s">
        <v>403</v>
      </c>
      <c r="M13" s="245"/>
      <c r="N13" s="251" t="s">
        <v>404</v>
      </c>
      <c r="O13" s="245"/>
      <c r="P13" s="252" t="s">
        <v>28</v>
      </c>
      <c r="Q13" s="245"/>
      <c r="R13" s="52" t="s">
        <v>62</v>
      </c>
      <c r="S13" s="53"/>
      <c r="T13" s="65" t="s">
        <v>28</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697</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v>41470</v>
      </c>
      <c r="D17" s="48">
        <v>41471</v>
      </c>
      <c r="E17" s="48">
        <v>41474</v>
      </c>
      <c r="F17" s="48"/>
      <c r="G17" s="49">
        <f>AVERAGE(C17:F17)</f>
        <v>41471.666666666664</v>
      </c>
      <c r="H17" s="50" t="s">
        <v>69</v>
      </c>
      <c r="I17" s="58"/>
      <c r="J17" s="264">
        <f>I17-C17</f>
        <v>-41470</v>
      </c>
      <c r="K17" s="245"/>
      <c r="L17" s="264">
        <f>I17-D17</f>
        <v>-41471</v>
      </c>
      <c r="M17" s="245"/>
      <c r="N17" s="264">
        <f>I17-E17</f>
        <v>-41474</v>
      </c>
      <c r="O17" s="245"/>
      <c r="P17" s="265">
        <f>I17-F17</f>
        <v>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35</v>
      </c>
      <c r="D18" s="69">
        <f>D17-D8</f>
        <v>34</v>
      </c>
      <c r="E18" s="69">
        <f>E17-E8</f>
        <v>35</v>
      </c>
      <c r="F18" s="69">
        <f>F17-F8</f>
        <v>-41441</v>
      </c>
      <c r="G18" s="70">
        <f>AVERAGE(C18:E18)</f>
        <v>34.666666666666664</v>
      </c>
      <c r="H18" s="50" t="s">
        <v>71</v>
      </c>
      <c r="I18" s="199">
        <v>41485</v>
      </c>
      <c r="J18" s="252" t="s">
        <v>28</v>
      </c>
      <c r="K18" s="245"/>
      <c r="L18" s="251" t="s">
        <v>437</v>
      </c>
      <c r="M18" s="245"/>
      <c r="N18" s="258" t="s">
        <v>438</v>
      </c>
      <c r="O18" s="245"/>
      <c r="P18" s="259"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675</v>
      </c>
      <c r="E21" s="35" t="s">
        <v>675</v>
      </c>
      <c r="F21" s="35" t="s">
        <v>28</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115" t="s">
        <v>85</v>
      </c>
      <c r="E22" s="115" t="s">
        <v>86</v>
      </c>
      <c r="F22" s="34" t="s">
        <v>87</v>
      </c>
      <c r="G22" s="34" t="s">
        <v>28</v>
      </c>
      <c r="H22" s="73" t="s">
        <v>75</v>
      </c>
      <c r="I22" s="58"/>
      <c r="J22" s="264">
        <f>I22-C17</f>
        <v>-41470</v>
      </c>
      <c r="K22" s="245"/>
      <c r="L22" s="264">
        <f>I22-D17</f>
        <v>-41471</v>
      </c>
      <c r="M22" s="245"/>
      <c r="N22" s="264">
        <f>I22-E17</f>
        <v>-41474</v>
      </c>
      <c r="O22" s="245"/>
      <c r="P22" s="265">
        <f>I22-F17</f>
        <v>0</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28</v>
      </c>
      <c r="D23" s="116">
        <v>41500</v>
      </c>
      <c r="E23" s="116">
        <v>41500</v>
      </c>
      <c r="F23" s="34" t="s">
        <v>28</v>
      </c>
      <c r="G23" s="34" t="s">
        <v>28</v>
      </c>
      <c r="H23" s="74" t="s">
        <v>77</v>
      </c>
      <c r="I23" s="199">
        <v>41492</v>
      </c>
      <c r="J23" s="252" t="s">
        <v>28</v>
      </c>
      <c r="K23" s="245"/>
      <c r="L23" s="251" t="s">
        <v>472</v>
      </c>
      <c r="M23" s="245"/>
      <c r="N23" s="258" t="s">
        <v>473</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115">
        <v>220612986</v>
      </c>
      <c r="E24" s="115">
        <v>220612985</v>
      </c>
      <c r="F24" s="34" t="s">
        <v>28</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115" t="s">
        <v>695</v>
      </c>
      <c r="E25" s="115" t="s">
        <v>696</v>
      </c>
      <c r="F25" s="34" t="s">
        <v>28</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28</v>
      </c>
      <c r="D26" s="115" t="s">
        <v>681</v>
      </c>
      <c r="E26" s="115" t="s">
        <v>89</v>
      </c>
      <c r="F26" s="34" t="s">
        <v>28</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34" t="s">
        <v>28</v>
      </c>
      <c r="D27" s="34" t="s">
        <v>28</v>
      </c>
      <c r="E27" s="34" t="s">
        <v>28</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216" t="s">
        <v>430</v>
      </c>
      <c r="I29" s="217">
        <v>41500</v>
      </c>
      <c r="J29" s="259" t="s">
        <v>28</v>
      </c>
      <c r="K29" s="318"/>
      <c r="L29" s="319" t="s">
        <v>454</v>
      </c>
      <c r="M29" s="318"/>
      <c r="N29" s="320" t="s">
        <v>561</v>
      </c>
      <c r="O29" s="318"/>
      <c r="P29" s="259" t="s">
        <v>28</v>
      </c>
      <c r="Q29" s="248"/>
      <c r="R29" s="19"/>
      <c r="S29" s="20"/>
      <c r="T29" s="21"/>
      <c r="U29" s="21"/>
      <c r="V29" s="21"/>
      <c r="W29" s="21"/>
      <c r="X29" s="21"/>
      <c r="Y29" s="21"/>
    </row>
  </sheetData>
  <mergeCells count="131">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N8:O8"/>
    <mergeCell ref="P8:Q8"/>
    <mergeCell ref="W8:Y8"/>
    <mergeCell ref="J9:K9"/>
    <mergeCell ref="L9:M9"/>
    <mergeCell ref="N9:O9"/>
    <mergeCell ref="P9:Q9"/>
    <mergeCell ref="W9:Y9"/>
    <mergeCell ref="J10:K10"/>
    <mergeCell ref="L10:M10"/>
    <mergeCell ref="N10:O10"/>
    <mergeCell ref="P10:Q10"/>
    <mergeCell ref="W10:Y10"/>
    <mergeCell ref="J29:K29"/>
    <mergeCell ref="L29:M29"/>
    <mergeCell ref="N29:O29"/>
    <mergeCell ref="P29:Q29"/>
    <mergeCell ref="AO1:AP1"/>
    <mergeCell ref="L2:M2"/>
    <mergeCell ref="Q2:R2"/>
    <mergeCell ref="X2:Y2"/>
    <mergeCell ref="L5:M5"/>
    <mergeCell ref="Q5:R5"/>
    <mergeCell ref="X5:Y5"/>
    <mergeCell ref="I1:J1"/>
    <mergeCell ref="K1:O1"/>
    <mergeCell ref="P1:Q1"/>
    <mergeCell ref="R1:S1"/>
    <mergeCell ref="AH1:AI1"/>
    <mergeCell ref="AJ1:AN1"/>
    <mergeCell ref="J7:K7"/>
    <mergeCell ref="L7:M7"/>
    <mergeCell ref="N7:O7"/>
    <mergeCell ref="P7:Q7"/>
    <mergeCell ref="R7:Y7"/>
    <mergeCell ref="J8:K8"/>
    <mergeCell ref="L8:M8"/>
  </mergeCell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dimension ref="A1:BA28"/>
  <sheetViews>
    <sheetView workbookViewId="0">
      <selection activeCell="C1" sqref="C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40</v>
      </c>
      <c r="E1" s="22" t="s">
        <v>2</v>
      </c>
      <c r="F1" s="80">
        <v>40</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183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BA28"/>
  <sheetViews>
    <sheetView workbookViewId="0">
      <selection activeCell="R1" sqref="R1:S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41</v>
      </c>
      <c r="E1" s="22" t="s">
        <v>2</v>
      </c>
      <c r="F1" s="80">
        <v>41</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184</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BA28"/>
  <sheetViews>
    <sheetView topLeftCell="B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42</v>
      </c>
      <c r="E1" s="22" t="s">
        <v>2</v>
      </c>
      <c r="F1" s="80">
        <v>42</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185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BA28"/>
  <sheetViews>
    <sheetView topLeftCell="A7" workbookViewId="0">
      <selection activeCell="K31" sqref="K3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43</v>
      </c>
      <c r="E1" s="22" t="s">
        <v>2</v>
      </c>
      <c r="F1" s="80">
        <v>43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183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BA28"/>
  <sheetViews>
    <sheetView topLeftCell="B1" workbookViewId="0">
      <selection activeCell="R1" sqref="R1:S1"/>
    </sheetView>
  </sheetViews>
  <sheetFormatPr baseColWidth="10" defaultColWidth="11.85546875" defaultRowHeight="18" customHeight="1"/>
  <cols>
    <col min="1" max="1" width="10.42578125" bestFit="1" customWidth="1"/>
    <col min="2" max="2" width="8.710937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44</v>
      </c>
      <c r="E1" s="22" t="s">
        <v>2</v>
      </c>
      <c r="F1" s="80">
        <v>44</v>
      </c>
      <c r="G1" s="24" t="s">
        <v>3</v>
      </c>
      <c r="H1" s="80"/>
      <c r="I1" s="235" t="s">
        <v>4</v>
      </c>
      <c r="J1" s="236"/>
      <c r="K1" s="237" t="s">
        <v>223</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41459</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t="s">
        <v>222</v>
      </c>
      <c r="F5" s="34" t="s">
        <v>222</v>
      </c>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775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dimension ref="A1:BA28"/>
  <sheetViews>
    <sheetView workbookViewId="0">
      <selection activeCell="F1" sqref="F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80" customWidth="1"/>
    <col min="27" max="27" width="6.7109375" style="180" customWidth="1"/>
    <col min="28" max="28" width="8.42578125" style="180" customWidth="1"/>
    <col min="29" max="29" width="7.42578125" style="180" customWidth="1"/>
    <col min="30" max="30" width="7.85546875" style="180" customWidth="1"/>
    <col min="31" max="31" width="7.28515625" style="180" customWidth="1"/>
    <col min="32" max="33" width="6.42578125" style="180" customWidth="1"/>
    <col min="34" max="34" width="5.85546875" style="180" customWidth="1"/>
    <col min="35" max="35" width="6.5703125" style="180" customWidth="1"/>
    <col min="36" max="36" width="6.42578125" style="180" customWidth="1"/>
    <col min="37" max="38" width="4.42578125" style="180" customWidth="1"/>
    <col min="39" max="42" width="5" style="180" customWidth="1"/>
    <col min="43" max="43" width="5.85546875" style="180" customWidth="1"/>
    <col min="44" max="44" width="5" style="180" customWidth="1"/>
    <col min="45" max="45" width="5.7109375" style="180" customWidth="1"/>
    <col min="46" max="46" width="5.42578125" style="180" customWidth="1"/>
    <col min="47" max="47" width="6.42578125" style="180" customWidth="1"/>
    <col min="48" max="48" width="6" style="180" customWidth="1"/>
    <col min="49" max="49" width="6.42578125" style="180" customWidth="1"/>
    <col min="50" max="50" width="7" style="180" customWidth="1"/>
    <col min="51" max="51" width="5.42578125" style="180" customWidth="1"/>
    <col min="52" max="53" width="11.85546875" style="180"/>
  </cols>
  <sheetData>
    <row r="1" spans="1:51" ht="14.25">
      <c r="A1" s="22" t="s">
        <v>0</v>
      </c>
      <c r="B1" s="23">
        <v>2013</v>
      </c>
      <c r="C1" s="22" t="s">
        <v>1</v>
      </c>
      <c r="D1" s="23">
        <v>101</v>
      </c>
      <c r="E1" s="22" t="s">
        <v>2</v>
      </c>
      <c r="F1" s="23">
        <v>101</v>
      </c>
      <c r="G1" s="24" t="s">
        <v>3</v>
      </c>
      <c r="H1" s="182"/>
      <c r="I1" s="235" t="s">
        <v>4</v>
      </c>
      <c r="J1" s="236"/>
      <c r="K1" s="306" t="s">
        <v>249</v>
      </c>
      <c r="L1" s="307"/>
      <c r="M1" s="307"/>
      <c r="N1" s="307"/>
      <c r="O1" s="307"/>
      <c r="P1" s="239" t="s">
        <v>5</v>
      </c>
      <c r="Q1" s="236"/>
      <c r="R1" s="237"/>
      <c r="S1" s="238"/>
      <c r="T1" s="26"/>
      <c r="U1" s="26"/>
      <c r="V1" s="26"/>
      <c r="W1" s="26"/>
      <c r="X1" s="26"/>
      <c r="Y1" s="27"/>
      <c r="Z1" s="4"/>
      <c r="AA1" s="5"/>
      <c r="AB1" s="4"/>
      <c r="AC1" s="5"/>
      <c r="AD1" s="4"/>
      <c r="AE1" s="183"/>
      <c r="AF1" s="183"/>
      <c r="AG1" s="183"/>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79" t="s">
        <v>33</v>
      </c>
      <c r="D6" s="179" t="s">
        <v>34</v>
      </c>
      <c r="E6" s="179" t="s">
        <v>35</v>
      </c>
      <c r="F6" s="179" t="s">
        <v>36</v>
      </c>
      <c r="G6" s="179" t="s">
        <v>37</v>
      </c>
      <c r="H6" s="45" t="s">
        <v>38</v>
      </c>
      <c r="I6" s="181"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79"/>
      <c r="H8" s="50" t="s">
        <v>49</v>
      </c>
      <c r="I8" s="58"/>
      <c r="J8" s="256" t="str">
        <f>IF(((I8-C16)&gt;0),(I8-C16),"/")</f>
        <v>/</v>
      </c>
      <c r="K8" s="245"/>
      <c r="L8" s="256" t="str">
        <f>IF(((I8-D16)&gt;0),(I8-D16),"/")</f>
        <v>/</v>
      </c>
      <c r="M8" s="245"/>
      <c r="N8" s="256" t="str">
        <f>IF(((I8-E16)&gt;0),(I8-E16),"/")</f>
        <v>/</v>
      </c>
      <c r="O8" s="245"/>
      <c r="P8" s="256" t="str">
        <f>IF(((I8-F16)&gt;0),(I8-F16),"/")</f>
        <v>/</v>
      </c>
      <c r="Q8" s="245"/>
      <c r="R8" s="59" t="s">
        <v>50</v>
      </c>
      <c r="S8" s="53"/>
      <c r="T8" s="178"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79"/>
      <c r="H9" s="50" t="s">
        <v>52</v>
      </c>
      <c r="I9" s="61"/>
      <c r="J9" s="250" t="s">
        <v>28</v>
      </c>
      <c r="K9" s="245"/>
      <c r="L9" s="251" t="s">
        <v>28</v>
      </c>
      <c r="M9" s="245"/>
      <c r="N9" s="251" t="s">
        <v>28</v>
      </c>
      <c r="O9" s="245"/>
      <c r="P9" s="252" t="s">
        <v>28</v>
      </c>
      <c r="Q9" s="245"/>
      <c r="R9" s="59" t="s">
        <v>53</v>
      </c>
      <c r="S9" s="53"/>
      <c r="T9" s="178"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79"/>
      <c r="H10" s="50" t="s">
        <v>55</v>
      </c>
      <c r="I10" s="51"/>
      <c r="J10" s="253" t="s">
        <v>28</v>
      </c>
      <c r="K10" s="245"/>
      <c r="L10" s="254" t="s">
        <v>28</v>
      </c>
      <c r="M10" s="245"/>
      <c r="N10" s="254" t="s">
        <v>28</v>
      </c>
      <c r="O10" s="245"/>
      <c r="P10" s="255" t="s">
        <v>28</v>
      </c>
      <c r="Q10" s="245"/>
      <c r="R10" s="59" t="s">
        <v>56</v>
      </c>
      <c r="S10" s="53"/>
      <c r="T10" s="178"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79"/>
      <c r="H11" s="50" t="s">
        <v>58</v>
      </c>
      <c r="I11" s="58"/>
      <c r="J11" s="256">
        <f>I11-C16</f>
        <v>0</v>
      </c>
      <c r="K11" s="245"/>
      <c r="L11" s="256">
        <f>I11-D16</f>
        <v>0</v>
      </c>
      <c r="M11" s="245"/>
      <c r="N11" s="256">
        <f>I11-E16</f>
        <v>0</v>
      </c>
      <c r="O11" s="245"/>
      <c r="P11" s="257">
        <f>I11-F16</f>
        <v>0</v>
      </c>
      <c r="Q11" s="245"/>
      <c r="R11" s="59" t="s">
        <v>59</v>
      </c>
      <c r="S11" s="53"/>
      <c r="T11" s="178"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79"/>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79"/>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79"/>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79"/>
      <c r="H15" s="50" t="s">
        <v>67</v>
      </c>
      <c r="I15" s="51"/>
      <c r="J15" s="253" t="s">
        <v>28</v>
      </c>
      <c r="K15" s="245"/>
      <c r="L15" s="254" t="s">
        <v>28</v>
      </c>
      <c r="M15" s="245"/>
      <c r="N15" s="254" t="s">
        <v>28</v>
      </c>
      <c r="O15" s="245"/>
      <c r="P15" s="263" t="s">
        <v>28</v>
      </c>
      <c r="Q15" s="248"/>
      <c r="R15" s="283" t="s">
        <v>776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80"/>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BA28"/>
  <sheetViews>
    <sheetView workbookViewId="0">
      <selection activeCell="H16" sqref="H16"/>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85" customWidth="1"/>
    <col min="27" max="27" width="6.7109375" style="185" customWidth="1"/>
    <col min="28" max="28" width="8.42578125" style="185" customWidth="1"/>
    <col min="29" max="29" width="7.42578125" style="185" customWidth="1"/>
    <col min="30" max="30" width="7.85546875" style="185" customWidth="1"/>
    <col min="31" max="31" width="7.28515625" style="185" customWidth="1"/>
    <col min="32" max="33" width="6.42578125" style="185" customWidth="1"/>
    <col min="34" max="34" width="5.85546875" style="185" customWidth="1"/>
    <col min="35" max="35" width="6.5703125" style="185" customWidth="1"/>
    <col min="36" max="36" width="6.42578125" style="185" customWidth="1"/>
    <col min="37" max="38" width="4.42578125" style="185" customWidth="1"/>
    <col min="39" max="42" width="5" style="185" customWidth="1"/>
    <col min="43" max="43" width="5.85546875" style="185" customWidth="1"/>
    <col min="44" max="44" width="5" style="185" customWidth="1"/>
    <col min="45" max="45" width="5.7109375" style="185" customWidth="1"/>
    <col min="46" max="46" width="5.42578125" style="185" customWidth="1"/>
    <col min="47" max="47" width="6.42578125" style="185" customWidth="1"/>
    <col min="48" max="48" width="6" style="185" customWidth="1"/>
    <col min="49" max="49" width="6.42578125" style="185" customWidth="1"/>
    <col min="50" max="50" width="7" style="185" customWidth="1"/>
    <col min="51" max="51" width="5.42578125" style="185" customWidth="1"/>
    <col min="52" max="53" width="11.85546875" style="185"/>
  </cols>
  <sheetData>
    <row r="1" spans="1:51" ht="14.25">
      <c r="A1" s="22" t="s">
        <v>0</v>
      </c>
      <c r="B1" s="23">
        <v>2013</v>
      </c>
      <c r="C1" s="22" t="s">
        <v>1</v>
      </c>
      <c r="D1" s="23">
        <v>102</v>
      </c>
      <c r="E1" s="22" t="s">
        <v>2</v>
      </c>
      <c r="F1" s="23">
        <v>102</v>
      </c>
      <c r="G1" s="24" t="s">
        <v>3</v>
      </c>
      <c r="H1" s="184"/>
      <c r="I1" s="235" t="s">
        <v>4</v>
      </c>
      <c r="J1" s="236"/>
      <c r="K1" s="306" t="s">
        <v>658</v>
      </c>
      <c r="L1" s="307"/>
      <c r="M1" s="307"/>
      <c r="N1" s="307"/>
      <c r="O1" s="307"/>
      <c r="P1" s="239" t="s">
        <v>5</v>
      </c>
      <c r="Q1" s="236"/>
      <c r="R1" s="237"/>
      <c r="S1" s="238"/>
      <c r="T1" s="26"/>
      <c r="U1" s="26"/>
      <c r="V1" s="26"/>
      <c r="W1" s="26"/>
      <c r="X1" s="26"/>
      <c r="Y1" s="27"/>
      <c r="Z1" s="4"/>
      <c r="AA1" s="5"/>
      <c r="AB1" s="4"/>
      <c r="AC1" s="5"/>
      <c r="AD1" s="4"/>
      <c r="AE1" s="186"/>
      <c r="AF1" s="186"/>
      <c r="AG1" s="186"/>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88" t="s">
        <v>33</v>
      </c>
      <c r="D6" s="188" t="s">
        <v>34</v>
      </c>
      <c r="E6" s="188" t="s">
        <v>35</v>
      </c>
      <c r="F6" s="188" t="s">
        <v>36</v>
      </c>
      <c r="G6" s="188" t="s">
        <v>37</v>
      </c>
      <c r="H6" s="45" t="s">
        <v>38</v>
      </c>
      <c r="I6" s="187"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88"/>
      <c r="H8" s="50" t="s">
        <v>49</v>
      </c>
      <c r="I8" s="58"/>
      <c r="J8" s="256" t="str">
        <f>IF(((I8-C16)&gt;0),(I8-C16),"/")</f>
        <v>/</v>
      </c>
      <c r="K8" s="245"/>
      <c r="L8" s="256" t="str">
        <f>IF(((I8-D16)&gt;0),(I8-D16),"/")</f>
        <v>/</v>
      </c>
      <c r="M8" s="245"/>
      <c r="N8" s="256" t="str">
        <f>IF(((I8-E16)&gt;0),(I8-E16),"/")</f>
        <v>/</v>
      </c>
      <c r="O8" s="245"/>
      <c r="P8" s="256" t="str">
        <f>IF(((I8-F16)&gt;0),(I8-F16),"/")</f>
        <v>/</v>
      </c>
      <c r="Q8" s="245"/>
      <c r="R8" s="59" t="s">
        <v>50</v>
      </c>
      <c r="S8" s="53"/>
      <c r="T8" s="189"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88"/>
      <c r="H9" s="50" t="s">
        <v>52</v>
      </c>
      <c r="I9" s="61"/>
      <c r="J9" s="250" t="s">
        <v>28</v>
      </c>
      <c r="K9" s="245"/>
      <c r="L9" s="251" t="s">
        <v>28</v>
      </c>
      <c r="M9" s="245"/>
      <c r="N9" s="251" t="s">
        <v>28</v>
      </c>
      <c r="O9" s="245"/>
      <c r="P9" s="252" t="s">
        <v>28</v>
      </c>
      <c r="Q9" s="245"/>
      <c r="R9" s="59" t="s">
        <v>53</v>
      </c>
      <c r="S9" s="53"/>
      <c r="T9" s="189"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88"/>
      <c r="H10" s="50" t="s">
        <v>55</v>
      </c>
      <c r="I10" s="51"/>
      <c r="J10" s="253" t="s">
        <v>28</v>
      </c>
      <c r="K10" s="245"/>
      <c r="L10" s="254" t="s">
        <v>28</v>
      </c>
      <c r="M10" s="245"/>
      <c r="N10" s="254" t="s">
        <v>28</v>
      </c>
      <c r="O10" s="245"/>
      <c r="P10" s="255" t="s">
        <v>28</v>
      </c>
      <c r="Q10" s="245"/>
      <c r="R10" s="59" t="s">
        <v>56</v>
      </c>
      <c r="S10" s="53"/>
      <c r="T10" s="189"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88"/>
      <c r="H11" s="50" t="s">
        <v>58</v>
      </c>
      <c r="I11" s="58"/>
      <c r="J11" s="256">
        <f>I11-C16</f>
        <v>0</v>
      </c>
      <c r="K11" s="245"/>
      <c r="L11" s="256">
        <f>I11-D16</f>
        <v>0</v>
      </c>
      <c r="M11" s="245"/>
      <c r="N11" s="256">
        <f>I11-E16</f>
        <v>0</v>
      </c>
      <c r="O11" s="245"/>
      <c r="P11" s="257">
        <f>I11-F16</f>
        <v>0</v>
      </c>
      <c r="Q11" s="245"/>
      <c r="R11" s="59" t="s">
        <v>59</v>
      </c>
      <c r="S11" s="53"/>
      <c r="T11" s="189"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88"/>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88"/>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88"/>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88"/>
      <c r="H15" s="50" t="s">
        <v>67</v>
      </c>
      <c r="I15" s="51"/>
      <c r="J15" s="253" t="s">
        <v>28</v>
      </c>
      <c r="K15" s="245"/>
      <c r="L15" s="254" t="s">
        <v>28</v>
      </c>
      <c r="M15" s="245"/>
      <c r="N15" s="254" t="s">
        <v>28</v>
      </c>
      <c r="O15" s="245"/>
      <c r="P15" s="263" t="s">
        <v>28</v>
      </c>
      <c r="Q15" s="248"/>
      <c r="R15" s="308" t="s">
        <v>777</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85"/>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48.xml><?xml version="1.0" encoding="utf-8"?>
<worksheet xmlns="http://schemas.openxmlformats.org/spreadsheetml/2006/main" xmlns:r="http://schemas.openxmlformats.org/officeDocument/2006/relationships">
  <dimension ref="A1:BA28"/>
  <sheetViews>
    <sheetView workbookViewId="0">
      <selection activeCell="F1" sqref="F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45</v>
      </c>
      <c r="E1" s="22" t="s">
        <v>2</v>
      </c>
      <c r="F1" s="23">
        <v>45</v>
      </c>
      <c r="G1" s="24" t="s">
        <v>3</v>
      </c>
      <c r="H1" s="80"/>
      <c r="I1" s="235" t="s">
        <v>4</v>
      </c>
      <c r="J1" s="236"/>
      <c r="K1" s="237" t="s">
        <v>250</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283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BA28"/>
  <sheetViews>
    <sheetView workbookViewId="0">
      <selection activeCell="F1" sqref="F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94" customWidth="1"/>
    <col min="27" max="27" width="6.7109375" style="94" customWidth="1"/>
    <col min="28" max="28" width="8.42578125" style="94" customWidth="1"/>
    <col min="29" max="29" width="7.42578125" style="94" customWidth="1"/>
    <col min="30" max="30" width="7.85546875" style="94" customWidth="1"/>
    <col min="31" max="31" width="7.28515625" style="94" customWidth="1"/>
    <col min="32" max="33" width="6.42578125" style="94" customWidth="1"/>
    <col min="34" max="34" width="5.85546875" style="94" customWidth="1"/>
    <col min="35" max="35" width="6.5703125" style="94" customWidth="1"/>
    <col min="36" max="36" width="6.42578125" style="94" customWidth="1"/>
    <col min="37" max="38" width="4.42578125" style="94" customWidth="1"/>
    <col min="39" max="42" width="5" style="94" customWidth="1"/>
    <col min="43" max="43" width="5.85546875" style="94" customWidth="1"/>
    <col min="44" max="44" width="5" style="94" customWidth="1"/>
    <col min="45" max="45" width="5.7109375" style="94" customWidth="1"/>
    <col min="46" max="46" width="5.42578125" style="94" customWidth="1"/>
    <col min="47" max="47" width="6.42578125" style="94" customWidth="1"/>
    <col min="48" max="48" width="6" style="94" customWidth="1"/>
    <col min="49" max="49" width="6.42578125" style="94" customWidth="1"/>
    <col min="50" max="50" width="7" style="94" customWidth="1"/>
    <col min="51" max="51" width="5.42578125" style="94" customWidth="1"/>
    <col min="52" max="53" width="11.85546875" style="94"/>
  </cols>
  <sheetData>
    <row r="1" spans="1:51" ht="14.25">
      <c r="A1" s="22" t="s">
        <v>0</v>
      </c>
      <c r="B1" s="23">
        <v>2013</v>
      </c>
      <c r="C1" s="22" t="s">
        <v>1</v>
      </c>
      <c r="D1" s="23">
        <v>103</v>
      </c>
      <c r="E1" s="22" t="s">
        <v>2</v>
      </c>
      <c r="F1" s="23">
        <v>103</v>
      </c>
      <c r="G1" s="24" t="s">
        <v>3</v>
      </c>
      <c r="H1" s="96"/>
      <c r="I1" s="235" t="s">
        <v>4</v>
      </c>
      <c r="J1" s="236"/>
      <c r="K1" s="306" t="s">
        <v>157</v>
      </c>
      <c r="L1" s="307"/>
      <c r="M1" s="307"/>
      <c r="N1" s="307"/>
      <c r="O1" s="307"/>
      <c r="P1" s="239" t="s">
        <v>5</v>
      </c>
      <c r="Q1" s="236"/>
      <c r="R1" s="237"/>
      <c r="S1" s="238"/>
      <c r="T1" s="26"/>
      <c r="U1" s="26"/>
      <c r="V1" s="26"/>
      <c r="W1" s="26"/>
      <c r="X1" s="26"/>
      <c r="Y1" s="27"/>
      <c r="Z1" s="4"/>
      <c r="AA1" s="5"/>
      <c r="AB1" s="4"/>
      <c r="AC1" s="5"/>
      <c r="AD1" s="4"/>
      <c r="AE1" s="97"/>
      <c r="AF1" s="97"/>
      <c r="AG1" s="97"/>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93" t="s">
        <v>33</v>
      </c>
      <c r="D6" s="93" t="s">
        <v>34</v>
      </c>
      <c r="E6" s="93" t="s">
        <v>35</v>
      </c>
      <c r="F6" s="93" t="s">
        <v>36</v>
      </c>
      <c r="G6" s="93" t="s">
        <v>37</v>
      </c>
      <c r="H6" s="45" t="s">
        <v>38</v>
      </c>
      <c r="I6" s="95"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93"/>
      <c r="H8" s="50" t="s">
        <v>49</v>
      </c>
      <c r="I8" s="58"/>
      <c r="J8" s="256" t="str">
        <f>IF(((I8-C16)&gt;0),(I8-C16),"/")</f>
        <v>/</v>
      </c>
      <c r="K8" s="245"/>
      <c r="L8" s="256" t="str">
        <f>IF(((I8-D16)&gt;0),(I8-D16),"/")</f>
        <v>/</v>
      </c>
      <c r="M8" s="245"/>
      <c r="N8" s="256" t="str">
        <f>IF(((I8-E16)&gt;0),(I8-E16),"/")</f>
        <v>/</v>
      </c>
      <c r="O8" s="245"/>
      <c r="P8" s="256" t="str">
        <f>IF(((I8-F16)&gt;0),(I8-F16),"/")</f>
        <v>/</v>
      </c>
      <c r="Q8" s="245"/>
      <c r="R8" s="59" t="s">
        <v>50</v>
      </c>
      <c r="S8" s="53"/>
      <c r="T8" s="92"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93"/>
      <c r="H9" s="50" t="s">
        <v>52</v>
      </c>
      <c r="I9" s="61"/>
      <c r="J9" s="250" t="s">
        <v>28</v>
      </c>
      <c r="K9" s="245"/>
      <c r="L9" s="251" t="s">
        <v>28</v>
      </c>
      <c r="M9" s="245"/>
      <c r="N9" s="251" t="s">
        <v>28</v>
      </c>
      <c r="O9" s="245"/>
      <c r="P9" s="252" t="s">
        <v>28</v>
      </c>
      <c r="Q9" s="245"/>
      <c r="R9" s="59" t="s">
        <v>53</v>
      </c>
      <c r="S9" s="53"/>
      <c r="T9" s="92"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93"/>
      <c r="H10" s="50" t="s">
        <v>55</v>
      </c>
      <c r="I10" s="51"/>
      <c r="J10" s="253" t="s">
        <v>28</v>
      </c>
      <c r="K10" s="245"/>
      <c r="L10" s="254" t="s">
        <v>28</v>
      </c>
      <c r="M10" s="245"/>
      <c r="N10" s="254" t="s">
        <v>28</v>
      </c>
      <c r="O10" s="245"/>
      <c r="P10" s="255" t="s">
        <v>28</v>
      </c>
      <c r="Q10" s="245"/>
      <c r="R10" s="59" t="s">
        <v>56</v>
      </c>
      <c r="S10" s="53"/>
      <c r="T10" s="92"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93"/>
      <c r="H11" s="50" t="s">
        <v>58</v>
      </c>
      <c r="I11" s="58"/>
      <c r="J11" s="256">
        <f>I11-C16</f>
        <v>0</v>
      </c>
      <c r="K11" s="245"/>
      <c r="L11" s="256">
        <f>I11-D16</f>
        <v>0</v>
      </c>
      <c r="M11" s="245"/>
      <c r="N11" s="256">
        <f>I11-E16</f>
        <v>0</v>
      </c>
      <c r="O11" s="245"/>
      <c r="P11" s="257">
        <f>I11-F16</f>
        <v>0</v>
      </c>
      <c r="Q11" s="245"/>
      <c r="R11" s="59" t="s">
        <v>59</v>
      </c>
      <c r="S11" s="53"/>
      <c r="T11" s="92"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93"/>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93"/>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93"/>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93"/>
      <c r="H15" s="50" t="s">
        <v>67</v>
      </c>
      <c r="I15" s="51"/>
      <c r="J15" s="253" t="s">
        <v>28</v>
      </c>
      <c r="K15" s="245"/>
      <c r="L15" s="254" t="s">
        <v>28</v>
      </c>
      <c r="M15" s="245"/>
      <c r="N15" s="254" t="s">
        <v>28</v>
      </c>
      <c r="O15" s="245"/>
      <c r="P15" s="263" t="s">
        <v>28</v>
      </c>
      <c r="Q15" s="248"/>
      <c r="R15" s="283" t="s">
        <v>778</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94"/>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83" customWidth="1"/>
    <col min="27" max="27" width="6.7109375" style="83" customWidth="1"/>
    <col min="28" max="28" width="8.42578125" style="83" customWidth="1"/>
    <col min="29" max="29" width="7.42578125" style="83" customWidth="1"/>
    <col min="30" max="30" width="7.85546875" style="83" customWidth="1"/>
    <col min="31" max="31" width="7.28515625" style="83" customWidth="1"/>
    <col min="32" max="33" width="6.42578125" style="83" customWidth="1"/>
    <col min="34" max="34" width="5.85546875" style="83" customWidth="1"/>
    <col min="35" max="35" width="6.5703125" style="83" customWidth="1"/>
    <col min="36" max="36" width="6.42578125" style="83" customWidth="1"/>
    <col min="37" max="38" width="4.42578125" style="83" customWidth="1"/>
    <col min="39" max="42" width="5" style="83" customWidth="1"/>
    <col min="43" max="43" width="5.85546875" style="83" customWidth="1"/>
    <col min="44" max="44" width="5" style="83" customWidth="1"/>
    <col min="45" max="45" width="5.7109375" style="83" customWidth="1"/>
    <col min="46" max="46" width="5.42578125" style="83" customWidth="1"/>
    <col min="47" max="47" width="6.42578125" style="83" customWidth="1"/>
    <col min="48" max="48" width="6" style="83" customWidth="1"/>
    <col min="49" max="49" width="6.42578125" style="83" customWidth="1"/>
    <col min="50" max="50" width="7" style="83" customWidth="1"/>
    <col min="51" max="51" width="5.42578125" style="83" customWidth="1"/>
    <col min="52" max="53" width="11.85546875" style="83"/>
  </cols>
  <sheetData>
    <row r="1" spans="1:51" ht="14.25">
      <c r="A1" s="22" t="s">
        <v>0</v>
      </c>
      <c r="B1" s="23">
        <v>2013</v>
      </c>
      <c r="C1" s="22" t="s">
        <v>1</v>
      </c>
      <c r="D1" s="23">
        <v>46</v>
      </c>
      <c r="E1" s="22" t="s">
        <v>2</v>
      </c>
      <c r="F1" s="23">
        <v>46</v>
      </c>
      <c r="G1" s="24" t="s">
        <v>3</v>
      </c>
      <c r="H1" s="82"/>
      <c r="I1" s="235" t="s">
        <v>4</v>
      </c>
      <c r="J1" s="236"/>
      <c r="K1" s="306" t="s">
        <v>192</v>
      </c>
      <c r="L1" s="307"/>
      <c r="M1" s="307"/>
      <c r="N1" s="307"/>
      <c r="O1" s="307"/>
      <c r="P1" s="239" t="s">
        <v>5</v>
      </c>
      <c r="Q1" s="236"/>
      <c r="R1" s="237"/>
      <c r="S1" s="238"/>
      <c r="T1" s="26"/>
      <c r="U1" s="26"/>
      <c r="V1" s="26"/>
      <c r="W1" s="26"/>
      <c r="X1" s="26"/>
      <c r="Y1" s="27"/>
      <c r="Z1" s="4"/>
      <c r="AA1" s="5"/>
      <c r="AB1" s="4"/>
      <c r="AC1" s="5"/>
      <c r="AD1" s="4"/>
      <c r="AE1" s="84"/>
      <c r="AF1" s="84"/>
      <c r="AG1" s="84"/>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86" t="s">
        <v>33</v>
      </c>
      <c r="D6" s="86" t="s">
        <v>34</v>
      </c>
      <c r="E6" s="86" t="s">
        <v>35</v>
      </c>
      <c r="F6" s="86" t="s">
        <v>36</v>
      </c>
      <c r="G6" s="86" t="s">
        <v>37</v>
      </c>
      <c r="H6" s="45" t="s">
        <v>38</v>
      </c>
      <c r="I6" s="85"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86"/>
      <c r="H8" s="50" t="s">
        <v>49</v>
      </c>
      <c r="I8" s="58"/>
      <c r="J8" s="256" t="str">
        <f>IF(((I8-C16)&gt;0),(I8-C16),"/")</f>
        <v>/</v>
      </c>
      <c r="K8" s="245"/>
      <c r="L8" s="256" t="str">
        <f>IF(((I8-D16)&gt;0),(I8-D16),"/")</f>
        <v>/</v>
      </c>
      <c r="M8" s="245"/>
      <c r="N8" s="256" t="str">
        <f>IF(((I8-E16)&gt;0),(I8-E16),"/")</f>
        <v>/</v>
      </c>
      <c r="O8" s="245"/>
      <c r="P8" s="256" t="str">
        <f>IF(((I8-F16)&gt;0),(I8-F16),"/")</f>
        <v>/</v>
      </c>
      <c r="Q8" s="245"/>
      <c r="R8" s="59" t="s">
        <v>50</v>
      </c>
      <c r="S8" s="53"/>
      <c r="T8" s="87"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86"/>
      <c r="H9" s="50" t="s">
        <v>52</v>
      </c>
      <c r="I9" s="61"/>
      <c r="J9" s="250" t="s">
        <v>28</v>
      </c>
      <c r="K9" s="245"/>
      <c r="L9" s="251" t="s">
        <v>28</v>
      </c>
      <c r="M9" s="245"/>
      <c r="N9" s="251" t="s">
        <v>28</v>
      </c>
      <c r="O9" s="245"/>
      <c r="P9" s="252" t="s">
        <v>28</v>
      </c>
      <c r="Q9" s="245"/>
      <c r="R9" s="59" t="s">
        <v>53</v>
      </c>
      <c r="S9" s="53"/>
      <c r="T9" s="87"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86"/>
      <c r="H10" s="50" t="s">
        <v>55</v>
      </c>
      <c r="I10" s="51"/>
      <c r="J10" s="253" t="s">
        <v>28</v>
      </c>
      <c r="K10" s="245"/>
      <c r="L10" s="254" t="s">
        <v>28</v>
      </c>
      <c r="M10" s="245"/>
      <c r="N10" s="254" t="s">
        <v>28</v>
      </c>
      <c r="O10" s="245"/>
      <c r="P10" s="255" t="s">
        <v>28</v>
      </c>
      <c r="Q10" s="245"/>
      <c r="R10" s="59" t="s">
        <v>56</v>
      </c>
      <c r="S10" s="53"/>
      <c r="T10" s="87"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86"/>
      <c r="H11" s="50" t="s">
        <v>58</v>
      </c>
      <c r="I11" s="58"/>
      <c r="J11" s="256">
        <f>I11-C16</f>
        <v>0</v>
      </c>
      <c r="K11" s="245"/>
      <c r="L11" s="256">
        <f>I11-D16</f>
        <v>0</v>
      </c>
      <c r="M11" s="245"/>
      <c r="N11" s="256">
        <f>I11-E16</f>
        <v>0</v>
      </c>
      <c r="O11" s="245"/>
      <c r="P11" s="257">
        <f>I11-F16</f>
        <v>0</v>
      </c>
      <c r="Q11" s="245"/>
      <c r="R11" s="59" t="s">
        <v>59</v>
      </c>
      <c r="S11" s="53"/>
      <c r="T11" s="87"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86"/>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86"/>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86"/>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86"/>
      <c r="H15" s="50" t="s">
        <v>67</v>
      </c>
      <c r="I15" s="51"/>
      <c r="J15" s="253" t="s">
        <v>28</v>
      </c>
      <c r="K15" s="245"/>
      <c r="L15" s="254" t="s">
        <v>28</v>
      </c>
      <c r="M15" s="245"/>
      <c r="N15" s="254" t="s">
        <v>28</v>
      </c>
      <c r="O15" s="245"/>
      <c r="P15" s="263" t="s">
        <v>28</v>
      </c>
      <c r="Q15" s="248"/>
      <c r="R15" s="283" t="s">
        <v>774</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83"/>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10.28515625" bestFit="1" customWidth="1"/>
    <col min="3" max="3" width="9.5703125" bestFit="1" customWidth="1"/>
    <col min="4" max="4" width="8.5703125" bestFit="1" customWidth="1"/>
    <col min="5" max="5" width="10"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47</v>
      </c>
      <c r="E1" s="22" t="s">
        <v>2</v>
      </c>
      <c r="F1" s="80">
        <v>47</v>
      </c>
      <c r="G1" s="24" t="s">
        <v>3</v>
      </c>
      <c r="H1" s="80"/>
      <c r="I1" s="235" t="s">
        <v>4</v>
      </c>
      <c r="J1" s="236"/>
      <c r="K1" s="237" t="s">
        <v>659</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41468</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41468</v>
      </c>
      <c r="C5" s="34"/>
      <c r="D5" s="34"/>
      <c r="E5" s="34" t="s">
        <v>167</v>
      </c>
      <c r="F5" s="34" t="s">
        <v>167</v>
      </c>
      <c r="G5" s="34" t="s">
        <v>166</v>
      </c>
      <c r="H5" s="34"/>
      <c r="I5" s="34"/>
      <c r="J5" s="34"/>
      <c r="K5" s="34"/>
      <c r="L5" s="36"/>
      <c r="M5" s="36"/>
      <c r="N5" s="34"/>
      <c r="O5" s="34"/>
      <c r="P5" s="36"/>
      <c r="Q5" s="36"/>
      <c r="R5" s="40"/>
      <c r="S5" s="40"/>
      <c r="T5" s="40"/>
      <c r="U5" s="41"/>
      <c r="V5" s="41"/>
      <c r="W5" s="40"/>
      <c r="X5" s="42"/>
      <c r="Y5" s="43"/>
      <c r="Z5" s="90"/>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41437</v>
      </c>
      <c r="D7" s="48">
        <v>41439</v>
      </c>
      <c r="E7" s="48">
        <v>41441</v>
      </c>
      <c r="F7" s="48">
        <v>41443</v>
      </c>
      <c r="G7" s="49">
        <f>AVERAGE(C7:F7)</f>
        <v>41440</v>
      </c>
      <c r="H7" s="50" t="s">
        <v>45</v>
      </c>
      <c r="I7" s="51"/>
      <c r="J7" s="250" t="s">
        <v>84</v>
      </c>
      <c r="K7" s="245"/>
      <c r="L7" s="251" t="s">
        <v>85</v>
      </c>
      <c r="M7" s="245"/>
      <c r="N7" s="251" t="s">
        <v>86</v>
      </c>
      <c r="O7" s="245"/>
      <c r="P7" s="252" t="s">
        <v>87</v>
      </c>
      <c r="Q7" s="245"/>
      <c r="R7" s="52" t="s">
        <v>46</v>
      </c>
      <c r="S7" s="53"/>
      <c r="T7" s="54" t="s">
        <v>28</v>
      </c>
      <c r="U7" s="55" t="s">
        <v>47</v>
      </c>
      <c r="V7" s="56"/>
      <c r="W7" s="296" t="s">
        <v>213</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305">
        <v>0</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725</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-41437</v>
      </c>
      <c r="D17" s="69">
        <f>D16-D7</f>
        <v>-41439</v>
      </c>
      <c r="E17" s="69">
        <f>E16-E7</f>
        <v>-41441</v>
      </c>
      <c r="F17" s="69">
        <f>F16-F7</f>
        <v>-41443</v>
      </c>
      <c r="G17" s="70">
        <f>AVERAGE(C17:E17)</f>
        <v>-41439</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dimension ref="A1:BA28"/>
  <sheetViews>
    <sheetView topLeftCell="B4" workbookViewId="0">
      <selection activeCell="Y28" sqref="Y28"/>
    </sheetView>
  </sheetViews>
  <sheetFormatPr baseColWidth="10" defaultColWidth="11.85546875" defaultRowHeight="18" customHeight="1"/>
  <cols>
    <col min="1" max="1" width="10.42578125" bestFit="1" customWidth="1"/>
    <col min="2" max="2" width="5.5703125" bestFit="1" customWidth="1"/>
    <col min="3" max="3" width="10" bestFit="1" customWidth="1"/>
    <col min="4" max="4" width="10.5703125" customWidth="1"/>
    <col min="5" max="5" width="9.7109375"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48</v>
      </c>
      <c r="E1" s="22" t="s">
        <v>2</v>
      </c>
      <c r="F1" s="80">
        <v>48</v>
      </c>
      <c r="G1" s="24" t="s">
        <v>3</v>
      </c>
      <c r="H1" s="80"/>
      <c r="I1" s="235" t="s">
        <v>4</v>
      </c>
      <c r="J1" s="236"/>
      <c r="K1" s="237" t="s">
        <v>660</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533</v>
      </c>
      <c r="K9" s="245"/>
      <c r="L9" s="251" t="s">
        <v>534</v>
      </c>
      <c r="M9" s="245"/>
      <c r="N9" s="251" t="s">
        <v>535</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532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538</v>
      </c>
      <c r="D20" s="35" t="s">
        <v>539</v>
      </c>
      <c r="E20" s="35" t="s">
        <v>539</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5" t="s">
        <v>84</v>
      </c>
      <c r="D21" s="35" t="s">
        <v>85</v>
      </c>
      <c r="E21" s="35"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41490</v>
      </c>
      <c r="D22" s="99">
        <v>41490</v>
      </c>
      <c r="E22" s="99">
        <v>41490</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540</v>
      </c>
      <c r="D23" s="34" t="s">
        <v>541</v>
      </c>
      <c r="E23" s="34" t="s">
        <v>542</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543</v>
      </c>
      <c r="D25" s="34" t="s">
        <v>544</v>
      </c>
      <c r="E25" s="34" t="s">
        <v>543</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49</v>
      </c>
      <c r="E1" s="22" t="s">
        <v>2</v>
      </c>
      <c r="F1" s="80">
        <v>49</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161</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BA29"/>
  <sheetViews>
    <sheetView topLeftCell="B1" workbookViewId="0">
      <selection activeCell="H1" sqref="H1"/>
    </sheetView>
  </sheetViews>
  <sheetFormatPr baseColWidth="10" defaultColWidth="11.85546875" defaultRowHeight="18" customHeight="1"/>
  <cols>
    <col min="1" max="1" width="10.42578125" bestFit="1" customWidth="1"/>
    <col min="2" max="2" width="10.28515625" bestFit="1" customWidth="1"/>
    <col min="3" max="3" width="9.5703125" bestFit="1" customWidth="1"/>
    <col min="4" max="4" width="8.7109375" bestFit="1" customWidth="1"/>
    <col min="5" max="5" width="10" bestFit="1" customWidth="1"/>
    <col min="6" max="6" width="8.710937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t="s">
        <v>243</v>
      </c>
      <c r="E1" s="22" t="s">
        <v>2</v>
      </c>
      <c r="F1" s="171" t="s">
        <v>243</v>
      </c>
      <c r="G1" s="24" t="s">
        <v>3</v>
      </c>
      <c r="H1" s="80"/>
      <c r="I1" s="235" t="s">
        <v>4</v>
      </c>
      <c r="J1" s="236"/>
      <c r="K1" s="237" t="s">
        <v>242</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89" t="s">
        <v>97</v>
      </c>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t="s">
        <v>102</v>
      </c>
      <c r="B3" s="99">
        <v>41423</v>
      </c>
      <c r="C3" s="34" t="s">
        <v>94</v>
      </c>
      <c r="D3" s="34" t="s">
        <v>123</v>
      </c>
      <c r="E3" s="34">
        <v>220609878</v>
      </c>
      <c r="F3" s="34" t="s">
        <v>133</v>
      </c>
      <c r="G3" s="34" t="s">
        <v>93</v>
      </c>
      <c r="H3" s="34"/>
      <c r="I3" s="35"/>
      <c r="J3" s="34">
        <v>633</v>
      </c>
      <c r="K3" s="34">
        <v>3</v>
      </c>
      <c r="L3" s="36"/>
      <c r="M3" s="36"/>
      <c r="N3" s="34">
        <v>327</v>
      </c>
      <c r="O3" s="34">
        <v>144</v>
      </c>
      <c r="P3" s="36"/>
      <c r="Q3" s="36"/>
      <c r="R3" s="36"/>
      <c r="S3" s="36"/>
      <c r="T3" s="36"/>
      <c r="U3" s="34" t="s">
        <v>90</v>
      </c>
      <c r="V3" s="34" t="s">
        <v>134</v>
      </c>
      <c r="W3" s="36"/>
      <c r="X3" s="37"/>
      <c r="Y3" s="38"/>
      <c r="Z3" s="90" t="s">
        <v>98</v>
      </c>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15">
      <c r="A4" s="115"/>
      <c r="B4" s="116">
        <v>41434</v>
      </c>
      <c r="C4" s="115"/>
      <c r="D4" s="115"/>
      <c r="E4" s="115"/>
      <c r="F4" s="115" t="s">
        <v>133</v>
      </c>
      <c r="G4" s="115" t="s">
        <v>174</v>
      </c>
      <c r="H4" s="115"/>
      <c r="I4" s="35"/>
      <c r="J4" s="115"/>
      <c r="K4" s="115"/>
      <c r="L4" s="123"/>
      <c r="M4" s="124"/>
      <c r="N4" s="115"/>
      <c r="O4" s="115"/>
      <c r="P4" s="37"/>
      <c r="Q4" s="123"/>
      <c r="R4" s="124"/>
      <c r="S4" s="37"/>
      <c r="T4" s="37"/>
      <c r="U4" s="115"/>
      <c r="V4" s="115"/>
      <c r="W4" s="37"/>
      <c r="X4" s="123"/>
      <c r="Y4" s="125"/>
      <c r="Z4" s="90"/>
      <c r="AA4" s="18"/>
      <c r="AB4" s="18"/>
      <c r="AC4" s="18"/>
      <c r="AD4" s="18"/>
      <c r="AE4" s="18"/>
      <c r="AF4" s="18"/>
      <c r="AG4" s="18"/>
      <c r="AH4" s="18"/>
      <c r="AI4" s="18"/>
      <c r="AJ4" s="18"/>
      <c r="AK4" s="18"/>
      <c r="AL4" s="18"/>
      <c r="AM4" s="18"/>
      <c r="AN4" s="18"/>
      <c r="AO4" s="18"/>
      <c r="AP4" s="18"/>
      <c r="AQ4" s="18"/>
      <c r="AR4" s="18"/>
      <c r="AS4" s="18"/>
      <c r="AT4" s="18"/>
      <c r="AU4" s="18"/>
      <c r="AV4" s="18"/>
      <c r="AW4" s="18"/>
      <c r="AX4" s="18"/>
      <c r="AY4" s="113"/>
      <c r="AZ4" s="113"/>
      <c r="BA4" s="113"/>
    </row>
    <row r="5" spans="1:53" ht="44.25" customHeight="1">
      <c r="A5" s="39" t="s">
        <v>29</v>
      </c>
      <c r="B5" s="29" t="s">
        <v>7</v>
      </c>
      <c r="C5" s="29" t="s">
        <v>8</v>
      </c>
      <c r="D5" s="29" t="s">
        <v>9</v>
      </c>
      <c r="E5" s="29" t="s">
        <v>10</v>
      </c>
      <c r="F5" s="29" t="s">
        <v>11</v>
      </c>
      <c r="G5" s="29" t="s">
        <v>12</v>
      </c>
      <c r="H5" s="29" t="s">
        <v>13</v>
      </c>
      <c r="I5" s="29" t="s">
        <v>14</v>
      </c>
      <c r="J5" s="29" t="s">
        <v>30</v>
      </c>
      <c r="K5" s="29" t="s">
        <v>31</v>
      </c>
      <c r="L5" s="244" t="s">
        <v>17</v>
      </c>
      <c r="M5" s="245"/>
      <c r="N5" s="29" t="s">
        <v>18</v>
      </c>
      <c r="O5" s="29" t="s">
        <v>19</v>
      </c>
      <c r="P5" s="29" t="s">
        <v>20</v>
      </c>
      <c r="Q5" s="244" t="s">
        <v>21</v>
      </c>
      <c r="R5" s="245"/>
      <c r="S5" s="29" t="s">
        <v>22</v>
      </c>
      <c r="T5" s="29" t="s">
        <v>23</v>
      </c>
      <c r="U5" s="29" t="s">
        <v>24</v>
      </c>
      <c r="V5" s="29" t="s">
        <v>25</v>
      </c>
      <c r="W5" s="29" t="s">
        <v>26</v>
      </c>
      <c r="X5" s="247" t="s">
        <v>27</v>
      </c>
      <c r="Y5" s="248"/>
      <c r="Z5" s="10"/>
      <c r="AA5" s="11"/>
      <c r="AB5" s="12"/>
      <c r="AC5" s="12"/>
      <c r="AD5" s="12"/>
      <c r="AE5" s="12"/>
      <c r="AF5" s="13"/>
      <c r="AG5" s="12"/>
      <c r="AH5" s="12"/>
      <c r="AI5" s="13"/>
      <c r="AJ5" s="13"/>
      <c r="AK5" s="12"/>
      <c r="AL5" s="12"/>
      <c r="AM5" s="12"/>
      <c r="AN5" s="12"/>
      <c r="AO5" s="12"/>
      <c r="AP5" s="12"/>
      <c r="AQ5" s="12"/>
      <c r="AR5" s="12"/>
      <c r="AS5" s="12"/>
      <c r="AT5" s="12"/>
      <c r="AU5" s="16"/>
      <c r="AV5" s="13"/>
      <c r="AW5" s="13"/>
      <c r="AX5" s="13"/>
    </row>
    <row r="6" spans="1:53" ht="15">
      <c r="A6" s="34"/>
      <c r="B6" s="116">
        <v>41435</v>
      </c>
      <c r="C6" s="34"/>
      <c r="D6" s="34"/>
      <c r="E6" s="34"/>
      <c r="F6" s="34" t="s">
        <v>217</v>
      </c>
      <c r="G6" s="34" t="s">
        <v>174</v>
      </c>
      <c r="H6" s="34"/>
      <c r="I6" s="34"/>
      <c r="J6" s="34"/>
      <c r="K6" s="34"/>
      <c r="L6" s="36"/>
      <c r="M6" s="36"/>
      <c r="N6" s="34"/>
      <c r="O6" s="34"/>
      <c r="P6" s="36"/>
      <c r="Q6" s="36"/>
      <c r="R6" s="40"/>
      <c r="S6" s="40"/>
      <c r="T6" s="40"/>
      <c r="U6" s="41"/>
      <c r="V6" s="41"/>
      <c r="W6" s="40"/>
      <c r="X6" s="42"/>
      <c r="Y6" s="43"/>
      <c r="Z6" s="18"/>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v>41431</v>
      </c>
      <c r="D8" s="48">
        <v>41433</v>
      </c>
      <c r="E8" s="48">
        <v>41435</v>
      </c>
      <c r="F8" s="48">
        <v>41438</v>
      </c>
      <c r="G8" s="49">
        <f>AVERAGE(C8:F8)</f>
        <v>41434.25</v>
      </c>
      <c r="H8" s="50" t="s">
        <v>45</v>
      </c>
      <c r="I8" s="51"/>
      <c r="J8" s="250" t="s">
        <v>84</v>
      </c>
      <c r="K8" s="245"/>
      <c r="L8" s="251" t="s">
        <v>85</v>
      </c>
      <c r="M8" s="245"/>
      <c r="N8" s="251" t="s">
        <v>86</v>
      </c>
      <c r="O8" s="245"/>
      <c r="P8" s="252" t="s">
        <v>262</v>
      </c>
      <c r="Q8" s="245"/>
      <c r="R8" s="52" t="s">
        <v>46</v>
      </c>
      <c r="S8" s="53"/>
      <c r="T8" s="54">
        <v>4</v>
      </c>
      <c r="U8" s="55" t="s">
        <v>47</v>
      </c>
      <c r="V8" s="56"/>
      <c r="W8" s="296" t="s">
        <v>187</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199">
        <v>41473</v>
      </c>
      <c r="J9" s="256">
        <f>IF(((I9-C17)&gt;0),(I9-C17),"/")</f>
        <v>5</v>
      </c>
      <c r="K9" s="245"/>
      <c r="L9" s="256">
        <f>IF(((I9-D17)&gt;0),(I9-D17),"/")</f>
        <v>5</v>
      </c>
      <c r="M9" s="245"/>
      <c r="N9" s="256">
        <f>IF(((I9-E17)&gt;0),(I9-E17),"/")</f>
        <v>4</v>
      </c>
      <c r="O9" s="245"/>
      <c r="P9" s="256">
        <f>IF(((I9-F17)&gt;0),(I9-F17),"/")</f>
        <v>1</v>
      </c>
      <c r="Q9" s="245"/>
      <c r="R9" s="59" t="s">
        <v>50</v>
      </c>
      <c r="S9" s="53"/>
      <c r="T9" s="76">
        <v>0</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9">
        <v>41473</v>
      </c>
      <c r="J10" s="250">
        <v>117</v>
      </c>
      <c r="K10" s="245"/>
      <c r="L10" s="251">
        <v>113</v>
      </c>
      <c r="M10" s="245"/>
      <c r="N10" s="251">
        <v>75</v>
      </c>
      <c r="O10" s="245"/>
      <c r="P10" s="252">
        <v>34</v>
      </c>
      <c r="Q10" s="245"/>
      <c r="R10" s="59" t="s">
        <v>53</v>
      </c>
      <c r="S10" s="53"/>
      <c r="T10" s="76">
        <v>4</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305">
        <v>0.15</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199">
        <v>41479</v>
      </c>
      <c r="J12" s="321">
        <f>I12-C17</f>
        <v>11</v>
      </c>
      <c r="K12" s="322"/>
      <c r="L12" s="252" t="s">
        <v>28</v>
      </c>
      <c r="M12" s="245"/>
      <c r="N12" s="321">
        <f>I12-E17</f>
        <v>10</v>
      </c>
      <c r="O12" s="322"/>
      <c r="P12" s="259" t="s">
        <v>28</v>
      </c>
      <c r="Q12" s="248"/>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199">
        <v>41479</v>
      </c>
      <c r="J13" s="250" t="s">
        <v>341</v>
      </c>
      <c r="K13" s="245"/>
      <c r="L13" s="252" t="s">
        <v>28</v>
      </c>
      <c r="M13" s="245"/>
      <c r="N13" s="251" t="s">
        <v>342</v>
      </c>
      <c r="O13" s="245"/>
      <c r="P13" s="259" t="s">
        <v>28</v>
      </c>
      <c r="Q13" s="248"/>
      <c r="R13" s="52" t="s">
        <v>62</v>
      </c>
      <c r="S13" s="53"/>
      <c r="T13" s="65">
        <v>2</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308" t="s">
        <v>785</v>
      </c>
      <c r="S16" s="308"/>
      <c r="T16" s="308"/>
      <c r="U16" s="308"/>
      <c r="V16" s="308"/>
      <c r="W16" s="308"/>
      <c r="X16" s="308"/>
      <c r="Y16" s="309"/>
      <c r="Z16" s="18" t="s">
        <v>726</v>
      </c>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v>41468</v>
      </c>
      <c r="D17" s="48">
        <v>41468</v>
      </c>
      <c r="E17" s="48">
        <v>41469</v>
      </c>
      <c r="F17" s="48">
        <v>41472</v>
      </c>
      <c r="G17" s="49">
        <f>AVERAGE(C17:F17)</f>
        <v>41469.25</v>
      </c>
      <c r="H17" s="50" t="s">
        <v>69</v>
      </c>
      <c r="I17" s="199">
        <v>41486</v>
      </c>
      <c r="J17" s="264">
        <f>I17-C17</f>
        <v>18</v>
      </c>
      <c r="K17" s="245"/>
      <c r="L17" s="259" t="s">
        <v>28</v>
      </c>
      <c r="M17" s="248"/>
      <c r="N17" s="264">
        <f>I17-E17</f>
        <v>17</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37</v>
      </c>
      <c r="D18" s="69">
        <f>D17-D8</f>
        <v>35</v>
      </c>
      <c r="E18" s="69">
        <f>E17-E8</f>
        <v>34</v>
      </c>
      <c r="F18" s="69">
        <f>F17-F8</f>
        <v>34</v>
      </c>
      <c r="G18" s="70">
        <f>AVERAGE(C18:E18)</f>
        <v>35.333333333333336</v>
      </c>
      <c r="H18" s="50" t="s">
        <v>71</v>
      </c>
      <c r="I18" s="199">
        <v>41486</v>
      </c>
      <c r="J18" s="252" t="s">
        <v>445</v>
      </c>
      <c r="K18" s="245"/>
      <c r="L18" s="259" t="s">
        <v>28</v>
      </c>
      <c r="M18" s="248"/>
      <c r="N18" s="251" t="s">
        <v>356</v>
      </c>
      <c r="O18" s="245"/>
      <c r="P18" s="259"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262</v>
      </c>
      <c r="G22" s="34" t="s">
        <v>28</v>
      </c>
      <c r="H22" s="73" t="s">
        <v>75</v>
      </c>
      <c r="I22" s="199">
        <v>41493</v>
      </c>
      <c r="J22" s="264">
        <f>I22-C17</f>
        <v>25</v>
      </c>
      <c r="K22" s="245"/>
      <c r="L22" s="251" t="s">
        <v>28</v>
      </c>
      <c r="M22" s="245"/>
      <c r="N22" s="264">
        <f>I22-E17</f>
        <v>24</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758</v>
      </c>
      <c r="D23" s="34" t="s">
        <v>28</v>
      </c>
      <c r="E23" s="34" t="s">
        <v>758</v>
      </c>
      <c r="F23" s="34" t="s">
        <v>28</v>
      </c>
      <c r="G23" s="34" t="s">
        <v>28</v>
      </c>
      <c r="H23" s="74" t="s">
        <v>77</v>
      </c>
      <c r="I23" s="199">
        <v>41493</v>
      </c>
      <c r="J23" s="252" t="s">
        <v>596</v>
      </c>
      <c r="K23" s="245"/>
      <c r="L23" s="251" t="s">
        <v>28</v>
      </c>
      <c r="M23" s="245"/>
      <c r="N23" s="258" t="s">
        <v>597</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34" t="s">
        <v>28</v>
      </c>
      <c r="E24" s="34" t="s">
        <v>28</v>
      </c>
      <c r="F24" s="34" t="s">
        <v>28</v>
      </c>
      <c r="G24" s="34" t="s">
        <v>28</v>
      </c>
      <c r="H24" s="74" t="s">
        <v>78</v>
      </c>
      <c r="I24" s="61"/>
      <c r="J24" s="252" t="s">
        <v>28</v>
      </c>
      <c r="K24" s="245"/>
      <c r="L24" s="251" t="s">
        <v>28</v>
      </c>
      <c r="M24" s="245"/>
      <c r="N24" s="258" t="s">
        <v>28</v>
      </c>
      <c r="O24" s="245"/>
      <c r="P24" s="259"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34" t="s">
        <v>28</v>
      </c>
      <c r="E25" s="34" t="s">
        <v>28</v>
      </c>
      <c r="F25" s="34" t="s">
        <v>28</v>
      </c>
      <c r="G25" s="34" t="s">
        <v>28</v>
      </c>
      <c r="H25" s="74" t="s">
        <v>66</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28</v>
      </c>
      <c r="D26" s="34" t="s">
        <v>28</v>
      </c>
      <c r="E26" s="34" t="s">
        <v>28</v>
      </c>
      <c r="F26" s="34" t="s">
        <v>28</v>
      </c>
      <c r="G26" s="34" t="s">
        <v>28</v>
      </c>
      <c r="H26" s="74" t="s">
        <v>67</v>
      </c>
      <c r="I26" s="51"/>
      <c r="J26" s="255" t="s">
        <v>28</v>
      </c>
      <c r="K26" s="245"/>
      <c r="L26" s="281" t="s">
        <v>28</v>
      </c>
      <c r="M26" s="245"/>
      <c r="N26" s="282" t="s">
        <v>28</v>
      </c>
      <c r="O26" s="245"/>
      <c r="P26" s="263"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34" t="s">
        <v>28</v>
      </c>
      <c r="D27" s="99">
        <v>41475</v>
      </c>
      <c r="E27" s="34" t="s">
        <v>28</v>
      </c>
      <c r="F27" s="99">
        <v>41475</v>
      </c>
      <c r="G27" s="34" t="s">
        <v>28</v>
      </c>
      <c r="H27" s="74" t="s">
        <v>81</v>
      </c>
      <c r="I27" s="61"/>
      <c r="J27" s="252" t="s">
        <v>28</v>
      </c>
      <c r="K27" s="245"/>
      <c r="L27" s="272" t="s">
        <v>28</v>
      </c>
      <c r="M27" s="245"/>
      <c r="N27" s="273" t="s">
        <v>28</v>
      </c>
      <c r="O27" s="245"/>
      <c r="P27" s="259" t="s">
        <v>28</v>
      </c>
      <c r="Q27" s="248"/>
      <c r="R27" s="310"/>
      <c r="S27" s="310"/>
      <c r="T27" s="310"/>
      <c r="U27" s="310"/>
      <c r="V27" s="310"/>
      <c r="W27" s="310"/>
      <c r="X27" s="310"/>
      <c r="Y27" s="311"/>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312"/>
      <c r="S28" s="312"/>
      <c r="T28" s="312"/>
      <c r="U28" s="312"/>
      <c r="V28" s="312"/>
      <c r="W28" s="312"/>
      <c r="X28" s="312"/>
      <c r="Y28" s="313"/>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L18:M18"/>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N13:O13"/>
    <mergeCell ref="L13:M13"/>
    <mergeCell ref="W13:Y13"/>
    <mergeCell ref="J11:K11"/>
    <mergeCell ref="L11:M11"/>
    <mergeCell ref="N11:O11"/>
    <mergeCell ref="P11:Q11"/>
    <mergeCell ref="W11:Y11"/>
    <mergeCell ref="J12:K12"/>
    <mergeCell ref="L12:M12"/>
    <mergeCell ref="N12:O12"/>
    <mergeCell ref="P12:Q12"/>
    <mergeCell ref="W12:Y12"/>
    <mergeCell ref="P13:Q13"/>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5:M5"/>
    <mergeCell ref="Q5:R5"/>
    <mergeCell ref="X5:Y5"/>
    <mergeCell ref="I1:J1"/>
    <mergeCell ref="K1:O1"/>
    <mergeCell ref="P1:Q1"/>
    <mergeCell ref="R1:S1"/>
    <mergeCell ref="AH1:AI1"/>
    <mergeCell ref="AJ1:AN1"/>
  </mergeCell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dimension ref="A1:BA28"/>
  <sheetViews>
    <sheetView workbookViewId="0">
      <selection activeCell="E23" sqref="E23"/>
    </sheetView>
  </sheetViews>
  <sheetFormatPr baseColWidth="10" defaultColWidth="11.85546875" defaultRowHeight="18" customHeight="1"/>
  <cols>
    <col min="1" max="1" width="10.42578125" bestFit="1" customWidth="1"/>
    <col min="2" max="2" width="5.5703125" bestFit="1" customWidth="1"/>
    <col min="3" max="3" width="10" bestFit="1" customWidth="1"/>
    <col min="4" max="4" width="10" customWidth="1"/>
    <col min="5" max="5" width="9.85546875" customWidth="1"/>
    <col min="6"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72" customWidth="1"/>
    <col min="27" max="27" width="6.7109375" style="172" customWidth="1"/>
    <col min="28" max="28" width="8.42578125" style="172" customWidth="1"/>
    <col min="29" max="29" width="7.42578125" style="172" customWidth="1"/>
    <col min="30" max="30" width="7.85546875" style="172" customWidth="1"/>
    <col min="31" max="31" width="7.28515625" style="172" customWidth="1"/>
    <col min="32" max="33" width="6.42578125" style="172" customWidth="1"/>
    <col min="34" max="34" width="5.85546875" style="172" customWidth="1"/>
    <col min="35" max="35" width="6.5703125" style="172" customWidth="1"/>
    <col min="36" max="36" width="6.42578125" style="172" customWidth="1"/>
    <col min="37" max="38" width="4.42578125" style="172" customWidth="1"/>
    <col min="39" max="42" width="5" style="172" customWidth="1"/>
    <col min="43" max="43" width="5.85546875" style="172" customWidth="1"/>
    <col min="44" max="44" width="5" style="172" customWidth="1"/>
    <col min="45" max="45" width="5.7109375" style="172" customWidth="1"/>
    <col min="46" max="46" width="5.42578125" style="172" customWidth="1"/>
    <col min="47" max="47" width="6.42578125" style="172" customWidth="1"/>
    <col min="48" max="48" width="6" style="172" customWidth="1"/>
    <col min="49" max="49" width="6.42578125" style="172" customWidth="1"/>
    <col min="50" max="50" width="7" style="172" customWidth="1"/>
    <col min="51" max="51" width="5.42578125" style="172" customWidth="1"/>
    <col min="52" max="53" width="11.85546875" style="172"/>
  </cols>
  <sheetData>
    <row r="1" spans="1:51" ht="14.25">
      <c r="A1" s="22" t="s">
        <v>0</v>
      </c>
      <c r="B1" s="23">
        <v>2013</v>
      </c>
      <c r="C1" s="22" t="s">
        <v>1</v>
      </c>
      <c r="D1" s="23">
        <v>104</v>
      </c>
      <c r="E1" s="22" t="s">
        <v>2</v>
      </c>
      <c r="F1" s="23">
        <v>104</v>
      </c>
      <c r="G1" s="24" t="s">
        <v>3</v>
      </c>
      <c r="H1" s="171"/>
      <c r="I1" s="235" t="s">
        <v>4</v>
      </c>
      <c r="J1" s="236"/>
      <c r="K1" s="306" t="s">
        <v>244</v>
      </c>
      <c r="L1" s="307"/>
      <c r="M1" s="307"/>
      <c r="N1" s="307"/>
      <c r="O1" s="307"/>
      <c r="P1" s="239" t="s">
        <v>5</v>
      </c>
      <c r="Q1" s="236"/>
      <c r="R1" s="237"/>
      <c r="S1" s="238"/>
      <c r="T1" s="26"/>
      <c r="U1" s="26"/>
      <c r="V1" s="26"/>
      <c r="W1" s="26"/>
      <c r="X1" s="26"/>
      <c r="Y1" s="27"/>
      <c r="Z1" s="4"/>
      <c r="AA1" s="5"/>
      <c r="AB1" s="4"/>
      <c r="AC1" s="5"/>
      <c r="AD1" s="4"/>
      <c r="AE1" s="173"/>
      <c r="AF1" s="173"/>
      <c r="AG1" s="173"/>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75" t="s">
        <v>33</v>
      </c>
      <c r="D6" s="175" t="s">
        <v>34</v>
      </c>
      <c r="E6" s="175" t="s">
        <v>35</v>
      </c>
      <c r="F6" s="175" t="s">
        <v>36</v>
      </c>
      <c r="G6" s="175" t="s">
        <v>37</v>
      </c>
      <c r="H6" s="45" t="s">
        <v>38</v>
      </c>
      <c r="I6" s="174"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75"/>
      <c r="H8" s="50" t="s">
        <v>49</v>
      </c>
      <c r="I8" s="58"/>
      <c r="J8" s="256" t="str">
        <f>IF(((I8-C16)&gt;0),(I8-C16),"/")</f>
        <v>/</v>
      </c>
      <c r="K8" s="245"/>
      <c r="L8" s="256" t="str">
        <f>IF(((I8-D16)&gt;0),(I8-D16),"/")</f>
        <v>/</v>
      </c>
      <c r="M8" s="245"/>
      <c r="N8" s="256" t="str">
        <f>IF(((I8-E16)&gt;0),(I8-E16),"/")</f>
        <v>/</v>
      </c>
      <c r="O8" s="245"/>
      <c r="P8" s="256" t="str">
        <f>IF(((I8-F16)&gt;0),(I8-F16),"/")</f>
        <v>/</v>
      </c>
      <c r="Q8" s="245"/>
      <c r="R8" s="59" t="s">
        <v>50</v>
      </c>
      <c r="S8" s="53"/>
      <c r="T8" s="1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75"/>
      <c r="H9" s="50" t="s">
        <v>52</v>
      </c>
      <c r="I9" s="199">
        <v>41497</v>
      </c>
      <c r="J9" s="250" t="s">
        <v>636</v>
      </c>
      <c r="K9" s="245"/>
      <c r="L9" s="251" t="s">
        <v>637</v>
      </c>
      <c r="M9" s="245"/>
      <c r="N9" s="251" t="s">
        <v>638</v>
      </c>
      <c r="O9" s="245"/>
      <c r="P9" s="252" t="s">
        <v>28</v>
      </c>
      <c r="Q9" s="245"/>
      <c r="R9" s="59" t="s">
        <v>53</v>
      </c>
      <c r="S9" s="53"/>
      <c r="T9" s="1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75"/>
      <c r="H10" s="50" t="s">
        <v>55</v>
      </c>
      <c r="I10" s="51"/>
      <c r="J10" s="253" t="s">
        <v>28</v>
      </c>
      <c r="K10" s="245"/>
      <c r="L10" s="254" t="s">
        <v>28</v>
      </c>
      <c r="M10" s="245"/>
      <c r="N10" s="254" t="s">
        <v>28</v>
      </c>
      <c r="O10" s="245"/>
      <c r="P10" s="255" t="s">
        <v>28</v>
      </c>
      <c r="Q10" s="245"/>
      <c r="R10" s="59" t="s">
        <v>56</v>
      </c>
      <c r="S10" s="53"/>
      <c r="T10" s="176"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75"/>
      <c r="H11" s="50" t="s">
        <v>58</v>
      </c>
      <c r="I11" s="58"/>
      <c r="J11" s="256">
        <f>I11-C16</f>
        <v>0</v>
      </c>
      <c r="K11" s="245"/>
      <c r="L11" s="256">
        <f>I11-D16</f>
        <v>0</v>
      </c>
      <c r="M11" s="245"/>
      <c r="N11" s="256">
        <f>I11-E16</f>
        <v>0</v>
      </c>
      <c r="O11" s="245"/>
      <c r="P11" s="257">
        <f>I11-F16</f>
        <v>0</v>
      </c>
      <c r="Q11" s="245"/>
      <c r="R11" s="59" t="s">
        <v>59</v>
      </c>
      <c r="S11" s="53"/>
      <c r="T11" s="1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75"/>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75"/>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75"/>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75"/>
      <c r="H15" s="50" t="s">
        <v>67</v>
      </c>
      <c r="I15" s="51"/>
      <c r="J15" s="253" t="s">
        <v>28</v>
      </c>
      <c r="K15" s="245"/>
      <c r="L15" s="254" t="s">
        <v>28</v>
      </c>
      <c r="M15" s="245"/>
      <c r="N15" s="254" t="s">
        <v>28</v>
      </c>
      <c r="O15" s="245"/>
      <c r="P15" s="263" t="s">
        <v>28</v>
      </c>
      <c r="Q15" s="248"/>
      <c r="R15" s="283" t="s">
        <v>786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537</v>
      </c>
      <c r="D20" s="35" t="s">
        <v>536</v>
      </c>
      <c r="E20" s="35" t="s">
        <v>536</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41497</v>
      </c>
      <c r="D22" s="99">
        <v>41497</v>
      </c>
      <c r="E22" s="99">
        <v>41497</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802</v>
      </c>
      <c r="D23" s="34" t="s">
        <v>803</v>
      </c>
      <c r="E23" s="34" t="s">
        <v>804</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72"/>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BA28"/>
  <sheetViews>
    <sheetView topLeftCell="B1"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72" customWidth="1"/>
    <col min="27" max="27" width="6.7109375" style="172" customWidth="1"/>
    <col min="28" max="28" width="8.42578125" style="172" customWidth="1"/>
    <col min="29" max="29" width="7.42578125" style="172" customWidth="1"/>
    <col min="30" max="30" width="7.85546875" style="172" customWidth="1"/>
    <col min="31" max="31" width="7.28515625" style="172" customWidth="1"/>
    <col min="32" max="33" width="6.42578125" style="172" customWidth="1"/>
    <col min="34" max="34" width="5.85546875" style="172" customWidth="1"/>
    <col min="35" max="35" width="6.5703125" style="172" customWidth="1"/>
    <col min="36" max="36" width="6.42578125" style="172" customWidth="1"/>
    <col min="37" max="38" width="4.42578125" style="172" customWidth="1"/>
    <col min="39" max="42" width="5" style="172" customWidth="1"/>
    <col min="43" max="43" width="5.85546875" style="172" customWidth="1"/>
    <col min="44" max="44" width="5" style="172" customWidth="1"/>
    <col min="45" max="45" width="5.7109375" style="172" customWidth="1"/>
    <col min="46" max="46" width="5.42578125" style="172" customWidth="1"/>
    <col min="47" max="47" width="6.42578125" style="172" customWidth="1"/>
    <col min="48" max="48" width="6" style="172" customWidth="1"/>
    <col min="49" max="49" width="6.42578125" style="172" customWidth="1"/>
    <col min="50" max="50" width="7" style="172" customWidth="1"/>
    <col min="51" max="51" width="5.42578125" style="172" customWidth="1"/>
    <col min="52" max="53" width="11.85546875" style="172"/>
  </cols>
  <sheetData>
    <row r="1" spans="1:51" ht="14.25">
      <c r="A1" s="22" t="s">
        <v>0</v>
      </c>
      <c r="B1" s="23">
        <v>2013</v>
      </c>
      <c r="C1" s="22" t="s">
        <v>1</v>
      </c>
      <c r="D1" s="171" t="s">
        <v>248</v>
      </c>
      <c r="E1" s="22" t="s">
        <v>2</v>
      </c>
      <c r="F1" s="171" t="s">
        <v>248</v>
      </c>
      <c r="G1" s="24" t="s">
        <v>3</v>
      </c>
      <c r="H1" s="171"/>
      <c r="I1" s="235" t="s">
        <v>4</v>
      </c>
      <c r="J1" s="236"/>
      <c r="K1" s="237" t="s">
        <v>247</v>
      </c>
      <c r="L1" s="238"/>
      <c r="M1" s="238"/>
      <c r="N1" s="238"/>
      <c r="O1" s="238"/>
      <c r="P1" s="239" t="s">
        <v>5</v>
      </c>
      <c r="Q1" s="236"/>
      <c r="R1" s="237"/>
      <c r="S1" s="238"/>
      <c r="T1" s="26"/>
      <c r="U1" s="26"/>
      <c r="V1" s="26"/>
      <c r="W1" s="26"/>
      <c r="X1" s="26"/>
      <c r="Y1" s="27"/>
      <c r="Z1" s="4"/>
      <c r="AA1" s="5"/>
      <c r="AB1" s="4"/>
      <c r="AC1" s="5"/>
      <c r="AD1" s="4"/>
      <c r="AE1" s="173"/>
      <c r="AF1" s="173"/>
      <c r="AG1" s="173"/>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75" t="s">
        <v>33</v>
      </c>
      <c r="D6" s="175" t="s">
        <v>34</v>
      </c>
      <c r="E6" s="175" t="s">
        <v>35</v>
      </c>
      <c r="F6" s="175" t="s">
        <v>36</v>
      </c>
      <c r="G6" s="175" t="s">
        <v>37</v>
      </c>
      <c r="H6" s="45" t="s">
        <v>38</v>
      </c>
      <c r="I6" s="174"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75"/>
      <c r="H8" s="50" t="s">
        <v>49</v>
      </c>
      <c r="I8" s="58"/>
      <c r="J8" s="256" t="str">
        <f>IF(((I8-C16)&gt;0),(I8-C16),"/")</f>
        <v>/</v>
      </c>
      <c r="K8" s="245"/>
      <c r="L8" s="256" t="str">
        <f>IF(((I8-D16)&gt;0),(I8-D16),"/")</f>
        <v>/</v>
      </c>
      <c r="M8" s="245"/>
      <c r="N8" s="256" t="str">
        <f>IF(((I8-E16)&gt;0),(I8-E16),"/")</f>
        <v>/</v>
      </c>
      <c r="O8" s="245"/>
      <c r="P8" s="256" t="str">
        <f>IF(((I8-F16)&gt;0),(I8-F16),"/")</f>
        <v>/</v>
      </c>
      <c r="Q8" s="245"/>
      <c r="R8" s="59" t="s">
        <v>50</v>
      </c>
      <c r="S8" s="53"/>
      <c r="T8" s="1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75"/>
      <c r="H9" s="50" t="s">
        <v>52</v>
      </c>
      <c r="I9" s="61"/>
      <c r="J9" s="250" t="s">
        <v>28</v>
      </c>
      <c r="K9" s="245"/>
      <c r="L9" s="251" t="s">
        <v>28</v>
      </c>
      <c r="M9" s="245"/>
      <c r="N9" s="251" t="s">
        <v>28</v>
      </c>
      <c r="O9" s="245"/>
      <c r="P9" s="252" t="s">
        <v>28</v>
      </c>
      <c r="Q9" s="245"/>
      <c r="R9" s="59" t="s">
        <v>53</v>
      </c>
      <c r="S9" s="53"/>
      <c r="T9" s="1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75"/>
      <c r="H10" s="50" t="s">
        <v>55</v>
      </c>
      <c r="I10" s="51"/>
      <c r="J10" s="253" t="s">
        <v>28</v>
      </c>
      <c r="K10" s="245"/>
      <c r="L10" s="254" t="s">
        <v>28</v>
      </c>
      <c r="M10" s="245"/>
      <c r="N10" s="254" t="s">
        <v>28</v>
      </c>
      <c r="O10" s="245"/>
      <c r="P10" s="255" t="s">
        <v>28</v>
      </c>
      <c r="Q10" s="245"/>
      <c r="R10" s="59" t="s">
        <v>56</v>
      </c>
      <c r="S10" s="53"/>
      <c r="T10" s="1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75"/>
      <c r="H11" s="50" t="s">
        <v>58</v>
      </c>
      <c r="I11" s="58"/>
      <c r="J11" s="256">
        <f>I11-C16</f>
        <v>0</v>
      </c>
      <c r="K11" s="245"/>
      <c r="L11" s="256">
        <f>I11-D16</f>
        <v>0</v>
      </c>
      <c r="M11" s="245"/>
      <c r="N11" s="256">
        <f>I11-E16</f>
        <v>0</v>
      </c>
      <c r="O11" s="245"/>
      <c r="P11" s="257">
        <f>I11-F16</f>
        <v>0</v>
      </c>
      <c r="Q11" s="245"/>
      <c r="R11" s="59" t="s">
        <v>59</v>
      </c>
      <c r="S11" s="53"/>
      <c r="T11" s="1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75"/>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75"/>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75"/>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75"/>
      <c r="H15" s="50" t="s">
        <v>67</v>
      </c>
      <c r="I15" s="51"/>
      <c r="J15" s="253" t="s">
        <v>28</v>
      </c>
      <c r="K15" s="245"/>
      <c r="L15" s="254" t="s">
        <v>28</v>
      </c>
      <c r="M15" s="245"/>
      <c r="N15" s="254" t="s">
        <v>28</v>
      </c>
      <c r="O15" s="245"/>
      <c r="P15" s="263" t="s">
        <v>28</v>
      </c>
      <c r="Q15" s="248"/>
      <c r="R15" s="283" t="s">
        <v>806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72"/>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171" t="s">
        <v>246</v>
      </c>
      <c r="E1" s="22" t="s">
        <v>2</v>
      </c>
      <c r="F1" s="171" t="s">
        <v>246</v>
      </c>
      <c r="G1" s="24" t="s">
        <v>3</v>
      </c>
      <c r="H1" s="80"/>
      <c r="I1" s="235" t="s">
        <v>4</v>
      </c>
      <c r="J1" s="236"/>
      <c r="K1" s="237" t="s">
        <v>245</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805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58.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52</v>
      </c>
      <c r="E1" s="22" t="s">
        <v>2</v>
      </c>
      <c r="F1" s="80">
        <v>52</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296</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BA30"/>
  <sheetViews>
    <sheetView topLeftCell="B6" workbookViewId="0">
      <selection activeCell="R17" sqref="R17:Y29"/>
    </sheetView>
  </sheetViews>
  <sheetFormatPr baseColWidth="10" defaultColWidth="11.85546875" defaultRowHeight="18" customHeight="1"/>
  <cols>
    <col min="1" max="1" width="10.42578125" bestFit="1" customWidth="1"/>
    <col min="2" max="2" width="10.28515625" bestFit="1" customWidth="1"/>
    <col min="3" max="3" width="9.5703125" bestFit="1" customWidth="1"/>
    <col min="4" max="4" width="8.5703125" bestFit="1" customWidth="1"/>
    <col min="5" max="5" width="10"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53</v>
      </c>
      <c r="E1" s="22" t="s">
        <v>2</v>
      </c>
      <c r="F1" s="80">
        <v>53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89" t="s">
        <v>97</v>
      </c>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t="s">
        <v>102</v>
      </c>
      <c r="B3" s="99">
        <v>41424</v>
      </c>
      <c r="C3" s="34" t="s">
        <v>94</v>
      </c>
      <c r="D3" s="34" t="s">
        <v>123</v>
      </c>
      <c r="E3" s="34">
        <v>220609882</v>
      </c>
      <c r="F3" s="34" t="s">
        <v>149</v>
      </c>
      <c r="G3" s="34" t="s">
        <v>93</v>
      </c>
      <c r="H3" s="34"/>
      <c r="I3" s="35"/>
      <c r="J3" s="34">
        <v>570</v>
      </c>
      <c r="K3" s="34">
        <v>3</v>
      </c>
      <c r="L3" s="36"/>
      <c r="M3" s="36"/>
      <c r="N3" s="34">
        <v>315</v>
      </c>
      <c r="O3" s="34">
        <v>143</v>
      </c>
      <c r="P3" s="36"/>
      <c r="Q3" s="36"/>
      <c r="R3" s="36"/>
      <c r="S3" s="36"/>
      <c r="T3" s="36"/>
      <c r="U3" s="34" t="s">
        <v>90</v>
      </c>
      <c r="V3" s="34" t="s">
        <v>150</v>
      </c>
      <c r="W3" s="36"/>
      <c r="X3" s="37"/>
      <c r="Y3" s="38"/>
      <c r="Z3" s="90" t="s">
        <v>141</v>
      </c>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15">
      <c r="A4" s="115"/>
      <c r="B4" s="116"/>
      <c r="C4" s="115"/>
      <c r="D4" s="115"/>
      <c r="E4" s="115"/>
      <c r="F4" s="115" t="s">
        <v>149</v>
      </c>
      <c r="G4" s="115" t="s">
        <v>174</v>
      </c>
      <c r="H4" s="115"/>
      <c r="I4" s="35"/>
      <c r="J4" s="115"/>
      <c r="K4" s="115"/>
      <c r="L4" s="123"/>
      <c r="M4" s="124"/>
      <c r="N4" s="115"/>
      <c r="O4" s="115"/>
      <c r="P4" s="37"/>
      <c r="Q4" s="123"/>
      <c r="R4" s="124"/>
      <c r="S4" s="37"/>
      <c r="T4" s="37"/>
      <c r="U4" s="115"/>
      <c r="V4" s="115"/>
      <c r="W4" s="37"/>
      <c r="X4" s="123"/>
      <c r="Y4" s="125"/>
      <c r="Z4" s="90"/>
      <c r="AA4" s="18"/>
      <c r="AB4" s="18"/>
      <c r="AC4" s="18"/>
      <c r="AD4" s="18"/>
      <c r="AE4" s="18"/>
      <c r="AF4" s="18"/>
      <c r="AG4" s="18"/>
      <c r="AH4" s="18"/>
      <c r="AI4" s="18"/>
      <c r="AJ4" s="18"/>
      <c r="AK4" s="18"/>
      <c r="AL4" s="18"/>
      <c r="AM4" s="18"/>
      <c r="AN4" s="18"/>
      <c r="AO4" s="18"/>
      <c r="AP4" s="18"/>
      <c r="AQ4" s="18"/>
      <c r="AR4" s="18"/>
      <c r="AS4" s="18"/>
      <c r="AT4" s="18"/>
      <c r="AU4" s="18"/>
      <c r="AV4" s="18"/>
      <c r="AW4" s="18"/>
      <c r="AX4" s="18"/>
      <c r="AY4" s="135"/>
      <c r="AZ4" s="135"/>
      <c r="BA4" s="135"/>
    </row>
    <row r="5" spans="1:53" ht="44.25" customHeight="1">
      <c r="A5" s="39" t="s">
        <v>29</v>
      </c>
      <c r="B5" s="29" t="s">
        <v>7</v>
      </c>
      <c r="C5" s="29" t="s">
        <v>8</v>
      </c>
      <c r="D5" s="29" t="s">
        <v>9</v>
      </c>
      <c r="E5" s="29" t="s">
        <v>10</v>
      </c>
      <c r="F5" s="29" t="s">
        <v>11</v>
      </c>
      <c r="G5" s="29" t="s">
        <v>12</v>
      </c>
      <c r="H5" s="29" t="s">
        <v>13</v>
      </c>
      <c r="I5" s="29" t="s">
        <v>14</v>
      </c>
      <c r="J5" s="29" t="s">
        <v>30</v>
      </c>
      <c r="K5" s="29" t="s">
        <v>31</v>
      </c>
      <c r="L5" s="244" t="s">
        <v>17</v>
      </c>
      <c r="M5" s="245"/>
      <c r="N5" s="29" t="s">
        <v>18</v>
      </c>
      <c r="O5" s="29" t="s">
        <v>19</v>
      </c>
      <c r="P5" s="29" t="s">
        <v>20</v>
      </c>
      <c r="Q5" s="244" t="s">
        <v>21</v>
      </c>
      <c r="R5" s="245"/>
      <c r="S5" s="29" t="s">
        <v>22</v>
      </c>
      <c r="T5" s="29" t="s">
        <v>23</v>
      </c>
      <c r="U5" s="29" t="s">
        <v>24</v>
      </c>
      <c r="V5" s="29" t="s">
        <v>25</v>
      </c>
      <c r="W5" s="29" t="s">
        <v>26</v>
      </c>
      <c r="X5" s="247" t="s">
        <v>27</v>
      </c>
      <c r="Y5" s="248"/>
      <c r="Z5" s="89" t="s">
        <v>97</v>
      </c>
      <c r="AA5" s="11"/>
      <c r="AB5" s="12"/>
      <c r="AC5" s="12"/>
      <c r="AD5" s="12"/>
      <c r="AE5" s="12"/>
      <c r="AF5" s="13"/>
      <c r="AG5" s="12"/>
      <c r="AH5" s="12"/>
      <c r="AI5" s="13"/>
      <c r="AJ5" s="13"/>
      <c r="AK5" s="12"/>
      <c r="AL5" s="12"/>
      <c r="AM5" s="12"/>
      <c r="AN5" s="12"/>
      <c r="AO5" s="12"/>
      <c r="AP5" s="12"/>
      <c r="AQ5" s="12"/>
      <c r="AR5" s="12"/>
      <c r="AS5" s="12"/>
      <c r="AT5" s="12"/>
      <c r="AU5" s="16"/>
      <c r="AV5" s="13"/>
      <c r="AW5" s="13"/>
      <c r="AX5" s="13"/>
    </row>
    <row r="6" spans="1:53" ht="15">
      <c r="A6" s="34" t="s">
        <v>88</v>
      </c>
      <c r="B6" s="99">
        <v>41424</v>
      </c>
      <c r="C6" s="34" t="s">
        <v>92</v>
      </c>
      <c r="D6" s="34"/>
      <c r="E6" s="34">
        <v>168705035</v>
      </c>
      <c r="F6" s="34" t="s">
        <v>147</v>
      </c>
      <c r="G6" s="34" t="s">
        <v>93</v>
      </c>
      <c r="H6" s="34"/>
      <c r="I6" s="34"/>
      <c r="J6" s="34">
        <v>1004</v>
      </c>
      <c r="K6" s="34">
        <v>3</v>
      </c>
      <c r="L6" s="36"/>
      <c r="M6" s="36"/>
      <c r="N6" s="34">
        <v>348</v>
      </c>
      <c r="O6" s="34">
        <v>162</v>
      </c>
      <c r="P6" s="36"/>
      <c r="Q6" s="36"/>
      <c r="R6" s="40"/>
      <c r="S6" s="40"/>
      <c r="T6" s="40"/>
      <c r="U6" s="41" t="s">
        <v>90</v>
      </c>
      <c r="V6" s="41" t="s">
        <v>148</v>
      </c>
      <c r="W6" s="40"/>
      <c r="X6" s="42"/>
      <c r="Y6" s="43"/>
      <c r="Z6" s="90" t="s">
        <v>129</v>
      </c>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3" ht="15">
      <c r="A7" s="115"/>
      <c r="B7" s="116"/>
      <c r="C7" s="115"/>
      <c r="D7" s="115"/>
      <c r="E7" s="115"/>
      <c r="F7" s="115" t="s">
        <v>147</v>
      </c>
      <c r="G7" s="115" t="s">
        <v>174</v>
      </c>
      <c r="H7" s="115"/>
      <c r="I7" s="117"/>
      <c r="J7" s="117"/>
      <c r="K7" s="117"/>
      <c r="L7" s="118"/>
      <c r="M7" s="118"/>
      <c r="N7" s="117"/>
      <c r="O7" s="117"/>
      <c r="P7" s="118"/>
      <c r="Q7" s="118"/>
      <c r="R7" s="119"/>
      <c r="S7" s="119"/>
      <c r="T7" s="119"/>
      <c r="U7" s="120"/>
      <c r="V7" s="120"/>
      <c r="W7" s="119"/>
      <c r="X7" s="121"/>
      <c r="Y7" s="122"/>
      <c r="Z7" s="90"/>
      <c r="AA7" s="18"/>
      <c r="AB7" s="18"/>
      <c r="AC7" s="18"/>
      <c r="AD7" s="18"/>
      <c r="AE7" s="18"/>
      <c r="AF7" s="18"/>
      <c r="AG7" s="18"/>
      <c r="AH7" s="18"/>
      <c r="AI7" s="18"/>
      <c r="AJ7" s="18"/>
      <c r="AK7" s="18"/>
      <c r="AL7" s="18"/>
      <c r="AM7" s="18"/>
      <c r="AN7" s="18"/>
      <c r="AO7" s="18"/>
      <c r="AP7" s="18"/>
      <c r="AQ7" s="18"/>
      <c r="AR7" s="18"/>
      <c r="AS7" s="18"/>
      <c r="AT7" s="18"/>
      <c r="AU7" s="18"/>
      <c r="AV7" s="18"/>
      <c r="AW7" s="18"/>
      <c r="AX7" s="18"/>
      <c r="AY7" s="135"/>
      <c r="AZ7" s="135"/>
      <c r="BA7" s="135"/>
    </row>
    <row r="8" spans="1:53" ht="15">
      <c r="A8" s="44" t="s">
        <v>32</v>
      </c>
      <c r="B8" s="29" t="s">
        <v>7</v>
      </c>
      <c r="C8" s="77" t="s">
        <v>33</v>
      </c>
      <c r="D8" s="77" t="s">
        <v>34</v>
      </c>
      <c r="E8" s="77" t="s">
        <v>35</v>
      </c>
      <c r="F8" s="77" t="s">
        <v>36</v>
      </c>
      <c r="G8" s="77" t="s">
        <v>37</v>
      </c>
      <c r="H8" s="45" t="s">
        <v>38</v>
      </c>
      <c r="I8" s="79" t="s">
        <v>7</v>
      </c>
      <c r="J8" s="249" t="s">
        <v>39</v>
      </c>
      <c r="K8" s="238"/>
      <c r="L8" s="249" t="s">
        <v>40</v>
      </c>
      <c r="M8" s="238"/>
      <c r="N8" s="249" t="s">
        <v>41</v>
      </c>
      <c r="O8" s="238"/>
      <c r="P8" s="249" t="s">
        <v>42</v>
      </c>
      <c r="Q8" s="238"/>
      <c r="R8" s="295" t="s">
        <v>43</v>
      </c>
      <c r="S8" s="295"/>
      <c r="T8" s="295"/>
      <c r="U8" s="295"/>
      <c r="V8" s="295"/>
      <c r="W8" s="295"/>
      <c r="X8" s="295"/>
      <c r="Y8" s="295"/>
      <c r="Z8" s="11"/>
      <c r="AA8" s="12"/>
      <c r="AB8" s="12"/>
      <c r="AC8" s="12"/>
      <c r="AD8" s="12"/>
      <c r="AE8" s="13"/>
      <c r="AF8" s="12"/>
      <c r="AG8" s="12"/>
      <c r="AH8" s="13"/>
      <c r="AI8" s="13"/>
      <c r="AJ8" s="12"/>
      <c r="AK8" s="12"/>
      <c r="AL8" s="12"/>
      <c r="AM8" s="12"/>
      <c r="AN8" s="12"/>
      <c r="AO8" s="12"/>
      <c r="AP8" s="12"/>
      <c r="AQ8" s="12"/>
      <c r="AR8" s="12"/>
      <c r="AS8" s="12"/>
      <c r="AT8" s="16"/>
      <c r="AU8" s="13"/>
      <c r="AV8" s="13"/>
      <c r="AW8" s="13"/>
    </row>
    <row r="9" spans="1:53" ht="15">
      <c r="A9" s="47" t="s">
        <v>44</v>
      </c>
      <c r="B9" s="36"/>
      <c r="C9" s="48" t="s">
        <v>164</v>
      </c>
      <c r="D9" s="48" t="s">
        <v>164</v>
      </c>
      <c r="E9" s="48" t="s">
        <v>164</v>
      </c>
      <c r="F9" s="48" t="s">
        <v>164</v>
      </c>
      <c r="G9" s="49" t="e">
        <f>AVERAGE(C9:F9)</f>
        <v>#DIV/0!</v>
      </c>
      <c r="H9" s="50" t="s">
        <v>45</v>
      </c>
      <c r="I9" s="51"/>
      <c r="J9" s="250" t="s">
        <v>84</v>
      </c>
      <c r="K9" s="245"/>
      <c r="L9" s="251" t="s">
        <v>85</v>
      </c>
      <c r="M9" s="245"/>
      <c r="N9" s="251" t="s">
        <v>86</v>
      </c>
      <c r="O9" s="245"/>
      <c r="P9" s="252" t="s">
        <v>87</v>
      </c>
      <c r="Q9" s="245"/>
      <c r="R9" s="52" t="s">
        <v>46</v>
      </c>
      <c r="S9" s="53"/>
      <c r="T9" s="54">
        <v>4</v>
      </c>
      <c r="U9" s="55" t="s">
        <v>47</v>
      </c>
      <c r="V9" s="56"/>
      <c r="W9" s="296" t="s">
        <v>187</v>
      </c>
      <c r="X9" s="296"/>
      <c r="Y9" s="297"/>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49</v>
      </c>
      <c r="I10" s="58"/>
      <c r="J10" s="256" t="str">
        <f>IF(((I10-C18)&gt;0),(I10-C18),"/")</f>
        <v>/</v>
      </c>
      <c r="K10" s="245"/>
      <c r="L10" s="256" t="str">
        <f>IF(((I10-D18)&gt;0),(I10-D18),"/")</f>
        <v>/</v>
      </c>
      <c r="M10" s="245"/>
      <c r="N10" s="256" t="str">
        <f>IF(((I10-E18)&gt;0),(I10-E18),"/")</f>
        <v>/</v>
      </c>
      <c r="O10" s="245"/>
      <c r="P10" s="256" t="str">
        <f>IF(((I10-F18)&gt;0),(I10-F18),"/")</f>
        <v>/</v>
      </c>
      <c r="Q10" s="245"/>
      <c r="R10" s="59" t="s">
        <v>50</v>
      </c>
      <c r="S10" s="53"/>
      <c r="T10" s="76">
        <v>2</v>
      </c>
      <c r="U10" s="60" t="s">
        <v>51</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52</v>
      </c>
      <c r="I11" s="61"/>
      <c r="J11" s="250" t="s">
        <v>28</v>
      </c>
      <c r="K11" s="245"/>
      <c r="L11" s="251" t="s">
        <v>28</v>
      </c>
      <c r="M11" s="245"/>
      <c r="N11" s="251" t="s">
        <v>28</v>
      </c>
      <c r="O11" s="245"/>
      <c r="P11" s="252" t="s">
        <v>28</v>
      </c>
      <c r="Q11" s="245"/>
      <c r="R11" s="59" t="s">
        <v>53</v>
      </c>
      <c r="S11" s="53"/>
      <c r="T11" s="76">
        <v>2</v>
      </c>
      <c r="U11" s="60" t="s">
        <v>54</v>
      </c>
      <c r="V11" s="56"/>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55</v>
      </c>
      <c r="I12" s="51"/>
      <c r="J12" s="253" t="s">
        <v>28</v>
      </c>
      <c r="K12" s="245"/>
      <c r="L12" s="254" t="s">
        <v>28</v>
      </c>
      <c r="M12" s="245"/>
      <c r="N12" s="254" t="s">
        <v>28</v>
      </c>
      <c r="O12" s="245"/>
      <c r="P12" s="255" t="s">
        <v>28</v>
      </c>
      <c r="Q12" s="245"/>
      <c r="R12" s="59" t="s">
        <v>56</v>
      </c>
      <c r="S12" s="53"/>
      <c r="T12" s="76">
        <v>0</v>
      </c>
      <c r="U12" s="63" t="s">
        <v>57</v>
      </c>
      <c r="V12" s="64"/>
      <c r="W12" s="305">
        <v>0.5</v>
      </c>
      <c r="X12" s="298"/>
      <c r="Y12" s="299"/>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3" ht="15">
      <c r="A13" s="57" t="s">
        <v>48</v>
      </c>
      <c r="B13" s="36" t="s">
        <v>28</v>
      </c>
      <c r="C13" s="36" t="s">
        <v>28</v>
      </c>
      <c r="D13" s="36" t="s">
        <v>28</v>
      </c>
      <c r="E13" s="36" t="s">
        <v>28</v>
      </c>
      <c r="F13" s="36" t="s">
        <v>28</v>
      </c>
      <c r="G13" s="77"/>
      <c r="H13" s="50" t="s">
        <v>58</v>
      </c>
      <c r="I13" s="58"/>
      <c r="J13" s="256">
        <f>I13-C18</f>
        <v>-41469</v>
      </c>
      <c r="K13" s="245"/>
      <c r="L13" s="256">
        <f>I13-D18</f>
        <v>-41470</v>
      </c>
      <c r="M13" s="245"/>
      <c r="N13" s="256">
        <f>I13-E18</f>
        <v>0</v>
      </c>
      <c r="O13" s="245"/>
      <c r="P13" s="257">
        <f>I13-F18</f>
        <v>0</v>
      </c>
      <c r="Q13" s="245"/>
      <c r="R13" s="59" t="s">
        <v>59</v>
      </c>
      <c r="S13" s="53"/>
      <c r="T13" s="76" t="s">
        <v>28</v>
      </c>
      <c r="U13" s="63" t="s">
        <v>60</v>
      </c>
      <c r="V13" s="64"/>
      <c r="W13" s="300" t="s">
        <v>28</v>
      </c>
      <c r="X13" s="301"/>
      <c r="Y13" s="302"/>
      <c r="Z13" s="260"/>
      <c r="AA13" s="261"/>
      <c r="AB13" s="12"/>
      <c r="AC13" s="12"/>
      <c r="AD13" s="12"/>
      <c r="AE13" s="13"/>
      <c r="AF13" s="12"/>
      <c r="AG13" s="12"/>
      <c r="AH13" s="13"/>
      <c r="AI13" s="13"/>
      <c r="AJ13" s="12"/>
      <c r="AK13" s="12"/>
      <c r="AL13" s="12"/>
      <c r="AM13" s="12"/>
      <c r="AN13" s="12"/>
      <c r="AO13" s="12"/>
      <c r="AP13" s="12"/>
      <c r="AQ13" s="12"/>
      <c r="AR13" s="12"/>
      <c r="AS13" s="12"/>
      <c r="AT13" s="16"/>
      <c r="AU13" s="13"/>
      <c r="AV13" s="13"/>
      <c r="AW13" s="13"/>
    </row>
    <row r="14" spans="1:53" ht="15">
      <c r="A14" s="57" t="s">
        <v>48</v>
      </c>
      <c r="B14" s="36" t="s">
        <v>28</v>
      </c>
      <c r="C14" s="36" t="s">
        <v>28</v>
      </c>
      <c r="D14" s="36" t="s">
        <v>28</v>
      </c>
      <c r="E14" s="36" t="s">
        <v>28</v>
      </c>
      <c r="F14" s="36" t="s">
        <v>28</v>
      </c>
      <c r="G14" s="77"/>
      <c r="H14" s="50" t="s">
        <v>61</v>
      </c>
      <c r="I14" s="61"/>
      <c r="J14" s="250" t="s">
        <v>28</v>
      </c>
      <c r="K14" s="245"/>
      <c r="L14" s="251" t="s">
        <v>28</v>
      </c>
      <c r="M14" s="245"/>
      <c r="N14" s="251" t="s">
        <v>28</v>
      </c>
      <c r="O14" s="245"/>
      <c r="P14" s="252" t="s">
        <v>28</v>
      </c>
      <c r="Q14" s="245"/>
      <c r="R14" s="52" t="s">
        <v>62</v>
      </c>
      <c r="S14" s="53"/>
      <c r="T14" s="65">
        <v>2</v>
      </c>
      <c r="U14" s="66" t="s">
        <v>63</v>
      </c>
      <c r="V14" s="67"/>
      <c r="W14" s="303" t="s">
        <v>28</v>
      </c>
      <c r="X14" s="303"/>
      <c r="Y14" s="304"/>
      <c r="Z14" s="241"/>
      <c r="AA14" s="241"/>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64</v>
      </c>
      <c r="I15" s="51"/>
      <c r="J15" s="253" t="s">
        <v>28</v>
      </c>
      <c r="K15" s="245"/>
      <c r="L15" s="254" t="s">
        <v>28</v>
      </c>
      <c r="M15" s="245"/>
      <c r="N15" s="254" t="s">
        <v>28</v>
      </c>
      <c r="O15" s="245"/>
      <c r="P15" s="255" t="s">
        <v>28</v>
      </c>
      <c r="Q15" s="262"/>
      <c r="R15" s="289" t="s">
        <v>65</v>
      </c>
      <c r="S15" s="290"/>
      <c r="T15" s="290"/>
      <c r="U15" s="290"/>
      <c r="V15" s="290"/>
      <c r="W15" s="290"/>
      <c r="X15" s="290"/>
      <c r="Y15" s="291"/>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66</v>
      </c>
      <c r="I16" s="51"/>
      <c r="J16" s="253" t="s">
        <v>28</v>
      </c>
      <c r="K16" s="245"/>
      <c r="L16" s="254" t="s">
        <v>28</v>
      </c>
      <c r="M16" s="245"/>
      <c r="N16" s="254" t="s">
        <v>28</v>
      </c>
      <c r="O16" s="245"/>
      <c r="P16" s="255" t="s">
        <v>28</v>
      </c>
      <c r="Q16" s="262"/>
      <c r="R16" s="292"/>
      <c r="S16" s="293"/>
      <c r="T16" s="293"/>
      <c r="U16" s="293"/>
      <c r="V16" s="293"/>
      <c r="W16" s="293"/>
      <c r="X16" s="293"/>
      <c r="Y16" s="29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57" t="s">
        <v>48</v>
      </c>
      <c r="B17" s="36" t="s">
        <v>28</v>
      </c>
      <c r="C17" s="36" t="s">
        <v>28</v>
      </c>
      <c r="D17" s="36" t="s">
        <v>28</v>
      </c>
      <c r="E17" s="36" t="s">
        <v>28</v>
      </c>
      <c r="F17" s="36" t="s">
        <v>28</v>
      </c>
      <c r="G17" s="77"/>
      <c r="H17" s="50" t="s">
        <v>67</v>
      </c>
      <c r="I17" s="51"/>
      <c r="J17" s="253" t="s">
        <v>28</v>
      </c>
      <c r="K17" s="245"/>
      <c r="L17" s="254" t="s">
        <v>28</v>
      </c>
      <c r="M17" s="245"/>
      <c r="N17" s="254" t="s">
        <v>28</v>
      </c>
      <c r="O17" s="245"/>
      <c r="P17" s="263" t="s">
        <v>28</v>
      </c>
      <c r="Q17" s="248"/>
      <c r="R17" s="308" t="s">
        <v>752</v>
      </c>
      <c r="S17" s="308"/>
      <c r="T17" s="308"/>
      <c r="U17" s="308"/>
      <c r="V17" s="308"/>
      <c r="W17" s="308"/>
      <c r="X17" s="308"/>
      <c r="Y17" s="309"/>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68" t="s">
        <v>68</v>
      </c>
      <c r="B18" s="36"/>
      <c r="C18" s="48">
        <v>41469</v>
      </c>
      <c r="D18" s="48">
        <v>41470</v>
      </c>
      <c r="E18" s="48"/>
      <c r="F18" s="48"/>
      <c r="G18" s="49">
        <f>AVERAGE(C18:F18)</f>
        <v>41469.5</v>
      </c>
      <c r="H18" s="50" t="s">
        <v>69</v>
      </c>
      <c r="I18" s="58"/>
      <c r="J18" s="264">
        <f>I18-C18</f>
        <v>-41469</v>
      </c>
      <c r="K18" s="245"/>
      <c r="L18" s="264">
        <f>I18-D18</f>
        <v>-41470</v>
      </c>
      <c r="M18" s="245"/>
      <c r="N18" s="264">
        <f>I18-E18</f>
        <v>0</v>
      </c>
      <c r="O18" s="245"/>
      <c r="P18" s="265">
        <f>I18-F18</f>
        <v>0</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67" t="s">
        <v>70</v>
      </c>
      <c r="B19" s="268"/>
      <c r="C19" s="69" t="e">
        <f>C18-C9</f>
        <v>#VALUE!</v>
      </c>
      <c r="D19" s="69" t="e">
        <f>D18-D9</f>
        <v>#VALUE!</v>
      </c>
      <c r="E19" s="69" t="e">
        <f>E18-E9</f>
        <v>#VALUE!</v>
      </c>
      <c r="F19" s="69" t="e">
        <f>F18-F9</f>
        <v>#VALUE!</v>
      </c>
      <c r="G19" s="70" t="e">
        <f>AVERAGE(C19:E19)</f>
        <v>#VALUE!</v>
      </c>
      <c r="H19" s="50" t="s">
        <v>71</v>
      </c>
      <c r="I19" s="61"/>
      <c r="J19" s="252" t="s">
        <v>28</v>
      </c>
      <c r="K19" s="245"/>
      <c r="L19" s="251" t="s">
        <v>28</v>
      </c>
      <c r="M19" s="245"/>
      <c r="N19" s="258" t="s">
        <v>28</v>
      </c>
      <c r="O19" s="245"/>
      <c r="P19" s="259"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t="s">
        <v>72</v>
      </c>
      <c r="B20" s="271"/>
      <c r="C20" s="269" t="s">
        <v>39</v>
      </c>
      <c r="D20" s="269" t="s">
        <v>40</v>
      </c>
      <c r="E20" s="269" t="s">
        <v>41</v>
      </c>
      <c r="F20" s="269" t="s">
        <v>42</v>
      </c>
      <c r="G20" s="269" t="s">
        <v>37</v>
      </c>
      <c r="H20" s="72" t="s">
        <v>73</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1"/>
      <c r="B21" s="271"/>
      <c r="C21" s="270"/>
      <c r="D21" s="270"/>
      <c r="E21" s="270"/>
      <c r="F21" s="270"/>
      <c r="G21" s="270"/>
      <c r="H21" s="72" t="s">
        <v>66</v>
      </c>
      <c r="I21" s="51"/>
      <c r="J21" s="255" t="s">
        <v>28</v>
      </c>
      <c r="K21" s="245"/>
      <c r="L21" s="254" t="s">
        <v>28</v>
      </c>
      <c r="M21" s="245"/>
      <c r="N21" s="266" t="s">
        <v>28</v>
      </c>
      <c r="O21" s="245"/>
      <c r="P21" s="263" t="s">
        <v>28</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4" t="s">
        <v>74</v>
      </c>
      <c r="B22" s="275"/>
      <c r="C22" s="35" t="s">
        <v>28</v>
      </c>
      <c r="D22" s="35" t="s">
        <v>28</v>
      </c>
      <c r="E22" s="35" t="s">
        <v>28</v>
      </c>
      <c r="F22" s="35" t="s">
        <v>28</v>
      </c>
      <c r="G22" s="35" t="s">
        <v>28</v>
      </c>
      <c r="H22" s="50" t="s">
        <v>67</v>
      </c>
      <c r="I22" s="51"/>
      <c r="J22" s="255" t="s">
        <v>28</v>
      </c>
      <c r="K22" s="245"/>
      <c r="L22" s="254" t="s">
        <v>28</v>
      </c>
      <c r="M22" s="245"/>
      <c r="N22" s="266" t="s">
        <v>28</v>
      </c>
      <c r="O22" s="245"/>
      <c r="P22" s="263"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45</v>
      </c>
      <c r="B23" s="277"/>
      <c r="C23" s="34" t="s">
        <v>84</v>
      </c>
      <c r="D23" s="34" t="s">
        <v>85</v>
      </c>
      <c r="E23" s="34" t="s">
        <v>86</v>
      </c>
      <c r="F23" s="34" t="s">
        <v>87</v>
      </c>
      <c r="G23" s="34" t="s">
        <v>28</v>
      </c>
      <c r="H23" s="73" t="s">
        <v>75</v>
      </c>
      <c r="I23" s="58"/>
      <c r="J23" s="264">
        <f>I23-C18</f>
        <v>-41469</v>
      </c>
      <c r="K23" s="245"/>
      <c r="L23" s="264">
        <f>I23-D18</f>
        <v>-41470</v>
      </c>
      <c r="M23" s="245"/>
      <c r="N23" s="264">
        <f>I23-E18</f>
        <v>0</v>
      </c>
      <c r="O23" s="245"/>
      <c r="P23" s="265">
        <f>I23-F18</f>
        <v>0</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76</v>
      </c>
      <c r="B24" s="277"/>
      <c r="C24" s="34" t="s">
        <v>28</v>
      </c>
      <c r="D24" s="34" t="s">
        <v>28</v>
      </c>
      <c r="E24" s="34" t="s">
        <v>28</v>
      </c>
      <c r="F24" s="34" t="s">
        <v>28</v>
      </c>
      <c r="G24" s="34" t="s">
        <v>28</v>
      </c>
      <c r="H24" s="74" t="s">
        <v>77</v>
      </c>
      <c r="I24" s="61"/>
      <c r="J24" s="252" t="s">
        <v>28</v>
      </c>
      <c r="K24" s="245"/>
      <c r="L24" s="251" t="s">
        <v>28</v>
      </c>
      <c r="M24" s="245"/>
      <c r="N24" s="258" t="s">
        <v>28</v>
      </c>
      <c r="O24" s="245"/>
      <c r="P24" s="259"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10</v>
      </c>
      <c r="B25" s="277"/>
      <c r="C25" s="34" t="s">
        <v>28</v>
      </c>
      <c r="D25" s="34" t="s">
        <v>28</v>
      </c>
      <c r="E25" s="34" t="s">
        <v>28</v>
      </c>
      <c r="F25" s="34" t="s">
        <v>28</v>
      </c>
      <c r="G25" s="34" t="s">
        <v>28</v>
      </c>
      <c r="H25" s="74" t="s">
        <v>78</v>
      </c>
      <c r="I25" s="61"/>
      <c r="J25" s="252" t="s">
        <v>28</v>
      </c>
      <c r="K25" s="245"/>
      <c r="L25" s="251" t="s">
        <v>28</v>
      </c>
      <c r="M25" s="245"/>
      <c r="N25" s="258" t="s">
        <v>28</v>
      </c>
      <c r="O25" s="245"/>
      <c r="P25" s="259"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79</v>
      </c>
      <c r="B26" s="277"/>
      <c r="C26" s="34" t="s">
        <v>28</v>
      </c>
      <c r="D26" s="34" t="s">
        <v>28</v>
      </c>
      <c r="E26" s="34" t="s">
        <v>28</v>
      </c>
      <c r="F26" s="34" t="s">
        <v>28</v>
      </c>
      <c r="G26" s="34" t="s">
        <v>28</v>
      </c>
      <c r="H26" s="74" t="s">
        <v>66</v>
      </c>
      <c r="I26" s="51"/>
      <c r="J26" s="255" t="s">
        <v>28</v>
      </c>
      <c r="K26" s="245"/>
      <c r="L26" s="281" t="s">
        <v>28</v>
      </c>
      <c r="M26" s="245"/>
      <c r="N26" s="282" t="s">
        <v>28</v>
      </c>
      <c r="O26" s="245"/>
      <c r="P26" s="263"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6" t="s">
        <v>9</v>
      </c>
      <c r="B27" s="277"/>
      <c r="C27" s="34" t="s">
        <v>28</v>
      </c>
      <c r="D27" s="34" t="s">
        <v>28</v>
      </c>
      <c r="E27" s="34" t="s">
        <v>28</v>
      </c>
      <c r="F27" s="34" t="s">
        <v>28</v>
      </c>
      <c r="G27" s="34" t="s">
        <v>28</v>
      </c>
      <c r="H27" s="74" t="s">
        <v>67</v>
      </c>
      <c r="I27" s="51"/>
      <c r="J27" s="255" t="s">
        <v>28</v>
      </c>
      <c r="K27" s="245"/>
      <c r="L27" s="281" t="s">
        <v>28</v>
      </c>
      <c r="M27" s="245"/>
      <c r="N27" s="282" t="s">
        <v>28</v>
      </c>
      <c r="O27" s="245"/>
      <c r="P27" s="263" t="s">
        <v>28</v>
      </c>
      <c r="Q27" s="248"/>
      <c r="R27" s="310"/>
      <c r="S27" s="310"/>
      <c r="T27" s="310"/>
      <c r="U27" s="310"/>
      <c r="V27" s="310"/>
      <c r="W27" s="310"/>
      <c r="X27" s="310"/>
      <c r="Y27" s="311"/>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
      <c r="A28" s="278" t="s">
        <v>80</v>
      </c>
      <c r="B28" s="279"/>
      <c r="C28" s="114">
        <v>41470</v>
      </c>
      <c r="D28" s="114">
        <v>41470</v>
      </c>
      <c r="E28" s="34" t="s">
        <v>28</v>
      </c>
      <c r="F28" s="34" t="s">
        <v>28</v>
      </c>
      <c r="G28" s="34" t="s">
        <v>28</v>
      </c>
      <c r="H28" s="74" t="s">
        <v>81</v>
      </c>
      <c r="I28" s="61"/>
      <c r="J28" s="252" t="s">
        <v>28</v>
      </c>
      <c r="K28" s="245"/>
      <c r="L28" s="272" t="s">
        <v>28</v>
      </c>
      <c r="M28" s="245"/>
      <c r="N28" s="273" t="s">
        <v>28</v>
      </c>
      <c r="O28" s="245"/>
      <c r="P28" s="259" t="s">
        <v>28</v>
      </c>
      <c r="Q28" s="248"/>
      <c r="R28" s="310"/>
      <c r="S28" s="310"/>
      <c r="T28" s="310"/>
      <c r="U28" s="310"/>
      <c r="V28" s="310"/>
      <c r="W28" s="310"/>
      <c r="X28" s="310"/>
      <c r="Y28" s="311"/>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280" t="s">
        <v>82</v>
      </c>
      <c r="B29" s="280"/>
      <c r="C29" s="75">
        <v>2</v>
      </c>
      <c r="D29" s="34">
        <v>1</v>
      </c>
      <c r="E29" s="34" t="s">
        <v>28</v>
      </c>
      <c r="F29" s="34" t="s">
        <v>28</v>
      </c>
      <c r="G29" s="34" t="s">
        <v>28</v>
      </c>
      <c r="H29" s="74" t="s">
        <v>83</v>
      </c>
      <c r="I29" s="61"/>
      <c r="J29" s="252" t="s">
        <v>28</v>
      </c>
      <c r="K29" s="245"/>
      <c r="L29" s="251" t="s">
        <v>28</v>
      </c>
      <c r="M29" s="245"/>
      <c r="N29" s="258" t="s">
        <v>28</v>
      </c>
      <c r="O29" s="245"/>
      <c r="P29" s="259" t="s">
        <v>28</v>
      </c>
      <c r="Q29" s="248"/>
      <c r="R29" s="312"/>
      <c r="S29" s="312"/>
      <c r="T29" s="312"/>
      <c r="U29" s="312"/>
      <c r="V29" s="312"/>
      <c r="W29" s="312"/>
      <c r="X29" s="312"/>
      <c r="Y29" s="313"/>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row>
    <row r="30" spans="1:49" ht="15.75" customHeight="1">
      <c r="A30" s="78"/>
      <c r="B30" s="3"/>
      <c r="C30" s="1"/>
      <c r="D30" s="1"/>
      <c r="E30" s="1"/>
      <c r="F30" s="1"/>
      <c r="G30" s="1"/>
      <c r="H30" s="1"/>
      <c r="I30" s="1"/>
      <c r="J30" s="1"/>
      <c r="K30" s="1"/>
      <c r="L30" s="1"/>
      <c r="M30" s="1"/>
      <c r="N30" s="1"/>
      <c r="O30" s="1"/>
      <c r="P30" s="1"/>
      <c r="Q30" s="1"/>
      <c r="R30" s="19"/>
      <c r="S30" s="20"/>
      <c r="T30" s="21"/>
      <c r="U30" s="21"/>
      <c r="V30" s="21"/>
      <c r="W30" s="21"/>
      <c r="X30" s="21"/>
      <c r="Y30" s="21"/>
    </row>
  </sheetData>
  <mergeCells count="127">
    <mergeCell ref="A28:B28"/>
    <mergeCell ref="J28:K28"/>
    <mergeCell ref="L28:M28"/>
    <mergeCell ref="N28:O28"/>
    <mergeCell ref="P28:Q28"/>
    <mergeCell ref="A29:B29"/>
    <mergeCell ref="J29:K29"/>
    <mergeCell ref="L29:M29"/>
    <mergeCell ref="N29:O29"/>
    <mergeCell ref="P29:Q29"/>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19:B19"/>
    <mergeCell ref="J19:K19"/>
    <mergeCell ref="L19:M19"/>
    <mergeCell ref="N19:O19"/>
    <mergeCell ref="P19:Q19"/>
    <mergeCell ref="A20:B21"/>
    <mergeCell ref="C20:C21"/>
    <mergeCell ref="D20:D21"/>
    <mergeCell ref="E20:E21"/>
    <mergeCell ref="F20:F21"/>
    <mergeCell ref="G20:G21"/>
    <mergeCell ref="J20:K20"/>
    <mergeCell ref="L20:M20"/>
    <mergeCell ref="N20:O20"/>
    <mergeCell ref="P20:Q20"/>
    <mergeCell ref="J21:K21"/>
    <mergeCell ref="L21:M21"/>
    <mergeCell ref="N21:O21"/>
    <mergeCell ref="P21:Q21"/>
    <mergeCell ref="J17:K17"/>
    <mergeCell ref="L17:M17"/>
    <mergeCell ref="N17:O17"/>
    <mergeCell ref="P17:Q17"/>
    <mergeCell ref="R17:Y29"/>
    <mergeCell ref="J18:K18"/>
    <mergeCell ref="L18:M18"/>
    <mergeCell ref="N18:O18"/>
    <mergeCell ref="P18:Q18"/>
    <mergeCell ref="J15:K15"/>
    <mergeCell ref="L15:M15"/>
    <mergeCell ref="N15:O15"/>
    <mergeCell ref="P15:Q15"/>
    <mergeCell ref="R15:Y16"/>
    <mergeCell ref="J16:K16"/>
    <mergeCell ref="L16:M16"/>
    <mergeCell ref="N16:O16"/>
    <mergeCell ref="P16:Q16"/>
    <mergeCell ref="Z13:Z14"/>
    <mergeCell ref="AA13:AA14"/>
    <mergeCell ref="J14:K14"/>
    <mergeCell ref="L14:M14"/>
    <mergeCell ref="N14:O14"/>
    <mergeCell ref="P14:Q14"/>
    <mergeCell ref="W14:Y14"/>
    <mergeCell ref="J12:K12"/>
    <mergeCell ref="L12:M12"/>
    <mergeCell ref="N12:O12"/>
    <mergeCell ref="P12:Q12"/>
    <mergeCell ref="W12:Y12"/>
    <mergeCell ref="J13:K13"/>
    <mergeCell ref="L13:M13"/>
    <mergeCell ref="N13:O13"/>
    <mergeCell ref="P13:Q13"/>
    <mergeCell ref="W13:Y13"/>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R8:Y8"/>
    <mergeCell ref="J9:K9"/>
    <mergeCell ref="L9:M9"/>
    <mergeCell ref="N9:O9"/>
    <mergeCell ref="P9:Q9"/>
    <mergeCell ref="W9:Y9"/>
    <mergeCell ref="AO1:AP1"/>
    <mergeCell ref="L2:M2"/>
    <mergeCell ref="Q2:R2"/>
    <mergeCell ref="X2:Y2"/>
    <mergeCell ref="L5:M5"/>
    <mergeCell ref="Q5:R5"/>
    <mergeCell ref="X5:Y5"/>
    <mergeCell ref="I1:J1"/>
    <mergeCell ref="K1:O1"/>
    <mergeCell ref="P1:Q1"/>
    <mergeCell ref="R1:S1"/>
    <mergeCell ref="AH1:AI1"/>
    <mergeCell ref="AJ1:AN1"/>
  </mergeCell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dimension ref="A1:BA28"/>
  <sheetViews>
    <sheetView topLeftCell="A4" workbookViewId="0">
      <selection activeCell="D27" sqref="D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54</v>
      </c>
      <c r="E1" s="22" t="s">
        <v>2</v>
      </c>
      <c r="F1" s="80">
        <v>54</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159</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55</v>
      </c>
      <c r="E1" s="22" t="s">
        <v>2</v>
      </c>
      <c r="F1" s="80">
        <v>55</v>
      </c>
      <c r="G1" s="24" t="s">
        <v>3</v>
      </c>
      <c r="H1" s="80"/>
      <c r="I1" s="235" t="s">
        <v>4</v>
      </c>
      <c r="J1" s="236"/>
      <c r="K1" s="237" t="s">
        <v>661</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727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dimension ref="A1:BA28"/>
  <sheetViews>
    <sheetView workbookViewId="0">
      <selection activeCell="R1" sqref="R1:S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56</v>
      </c>
      <c r="E1" s="22" t="s">
        <v>2</v>
      </c>
      <c r="F1" s="80">
        <v>56</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728</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BA28"/>
  <sheetViews>
    <sheetView workbookViewId="0">
      <selection activeCell="C1" sqref="C1"/>
    </sheetView>
  </sheetViews>
  <sheetFormatPr baseColWidth="10" defaultColWidth="11.85546875" defaultRowHeight="18" customHeight="1"/>
  <cols>
    <col min="1" max="1" width="10.42578125" bestFit="1" customWidth="1"/>
    <col min="2" max="2" width="5.5703125" bestFit="1" customWidth="1"/>
    <col min="3" max="3" width="10"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57</v>
      </c>
      <c r="E1" s="22" t="s">
        <v>2</v>
      </c>
      <c r="F1" s="80">
        <v>57</v>
      </c>
      <c r="G1" s="24" t="s">
        <v>3</v>
      </c>
      <c r="H1" s="80"/>
      <c r="I1" s="235" t="s">
        <v>4</v>
      </c>
      <c r="J1" s="236"/>
      <c r="K1" s="237" t="s">
        <v>615</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617</v>
      </c>
      <c r="K9" s="245"/>
      <c r="L9" s="251" t="s">
        <v>618</v>
      </c>
      <c r="M9" s="245"/>
      <c r="N9" s="251" t="s">
        <v>619</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616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41496</v>
      </c>
      <c r="D22" s="99">
        <v>41496</v>
      </c>
      <c r="E22" s="99">
        <v>41496</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620</v>
      </c>
      <c r="D23" s="34" t="s">
        <v>621</v>
      </c>
      <c r="E23" s="34" t="s">
        <v>622</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legacyDrawing r:id="rId2"/>
</worksheet>
</file>

<file path=xl/worksheets/sheet64.xml><?xml version="1.0" encoding="utf-8"?>
<worksheet xmlns="http://schemas.openxmlformats.org/spreadsheetml/2006/main" xmlns:r="http://schemas.openxmlformats.org/officeDocument/2006/relationships">
  <dimension ref="A1:BA28"/>
  <sheetViews>
    <sheetView topLeftCell="A5" workbookViewId="0">
      <selection activeCell="G20" sqref="G20"/>
    </sheetView>
  </sheetViews>
  <sheetFormatPr baseColWidth="10" defaultColWidth="11.85546875" defaultRowHeight="18" customHeight="1"/>
  <cols>
    <col min="1" max="1" width="10.42578125" bestFit="1" customWidth="1"/>
    <col min="2" max="2" width="9.285156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58</v>
      </c>
      <c r="E1" s="22" t="s">
        <v>2</v>
      </c>
      <c r="F1" s="80">
        <v>58</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41445</v>
      </c>
      <c r="C5" s="34"/>
      <c r="D5" s="34"/>
      <c r="E5" s="34" t="s">
        <v>164</v>
      </c>
      <c r="F5" s="34" t="s">
        <v>164</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t="s">
        <v>164</v>
      </c>
      <c r="E7" s="48" t="s">
        <v>164</v>
      </c>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211</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t="e">
        <f>D16-D7</f>
        <v>#VALUE!</v>
      </c>
      <c r="E17" s="69" t="e">
        <f>E16-E7</f>
        <v>#VALUE!</v>
      </c>
      <c r="F17" s="69">
        <f>F16-F7</f>
        <v>0</v>
      </c>
      <c r="G17" s="70" t="e">
        <f>AVERAGE(C17:E17)</f>
        <v>#VALUE!</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BA28"/>
  <sheetViews>
    <sheetView workbookViewId="0">
      <selection activeCell="H4" sqref="H4"/>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09" customWidth="1"/>
    <col min="27" max="27" width="6.7109375" style="109" customWidth="1"/>
    <col min="28" max="28" width="8.42578125" style="109" customWidth="1"/>
    <col min="29" max="29" width="7.42578125" style="109" customWidth="1"/>
    <col min="30" max="30" width="7.85546875" style="109" customWidth="1"/>
    <col min="31" max="31" width="7.28515625" style="109" customWidth="1"/>
    <col min="32" max="33" width="6.42578125" style="109" customWidth="1"/>
    <col min="34" max="34" width="5.85546875" style="109" customWidth="1"/>
    <col min="35" max="35" width="6.5703125" style="109" customWidth="1"/>
    <col min="36" max="36" width="6.42578125" style="109" customWidth="1"/>
    <col min="37" max="38" width="4.42578125" style="109" customWidth="1"/>
    <col min="39" max="42" width="5" style="109" customWidth="1"/>
    <col min="43" max="43" width="5.85546875" style="109" customWidth="1"/>
    <col min="44" max="44" width="5" style="109" customWidth="1"/>
    <col min="45" max="45" width="5.7109375" style="109" customWidth="1"/>
    <col min="46" max="46" width="5.42578125" style="109" customWidth="1"/>
    <col min="47" max="47" width="6.42578125" style="109" customWidth="1"/>
    <col min="48" max="48" width="6" style="109" customWidth="1"/>
    <col min="49" max="49" width="6.42578125" style="109" customWidth="1"/>
    <col min="50" max="50" width="7" style="109" customWidth="1"/>
    <col min="51" max="51" width="5.42578125" style="109" customWidth="1"/>
    <col min="52" max="53" width="11.85546875" style="109"/>
  </cols>
  <sheetData>
    <row r="1" spans="1:51" ht="14.25">
      <c r="A1" s="22" t="s">
        <v>0</v>
      </c>
      <c r="B1" s="23">
        <v>2013</v>
      </c>
      <c r="C1" s="22" t="s">
        <v>1</v>
      </c>
      <c r="D1" s="23">
        <v>106</v>
      </c>
      <c r="E1" s="22" t="s">
        <v>2</v>
      </c>
      <c r="F1" s="111">
        <v>106</v>
      </c>
      <c r="G1" s="24" t="s">
        <v>3</v>
      </c>
      <c r="H1" s="111"/>
      <c r="I1" s="235" t="s">
        <v>4</v>
      </c>
      <c r="J1" s="236"/>
      <c r="K1" s="237" t="s">
        <v>208</v>
      </c>
      <c r="L1" s="238"/>
      <c r="M1" s="238"/>
      <c r="N1" s="238"/>
      <c r="O1" s="238"/>
      <c r="P1" s="239" t="s">
        <v>5</v>
      </c>
      <c r="Q1" s="236"/>
      <c r="R1" s="237" t="s">
        <v>173</v>
      </c>
      <c r="S1" s="238"/>
      <c r="T1" s="26"/>
      <c r="U1" s="26"/>
      <c r="V1" s="26"/>
      <c r="W1" s="26"/>
      <c r="X1" s="26"/>
      <c r="Y1" s="27"/>
      <c r="Z1" s="4"/>
      <c r="AA1" s="5"/>
      <c r="AB1" s="4"/>
      <c r="AC1" s="5"/>
      <c r="AD1" s="4"/>
      <c r="AE1" s="112"/>
      <c r="AF1" s="112"/>
      <c r="AG1" s="11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08" t="s">
        <v>33</v>
      </c>
      <c r="D6" s="108" t="s">
        <v>34</v>
      </c>
      <c r="E6" s="108" t="s">
        <v>35</v>
      </c>
      <c r="F6" s="108" t="s">
        <v>36</v>
      </c>
      <c r="G6" s="108" t="s">
        <v>37</v>
      </c>
      <c r="H6" s="45" t="s">
        <v>38</v>
      </c>
      <c r="I6" s="110"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t="s">
        <v>164</v>
      </c>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08"/>
      <c r="H8" s="50" t="s">
        <v>49</v>
      </c>
      <c r="I8" s="58"/>
      <c r="J8" s="256" t="str">
        <f>IF(((I8-C16)&gt;0),(I8-C16),"/")</f>
        <v>/</v>
      </c>
      <c r="K8" s="245"/>
      <c r="L8" s="256" t="str">
        <f>IF(((I8-D16)&gt;0),(I8-D16),"/")</f>
        <v>/</v>
      </c>
      <c r="M8" s="245"/>
      <c r="N8" s="256" t="str">
        <f>IF(((I8-E16)&gt;0),(I8-E16),"/")</f>
        <v>/</v>
      </c>
      <c r="O8" s="245"/>
      <c r="P8" s="256" t="str">
        <f>IF(((I8-F16)&gt;0),(I8-F16),"/")</f>
        <v>/</v>
      </c>
      <c r="Q8" s="245"/>
      <c r="R8" s="59" t="s">
        <v>50</v>
      </c>
      <c r="S8" s="53"/>
      <c r="T8" s="107"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08"/>
      <c r="H9" s="50" t="s">
        <v>52</v>
      </c>
      <c r="I9" s="61"/>
      <c r="J9" s="250" t="s">
        <v>28</v>
      </c>
      <c r="K9" s="245"/>
      <c r="L9" s="251" t="s">
        <v>28</v>
      </c>
      <c r="M9" s="245"/>
      <c r="N9" s="251" t="s">
        <v>28</v>
      </c>
      <c r="O9" s="245"/>
      <c r="P9" s="252" t="s">
        <v>28</v>
      </c>
      <c r="Q9" s="245"/>
      <c r="R9" s="59" t="s">
        <v>53</v>
      </c>
      <c r="S9" s="53"/>
      <c r="T9" s="107"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08"/>
      <c r="H10" s="50" t="s">
        <v>55</v>
      </c>
      <c r="I10" s="51"/>
      <c r="J10" s="253" t="s">
        <v>28</v>
      </c>
      <c r="K10" s="245"/>
      <c r="L10" s="254" t="s">
        <v>28</v>
      </c>
      <c r="M10" s="245"/>
      <c r="N10" s="254" t="s">
        <v>28</v>
      </c>
      <c r="O10" s="245"/>
      <c r="P10" s="255" t="s">
        <v>28</v>
      </c>
      <c r="Q10" s="245"/>
      <c r="R10" s="59" t="s">
        <v>56</v>
      </c>
      <c r="S10" s="53"/>
      <c r="T10" s="107"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08"/>
      <c r="H11" s="50" t="s">
        <v>58</v>
      </c>
      <c r="I11" s="58"/>
      <c r="J11" s="256">
        <f>I11-C16</f>
        <v>0</v>
      </c>
      <c r="K11" s="245"/>
      <c r="L11" s="256">
        <f>I11-D16</f>
        <v>0</v>
      </c>
      <c r="M11" s="245"/>
      <c r="N11" s="256">
        <f>I11-E16</f>
        <v>0</v>
      </c>
      <c r="O11" s="245"/>
      <c r="P11" s="257">
        <f>I11-F16</f>
        <v>0</v>
      </c>
      <c r="Q11" s="245"/>
      <c r="R11" s="59" t="s">
        <v>59</v>
      </c>
      <c r="S11" s="53"/>
      <c r="T11" s="107"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08"/>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08"/>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08"/>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08"/>
      <c r="H15" s="50" t="s">
        <v>67</v>
      </c>
      <c r="I15" s="51"/>
      <c r="J15" s="253" t="s">
        <v>28</v>
      </c>
      <c r="K15" s="245"/>
      <c r="L15" s="254" t="s">
        <v>28</v>
      </c>
      <c r="M15" s="245"/>
      <c r="N15" s="254" t="s">
        <v>28</v>
      </c>
      <c r="O15" s="245"/>
      <c r="P15" s="263" t="s">
        <v>28</v>
      </c>
      <c r="Q15" s="248"/>
      <c r="R15" s="283" t="s">
        <v>787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t="e">
        <f>D16-D7</f>
        <v>#VALUE!</v>
      </c>
      <c r="E17" s="69">
        <f>E16-E7</f>
        <v>0</v>
      </c>
      <c r="F17" s="69">
        <f>F16-F7</f>
        <v>0</v>
      </c>
      <c r="G17" s="70" t="e">
        <f>AVERAGE(C17:E17)</f>
        <v>#VALUE!</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09"/>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BA28"/>
  <sheetViews>
    <sheetView topLeftCell="A4" workbookViewId="0">
      <selection activeCell="A12" sqref="A12"/>
    </sheetView>
  </sheetViews>
  <sheetFormatPr baseColWidth="10" defaultColWidth="11.85546875" defaultRowHeight="18" customHeight="1"/>
  <cols>
    <col min="1" max="1" width="10.42578125" bestFit="1" customWidth="1"/>
    <col min="2" max="2" width="5.5703125" bestFit="1" customWidth="1"/>
    <col min="3" max="3" width="10" bestFit="1" customWidth="1"/>
    <col min="4"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59</v>
      </c>
      <c r="E1" s="22" t="s">
        <v>2</v>
      </c>
      <c r="F1" s="80">
        <v>59</v>
      </c>
      <c r="G1" s="24" t="s">
        <v>3</v>
      </c>
      <c r="H1" s="80"/>
      <c r="I1" s="235" t="s">
        <v>4</v>
      </c>
      <c r="J1" s="236"/>
      <c r="K1" s="237" t="s">
        <v>209</v>
      </c>
      <c r="L1" s="238"/>
      <c r="M1" s="238"/>
      <c r="N1" s="238"/>
      <c r="O1" s="238"/>
      <c r="P1" s="239" t="s">
        <v>5</v>
      </c>
      <c r="Q1" s="236"/>
      <c r="R1" s="237" t="s">
        <v>158</v>
      </c>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41492</v>
      </c>
      <c r="J9" s="250" t="s">
        <v>509</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788</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f>D16-D7</f>
        <v>0</v>
      </c>
      <c r="E17" s="69">
        <f>E16-E7</f>
        <v>0</v>
      </c>
      <c r="F17" s="69">
        <f>F16-F7</f>
        <v>0</v>
      </c>
      <c r="G17" s="70" t="e">
        <f>AVERAGE(C17:E17)</f>
        <v>#VALUE!</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41492</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510</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511</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60</v>
      </c>
      <c r="E1" s="22" t="s">
        <v>2</v>
      </c>
      <c r="F1" s="80">
        <v>60</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232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BA28"/>
  <sheetViews>
    <sheetView workbookViewId="0">
      <selection activeCell="F3" sqref="F3"/>
    </sheetView>
  </sheetViews>
  <sheetFormatPr baseColWidth="10" defaultColWidth="11.85546875" defaultRowHeight="18" customHeight="1"/>
  <cols>
    <col min="1" max="1" width="10.42578125" bestFit="1" customWidth="1"/>
    <col min="2" max="2" width="9.285156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61</v>
      </c>
      <c r="E1" s="22" t="s">
        <v>2</v>
      </c>
      <c r="F1" s="80">
        <v>61</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41448</v>
      </c>
      <c r="C3" s="34"/>
      <c r="D3" s="34"/>
      <c r="E3" s="34"/>
      <c r="F3" s="34" t="s">
        <v>179</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41448</v>
      </c>
      <c r="C5" s="34"/>
      <c r="D5" s="34"/>
      <c r="E5" s="34" t="s">
        <v>164</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41436</v>
      </c>
      <c r="D7" s="48">
        <v>41438</v>
      </c>
      <c r="E7" s="48">
        <v>41440</v>
      </c>
      <c r="F7" s="48">
        <v>41442</v>
      </c>
      <c r="G7" s="49">
        <f>AVERAGE(C7:F7)</f>
        <v>41439</v>
      </c>
      <c r="H7" s="50" t="s">
        <v>45</v>
      </c>
      <c r="I7" s="51"/>
      <c r="J7" s="250" t="s">
        <v>84</v>
      </c>
      <c r="K7" s="245"/>
      <c r="L7" s="251" t="s">
        <v>85</v>
      </c>
      <c r="M7" s="245"/>
      <c r="N7" s="251" t="s">
        <v>86</v>
      </c>
      <c r="O7" s="245"/>
      <c r="P7" s="252" t="s">
        <v>87</v>
      </c>
      <c r="Q7" s="245"/>
      <c r="R7" s="52" t="s">
        <v>46</v>
      </c>
      <c r="S7" s="53"/>
      <c r="T7" s="54">
        <v>4</v>
      </c>
      <c r="U7" s="55" t="s">
        <v>47</v>
      </c>
      <c r="V7" s="56"/>
      <c r="W7" s="296" t="s">
        <v>171</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v>1</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323</v>
      </c>
      <c r="K9" s="245"/>
      <c r="L9" s="251" t="s">
        <v>288</v>
      </c>
      <c r="M9" s="245"/>
      <c r="N9" s="251" t="s">
        <v>281</v>
      </c>
      <c r="O9" s="245"/>
      <c r="P9" s="252" t="s">
        <v>28</v>
      </c>
      <c r="Q9" s="245"/>
      <c r="R9" s="59" t="s">
        <v>53</v>
      </c>
      <c r="S9" s="53"/>
      <c r="T9" s="76">
        <v>3</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v>0</v>
      </c>
      <c r="U10" s="63" t="s">
        <v>57</v>
      </c>
      <c r="V10" s="64"/>
      <c r="W10" s="298" t="s">
        <v>126</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v>3</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405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-41436</v>
      </c>
      <c r="D17" s="69">
        <f>D16-D7</f>
        <v>-41438</v>
      </c>
      <c r="E17" s="69">
        <f>E16-E7</f>
        <v>-41440</v>
      </c>
      <c r="F17" s="69">
        <f>F16-F7</f>
        <v>-41442</v>
      </c>
      <c r="G17" s="70">
        <f>AVERAGE(C17:E17)</f>
        <v>-41438</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69.xml><?xml version="1.0" encoding="utf-8"?>
<worksheet xmlns="http://schemas.openxmlformats.org/spreadsheetml/2006/main" xmlns:r="http://schemas.openxmlformats.org/officeDocument/2006/relationships">
  <dimension ref="A1:BA28"/>
  <sheetViews>
    <sheetView topLeftCell="A4" workbookViewId="0">
      <selection activeCell="G1" sqref="G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62</v>
      </c>
      <c r="E1" s="22" t="s">
        <v>2</v>
      </c>
      <c r="F1" s="80">
        <v>62</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BA28"/>
  <sheetViews>
    <sheetView topLeftCell="B1" workbookViewId="0">
      <selection activeCell="E5" sqref="E5"/>
    </sheetView>
  </sheetViews>
  <sheetFormatPr baseColWidth="10" defaultColWidth="11.85546875" defaultRowHeight="18" customHeight="1"/>
  <cols>
    <col min="1" max="2" width="10.42578125" bestFit="1" customWidth="1"/>
    <col min="3" max="3" width="9.5703125" bestFit="1" customWidth="1"/>
    <col min="4" max="4" width="8.5703125" bestFit="1" customWidth="1"/>
    <col min="5" max="5" width="11"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15.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63</v>
      </c>
      <c r="E1" s="22" t="s">
        <v>2</v>
      </c>
      <c r="F1" s="80">
        <v>63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t="s">
        <v>88</v>
      </c>
      <c r="B5" s="88">
        <v>41417</v>
      </c>
      <c r="C5" s="34"/>
      <c r="D5" s="34"/>
      <c r="E5" s="34">
        <v>168705084</v>
      </c>
      <c r="F5" s="34" t="s">
        <v>95</v>
      </c>
      <c r="G5" s="34" t="s">
        <v>96</v>
      </c>
      <c r="H5" s="34"/>
      <c r="I5" s="34"/>
      <c r="J5" s="34">
        <v>1066</v>
      </c>
      <c r="K5" s="34">
        <v>4</v>
      </c>
      <c r="L5" s="36"/>
      <c r="M5" s="36"/>
      <c r="N5" s="34">
        <v>364</v>
      </c>
      <c r="O5" s="34">
        <v>172</v>
      </c>
      <c r="P5" s="36"/>
      <c r="Q5" s="36"/>
      <c r="R5" s="40"/>
      <c r="S5" s="40"/>
      <c r="T5" s="40"/>
      <c r="U5" s="41" t="s">
        <v>90</v>
      </c>
      <c r="V5" s="41" t="s">
        <v>101</v>
      </c>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210</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71.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64</v>
      </c>
      <c r="E1" s="22" t="s">
        <v>2</v>
      </c>
      <c r="F1" s="80">
        <v>64</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198</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BA29"/>
  <sheetViews>
    <sheetView topLeftCell="B5" workbookViewId="0">
      <selection activeCell="R29" sqref="R29"/>
    </sheetView>
  </sheetViews>
  <sheetFormatPr baseColWidth="10" defaultColWidth="11.85546875" defaultRowHeight="18" customHeight="1"/>
  <cols>
    <col min="1" max="1" width="10.42578125" bestFit="1" customWidth="1"/>
    <col min="2" max="2" width="10.28515625" bestFit="1" customWidth="1"/>
    <col min="3" max="3" width="12.28515625" customWidth="1"/>
    <col min="4" max="4" width="8.5703125" bestFit="1" customWidth="1"/>
    <col min="5" max="5" width="9"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65</v>
      </c>
      <c r="E1" s="22" t="s">
        <v>2</v>
      </c>
      <c r="F1" s="80">
        <v>65</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99">
        <v>41436</v>
      </c>
      <c r="C3" s="34"/>
      <c r="D3" s="34"/>
      <c r="E3" s="34"/>
      <c r="F3" s="34" t="s">
        <v>167</v>
      </c>
      <c r="G3" s="34" t="s">
        <v>177</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99">
        <v>41418</v>
      </c>
      <c r="C5" s="34"/>
      <c r="D5" s="34"/>
      <c r="E5" s="34">
        <v>98741800</v>
      </c>
      <c r="F5" s="34" t="s">
        <v>151</v>
      </c>
      <c r="G5" s="34" t="s">
        <v>93</v>
      </c>
      <c r="H5" s="34"/>
      <c r="I5" s="34"/>
      <c r="J5" s="34">
        <v>1126</v>
      </c>
      <c r="K5" s="34">
        <v>5</v>
      </c>
      <c r="L5" s="36"/>
      <c r="M5" s="36"/>
      <c r="N5" s="34">
        <v>369</v>
      </c>
      <c r="O5" s="34">
        <v>172</v>
      </c>
      <c r="P5" s="36"/>
      <c r="Q5" s="36"/>
      <c r="R5" s="40"/>
      <c r="S5" s="40"/>
      <c r="T5" s="40"/>
      <c r="U5" s="41" t="s">
        <v>90</v>
      </c>
      <c r="V5" s="41" t="s">
        <v>152</v>
      </c>
      <c r="W5" s="40"/>
      <c r="X5" s="42"/>
      <c r="Y5" s="43"/>
      <c r="Z5" s="90" t="s">
        <v>113</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115"/>
      <c r="B6" s="116">
        <v>41436</v>
      </c>
      <c r="C6" s="115"/>
      <c r="D6" s="115"/>
      <c r="E6" s="115" t="s">
        <v>176</v>
      </c>
      <c r="F6" s="115" t="s">
        <v>167</v>
      </c>
      <c r="G6" s="115" t="s">
        <v>174</v>
      </c>
      <c r="H6" s="115"/>
      <c r="I6" s="117"/>
      <c r="J6" s="117"/>
      <c r="K6" s="117"/>
      <c r="L6" s="118"/>
      <c r="M6" s="118"/>
      <c r="N6" s="117"/>
      <c r="O6" s="117"/>
      <c r="P6" s="118"/>
      <c r="Q6" s="118"/>
      <c r="R6" s="119"/>
      <c r="S6" s="119"/>
      <c r="T6" s="119"/>
      <c r="U6" s="120"/>
      <c r="V6" s="120"/>
      <c r="W6" s="119"/>
      <c r="X6" s="121"/>
      <c r="Y6" s="122"/>
      <c r="Z6" s="90"/>
      <c r="AA6" s="18"/>
      <c r="AB6" s="18"/>
      <c r="AC6" s="18"/>
      <c r="AD6" s="18"/>
      <c r="AE6" s="18"/>
      <c r="AF6" s="18"/>
      <c r="AG6" s="18"/>
      <c r="AH6" s="18"/>
      <c r="AI6" s="18"/>
      <c r="AJ6" s="18"/>
      <c r="AK6" s="18"/>
      <c r="AL6" s="18"/>
      <c r="AM6" s="18"/>
      <c r="AN6" s="18"/>
      <c r="AO6" s="18"/>
      <c r="AP6" s="18"/>
      <c r="AQ6" s="18"/>
      <c r="AR6" s="18"/>
      <c r="AS6" s="18"/>
      <c r="AT6" s="18"/>
      <c r="AU6" s="18"/>
      <c r="AV6" s="18"/>
      <c r="AW6" s="18"/>
      <c r="AX6" s="18"/>
      <c r="AY6" s="132"/>
      <c r="AZ6" s="132"/>
      <c r="BA6" s="132"/>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t="s">
        <v>164</v>
      </c>
      <c r="D8" s="48" t="s">
        <v>164</v>
      </c>
      <c r="E8" s="48" t="s">
        <v>164</v>
      </c>
      <c r="F8" s="48" t="s">
        <v>164</v>
      </c>
      <c r="G8" s="49" t="e">
        <f>AVERAGE(C8:F8)</f>
        <v>#DIV/0!</v>
      </c>
      <c r="H8" s="50" t="s">
        <v>45</v>
      </c>
      <c r="I8" s="51"/>
      <c r="J8" s="250" t="s">
        <v>84</v>
      </c>
      <c r="K8" s="245"/>
      <c r="L8" s="251" t="s">
        <v>85</v>
      </c>
      <c r="M8" s="245"/>
      <c r="N8" s="251" t="s">
        <v>86</v>
      </c>
      <c r="O8" s="245"/>
      <c r="P8" s="252" t="s">
        <v>87</v>
      </c>
      <c r="Q8" s="245"/>
      <c r="R8" s="52" t="s">
        <v>46</v>
      </c>
      <c r="S8" s="53"/>
      <c r="T8" s="54">
        <v>4</v>
      </c>
      <c r="U8" s="55" t="s">
        <v>47</v>
      </c>
      <c r="V8" s="56"/>
      <c r="W8" s="296" t="s">
        <v>28</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58"/>
      <c r="J9" s="256" t="str">
        <f>IF(((I9-C17)&gt;0),(I9-C17),"/")</f>
        <v>/</v>
      </c>
      <c r="K9" s="245"/>
      <c r="L9" s="256" t="str">
        <f>IF(((I9-D17)&gt;0),(I9-D17),"/")</f>
        <v>/</v>
      </c>
      <c r="M9" s="245"/>
      <c r="N9" s="256" t="str">
        <f>IF(((I9-E17)&gt;0),(I9-E17),"/")</f>
        <v>/</v>
      </c>
      <c r="O9" s="245"/>
      <c r="P9" s="256" t="str">
        <f>IF(((I9-F17)&gt;0),(I9-F17),"/")</f>
        <v>/</v>
      </c>
      <c r="Q9" s="245"/>
      <c r="R9" s="59" t="s">
        <v>50</v>
      </c>
      <c r="S9" s="53"/>
      <c r="T9" s="76">
        <v>0</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7">
        <v>43282</v>
      </c>
      <c r="J10" s="250">
        <v>220</v>
      </c>
      <c r="K10" s="245"/>
      <c r="L10" s="251">
        <v>206</v>
      </c>
      <c r="M10" s="245"/>
      <c r="N10" s="251">
        <v>123</v>
      </c>
      <c r="O10" s="245"/>
      <c r="P10" s="252" t="s">
        <v>28</v>
      </c>
      <c r="Q10" s="245"/>
      <c r="R10" s="59" t="s">
        <v>53</v>
      </c>
      <c r="S10" s="53"/>
      <c r="T10" s="76">
        <v>4</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v>0</v>
      </c>
      <c r="U11" s="63" t="s">
        <v>57</v>
      </c>
      <c r="V11" s="64"/>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0</v>
      </c>
      <c r="K12" s="245"/>
      <c r="L12" s="256">
        <f>I12-D17</f>
        <v>0</v>
      </c>
      <c r="M12" s="245"/>
      <c r="N12" s="256">
        <f>I12-E17</f>
        <v>0</v>
      </c>
      <c r="O12" s="245"/>
      <c r="P12" s="257">
        <f>I12-F17</f>
        <v>0</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61"/>
      <c r="J13" s="250" t="s">
        <v>28</v>
      </c>
      <c r="K13" s="245"/>
      <c r="L13" s="251" t="s">
        <v>28</v>
      </c>
      <c r="M13" s="245"/>
      <c r="N13" s="251" t="s">
        <v>28</v>
      </c>
      <c r="O13" s="245"/>
      <c r="P13" s="252" t="s">
        <v>28</v>
      </c>
      <c r="Q13" s="245"/>
      <c r="R13" s="52" t="s">
        <v>62</v>
      </c>
      <c r="S13" s="53"/>
      <c r="T13" s="65">
        <v>4</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756</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c r="D17" s="48"/>
      <c r="E17" s="48"/>
      <c r="F17" s="48"/>
      <c r="G17" s="49" t="e">
        <f>AVERAGE(C17:F17)</f>
        <v>#DIV/0!</v>
      </c>
      <c r="H17" s="50" t="s">
        <v>69</v>
      </c>
      <c r="I17" s="58"/>
      <c r="J17" s="264">
        <f>I17-C17</f>
        <v>0</v>
      </c>
      <c r="K17" s="245"/>
      <c r="L17" s="264">
        <f>I17-D17</f>
        <v>0</v>
      </c>
      <c r="M17" s="245"/>
      <c r="N17" s="264">
        <f>I17-E17</f>
        <v>0</v>
      </c>
      <c r="O17" s="245"/>
      <c r="P17" s="265">
        <f>I17-F17</f>
        <v>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t="e">
        <f>C17-C8</f>
        <v>#VALUE!</v>
      </c>
      <c r="D18" s="69" t="e">
        <f>D17-D8</f>
        <v>#VALUE!</v>
      </c>
      <c r="E18" s="69" t="e">
        <f>E17-E8</f>
        <v>#VALUE!</v>
      </c>
      <c r="F18" s="69" t="e">
        <f>F17-F8</f>
        <v>#VALUE!</v>
      </c>
      <c r="G18" s="70" t="e">
        <f>AVERAGE(C18:E18)</f>
        <v>#VALUE!</v>
      </c>
      <c r="H18" s="50" t="s">
        <v>71</v>
      </c>
      <c r="I18" s="61"/>
      <c r="J18" s="252" t="s">
        <v>28</v>
      </c>
      <c r="K18" s="245"/>
      <c r="L18" s="251" t="s">
        <v>28</v>
      </c>
      <c r="M18" s="245"/>
      <c r="N18" s="258" t="s">
        <v>28</v>
      </c>
      <c r="O18" s="245"/>
      <c r="P18" s="259"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87</v>
      </c>
      <c r="G22" s="34" t="s">
        <v>28</v>
      </c>
      <c r="H22" s="73" t="s">
        <v>75</v>
      </c>
      <c r="I22" s="58"/>
      <c r="J22" s="264">
        <f>I22-C17</f>
        <v>0</v>
      </c>
      <c r="K22" s="245"/>
      <c r="L22" s="264">
        <f>I22-D17</f>
        <v>0</v>
      </c>
      <c r="M22" s="245"/>
      <c r="N22" s="264">
        <f>I22-E17</f>
        <v>0</v>
      </c>
      <c r="O22" s="245"/>
      <c r="P22" s="265">
        <f>I22-F17</f>
        <v>0</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28</v>
      </c>
      <c r="D23" s="34" t="s">
        <v>28</v>
      </c>
      <c r="E23" s="34" t="s">
        <v>28</v>
      </c>
      <c r="F23" s="34" t="s">
        <v>28</v>
      </c>
      <c r="G23" s="34" t="s">
        <v>28</v>
      </c>
      <c r="H23" s="74" t="s">
        <v>77</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34" t="s">
        <v>28</v>
      </c>
      <c r="E24" s="34" t="s">
        <v>28</v>
      </c>
      <c r="F24" s="34" t="s">
        <v>28</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34" t="s">
        <v>28</v>
      </c>
      <c r="E25" s="34" t="s">
        <v>28</v>
      </c>
      <c r="F25" s="34" t="s">
        <v>28</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28</v>
      </c>
      <c r="D26" s="34" t="s">
        <v>28</v>
      </c>
      <c r="E26" s="34" t="s">
        <v>28</v>
      </c>
      <c r="F26" s="34" t="s">
        <v>28</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34" t="s">
        <v>28</v>
      </c>
      <c r="D27" s="34" t="s">
        <v>28</v>
      </c>
      <c r="E27" s="34" t="s">
        <v>28</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66</v>
      </c>
      <c r="E1" s="22" t="s">
        <v>2</v>
      </c>
      <c r="F1" s="80">
        <v>66</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228</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A29"/>
  <sheetViews>
    <sheetView topLeftCell="B1" workbookViewId="0">
      <selection activeCell="R1" sqref="R1:S1"/>
    </sheetView>
  </sheetViews>
  <sheetFormatPr baseColWidth="10" defaultColWidth="11.85546875" defaultRowHeight="18" customHeight="1"/>
  <cols>
    <col min="1" max="1" width="10.42578125" bestFit="1" customWidth="1"/>
    <col min="2" max="2" width="5.5703125" bestFit="1" customWidth="1"/>
    <col min="3" max="3" width="10" bestFit="1" customWidth="1"/>
    <col min="4" max="4" width="8.7109375" bestFit="1" customWidth="1"/>
    <col min="5" max="5" width="9" bestFit="1" customWidth="1"/>
    <col min="6" max="6" width="10"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67</v>
      </c>
      <c r="E1" s="22" t="s">
        <v>2</v>
      </c>
      <c r="F1" s="80">
        <v>67</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t="s">
        <v>219</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t="s">
        <v>219</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41434</v>
      </c>
      <c r="D7" s="48">
        <v>41440</v>
      </c>
      <c r="E7" s="48">
        <v>41436</v>
      </c>
      <c r="F7" s="48">
        <v>41438</v>
      </c>
      <c r="G7" s="49">
        <f>AVERAGE(C7:F7)</f>
        <v>41437</v>
      </c>
      <c r="H7" s="50" t="s">
        <v>45</v>
      </c>
      <c r="I7" s="51"/>
      <c r="J7" s="250" t="s">
        <v>84</v>
      </c>
      <c r="K7" s="245"/>
      <c r="L7" s="251" t="s">
        <v>85</v>
      </c>
      <c r="M7" s="245"/>
      <c r="N7" s="251" t="s">
        <v>86</v>
      </c>
      <c r="O7" s="245"/>
      <c r="P7" s="252" t="s">
        <v>262</v>
      </c>
      <c r="Q7" s="245"/>
      <c r="R7" s="52" t="s">
        <v>46</v>
      </c>
      <c r="S7" s="53"/>
      <c r="T7" s="54">
        <v>4</v>
      </c>
      <c r="U7" s="55" t="s">
        <v>47</v>
      </c>
      <c r="V7" s="56"/>
      <c r="W7" s="296" t="s">
        <v>213</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199">
        <v>41473</v>
      </c>
      <c r="J8" s="256">
        <f>IF(((I8-C16)&gt;0),(I8-C16),"/")</f>
        <v>4</v>
      </c>
      <c r="K8" s="245"/>
      <c r="L8" s="256" t="str">
        <f>IF(((I8-D16)&gt;0),(I8-D16),"/")</f>
        <v>/</v>
      </c>
      <c r="M8" s="245"/>
      <c r="N8" s="256">
        <f>IF(((I8-E16)&gt;0),(I8-E16),"/")</f>
        <v>3</v>
      </c>
      <c r="O8" s="245"/>
      <c r="P8" s="256">
        <f>IF(((I8-F16)&gt;0),(I8-F16),"/")</f>
        <v>1</v>
      </c>
      <c r="Q8" s="245"/>
      <c r="R8" s="59" t="s">
        <v>50</v>
      </c>
      <c r="S8" s="53"/>
      <c r="T8" s="76">
        <v>0</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41473</v>
      </c>
      <c r="J9" s="250" t="s">
        <v>372</v>
      </c>
      <c r="K9" s="245"/>
      <c r="L9" s="251" t="s">
        <v>252</v>
      </c>
      <c r="M9" s="245"/>
      <c r="N9" s="251" t="s">
        <v>294</v>
      </c>
      <c r="O9" s="245"/>
      <c r="P9" s="252" t="s">
        <v>280</v>
      </c>
      <c r="Q9" s="245"/>
      <c r="R9" s="59" t="s">
        <v>53</v>
      </c>
      <c r="S9" s="53"/>
      <c r="T9" s="76">
        <v>4</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v>3</v>
      </c>
      <c r="U10" s="63" t="s">
        <v>57</v>
      </c>
      <c r="V10" s="64"/>
      <c r="W10" s="305">
        <v>0</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199">
        <v>41476</v>
      </c>
      <c r="J11" s="256">
        <f>I11-C16</f>
        <v>7</v>
      </c>
      <c r="K11" s="245"/>
      <c r="L11" s="251" t="s">
        <v>28</v>
      </c>
      <c r="M11" s="245"/>
      <c r="N11" s="256">
        <f>I11-E16</f>
        <v>6</v>
      </c>
      <c r="O11" s="245"/>
      <c r="P11" s="257">
        <f>I11-F16</f>
        <v>4</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41476</v>
      </c>
      <c r="J12" s="250" t="s">
        <v>384</v>
      </c>
      <c r="K12" s="245"/>
      <c r="L12" s="251" t="s">
        <v>28</v>
      </c>
      <c r="M12" s="245"/>
      <c r="N12" s="251" t="s">
        <v>385</v>
      </c>
      <c r="O12" s="245"/>
      <c r="P12" s="252" t="s">
        <v>386</v>
      </c>
      <c r="Q12" s="245"/>
      <c r="R12" s="52" t="s">
        <v>62</v>
      </c>
      <c r="S12" s="53"/>
      <c r="T12" s="65">
        <v>1</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757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41469</v>
      </c>
      <c r="D16" s="48">
        <v>41473</v>
      </c>
      <c r="E16" s="48">
        <v>41470</v>
      </c>
      <c r="F16" s="48">
        <v>41472</v>
      </c>
      <c r="G16" s="49">
        <f>AVERAGE(C16:F16)</f>
        <v>41471</v>
      </c>
      <c r="H16" s="50" t="s">
        <v>69</v>
      </c>
      <c r="I16" s="199">
        <v>41481</v>
      </c>
      <c r="J16" s="264">
        <f>I16-C16</f>
        <v>12</v>
      </c>
      <c r="K16" s="245"/>
      <c r="L16" s="251" t="s">
        <v>28</v>
      </c>
      <c r="M16" s="245"/>
      <c r="N16" s="264">
        <f>I16-E16</f>
        <v>11</v>
      </c>
      <c r="O16" s="245"/>
      <c r="P16" s="265">
        <f>I16-F16</f>
        <v>9</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35</v>
      </c>
      <c r="D17" s="69">
        <f>D16-D7</f>
        <v>33</v>
      </c>
      <c r="E17" s="69">
        <f>E16-E7</f>
        <v>34</v>
      </c>
      <c r="F17" s="69">
        <f>F16-F7</f>
        <v>34</v>
      </c>
      <c r="G17" s="70">
        <f>AVERAGE(C17:E17)</f>
        <v>34</v>
      </c>
      <c r="H17" s="50" t="s">
        <v>71</v>
      </c>
      <c r="I17" s="199">
        <v>41481</v>
      </c>
      <c r="J17" s="252" t="s">
        <v>406</v>
      </c>
      <c r="K17" s="245"/>
      <c r="L17" s="251"/>
      <c r="M17" s="245"/>
      <c r="N17" s="258" t="s">
        <v>330</v>
      </c>
      <c r="O17" s="245"/>
      <c r="P17" s="259" t="s">
        <v>407</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262</v>
      </c>
      <c r="G21" s="34" t="s">
        <v>28</v>
      </c>
      <c r="H21" s="73" t="s">
        <v>75</v>
      </c>
      <c r="I21" s="199">
        <v>41486</v>
      </c>
      <c r="J21" s="264">
        <f>I21-C16</f>
        <v>17</v>
      </c>
      <c r="K21" s="245"/>
      <c r="L21" s="251" t="s">
        <v>28</v>
      </c>
      <c r="M21" s="245"/>
      <c r="N21" s="264">
        <f>I21-E16</f>
        <v>16</v>
      </c>
      <c r="O21" s="245"/>
      <c r="P21" s="265">
        <f>I21-F16</f>
        <v>14</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41495</v>
      </c>
      <c r="D22" s="34" t="s">
        <v>28</v>
      </c>
      <c r="E22" s="99">
        <v>41495</v>
      </c>
      <c r="F22" s="99">
        <v>41495</v>
      </c>
      <c r="G22" s="34" t="s">
        <v>28</v>
      </c>
      <c r="H22" s="74" t="s">
        <v>77</v>
      </c>
      <c r="I22" s="199">
        <v>41486</v>
      </c>
      <c r="J22" s="252" t="s">
        <v>366</v>
      </c>
      <c r="K22" s="245"/>
      <c r="L22" s="251"/>
      <c r="M22" s="245"/>
      <c r="N22" s="258" t="s">
        <v>368</v>
      </c>
      <c r="O22" s="245"/>
      <c r="P22" s="259" t="s">
        <v>367</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v>220609897</v>
      </c>
      <c r="D23" s="34" t="s">
        <v>28</v>
      </c>
      <c r="E23" s="34">
        <v>87745867</v>
      </c>
      <c r="F23" s="34">
        <v>220609896</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488</v>
      </c>
      <c r="D24" s="34" t="s">
        <v>28</v>
      </c>
      <c r="E24" s="34" t="s">
        <v>490</v>
      </c>
      <c r="F24" s="34" t="s">
        <v>489</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99" t="s">
        <v>799</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74" t="s">
        <v>430</v>
      </c>
      <c r="I28" s="199">
        <v>41490</v>
      </c>
      <c r="J28" s="252" t="s">
        <v>436</v>
      </c>
      <c r="K28" s="245"/>
      <c r="L28" s="251"/>
      <c r="M28" s="245"/>
      <c r="N28" s="258" t="s">
        <v>471</v>
      </c>
      <c r="O28" s="245"/>
      <c r="P28" s="259" t="s">
        <v>449</v>
      </c>
      <c r="Q28" s="248"/>
      <c r="R28" s="19"/>
      <c r="S28" s="20"/>
      <c r="T28" s="21"/>
      <c r="U28" s="21"/>
      <c r="V28" s="21"/>
      <c r="W28" s="21"/>
      <c r="X28" s="21"/>
      <c r="Y28" s="21"/>
    </row>
    <row r="29" spans="1:49" ht="18" customHeight="1">
      <c r="H29" s="74" t="s">
        <v>446</v>
      </c>
      <c r="I29" s="199">
        <v>41495</v>
      </c>
      <c r="J29" s="252" t="s">
        <v>485</v>
      </c>
      <c r="K29" s="245"/>
      <c r="L29" s="251"/>
      <c r="M29" s="245"/>
      <c r="N29" s="258" t="s">
        <v>486</v>
      </c>
      <c r="O29" s="245"/>
      <c r="P29" s="259" t="s">
        <v>487</v>
      </c>
      <c r="Q29" s="248"/>
    </row>
  </sheetData>
  <mergeCells count="135">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P6:Q6"/>
    <mergeCell ref="R6:Y6"/>
    <mergeCell ref="J7:K7"/>
    <mergeCell ref="L7:M7"/>
    <mergeCell ref="N7:O7"/>
    <mergeCell ref="P7:Q7"/>
    <mergeCell ref="W7:Y7"/>
    <mergeCell ref="J8:K8"/>
    <mergeCell ref="L8:M8"/>
    <mergeCell ref="N8:O8"/>
    <mergeCell ref="P8:Q8"/>
    <mergeCell ref="W8:Y8"/>
    <mergeCell ref="J28:K28"/>
    <mergeCell ref="L28:M28"/>
    <mergeCell ref="N28:O28"/>
    <mergeCell ref="P28:Q28"/>
    <mergeCell ref="J29:K29"/>
    <mergeCell ref="L29:M29"/>
    <mergeCell ref="N29:O29"/>
    <mergeCell ref="P29:Q29"/>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s>
  <pageMargins left="0.7" right="0.7" top="0.75" bottom="0.75" header="0.3" footer="0.3"/>
  <pageSetup orientation="portrait" r:id="rId1"/>
  <legacyDrawing r:id="rId2"/>
</worksheet>
</file>

<file path=xl/worksheets/sheet75.xml><?xml version="1.0" encoding="utf-8"?>
<worksheet xmlns="http://schemas.openxmlformats.org/spreadsheetml/2006/main" xmlns:r="http://schemas.openxmlformats.org/officeDocument/2006/relationships">
  <dimension ref="A1:BA28"/>
  <sheetViews>
    <sheetView workbookViewId="0">
      <selection activeCell="R1" sqref="R1:S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68</v>
      </c>
      <c r="E1" s="22" t="s">
        <v>2</v>
      </c>
      <c r="F1" s="80">
        <v>68</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194</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69</v>
      </c>
      <c r="E1" s="22" t="s">
        <v>2</v>
      </c>
      <c r="F1" s="80">
        <v>69</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339</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BA28"/>
  <sheetViews>
    <sheetView topLeftCell="A3"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70</v>
      </c>
      <c r="E1" s="22" t="s">
        <v>2</v>
      </c>
      <c r="F1" s="80">
        <v>70</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196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BA28"/>
  <sheetViews>
    <sheetView topLeftCell="A4" workbookViewId="0">
      <selection activeCell="L34" sqref="L34"/>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71</v>
      </c>
      <c r="E1" s="22" t="s">
        <v>2</v>
      </c>
      <c r="F1" s="80">
        <v>71</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297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BA29"/>
  <sheetViews>
    <sheetView topLeftCell="E5" workbookViewId="0">
      <selection activeCell="R29" sqref="R29"/>
    </sheetView>
  </sheetViews>
  <sheetFormatPr baseColWidth="10" defaultColWidth="11.85546875" defaultRowHeight="18" customHeight="1"/>
  <cols>
    <col min="1" max="1" width="10.42578125" bestFit="1" customWidth="1"/>
    <col min="2" max="2" width="10.28515625" bestFit="1" customWidth="1"/>
    <col min="3" max="3" width="11.5703125" customWidth="1"/>
    <col min="4" max="4" width="8.7109375" bestFit="1" customWidth="1"/>
    <col min="5" max="5" width="10" bestFit="1" customWidth="1"/>
    <col min="6" max="6" width="9.85546875"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72</v>
      </c>
      <c r="E1" s="22" t="s">
        <v>2</v>
      </c>
      <c r="F1" s="80">
        <v>72</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114">
        <v>41445</v>
      </c>
      <c r="C3" s="34"/>
      <c r="D3" s="34"/>
      <c r="E3" s="34"/>
      <c r="F3" s="34" t="s">
        <v>167</v>
      </c>
      <c r="G3" s="34" t="s">
        <v>174</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99">
        <v>41422</v>
      </c>
      <c r="C5" s="34" t="s">
        <v>92</v>
      </c>
      <c r="D5" s="34"/>
      <c r="E5" s="34">
        <v>194700758</v>
      </c>
      <c r="F5" s="34" t="s">
        <v>111</v>
      </c>
      <c r="G5" s="34" t="s">
        <v>93</v>
      </c>
      <c r="H5" s="34"/>
      <c r="I5" s="34"/>
      <c r="J5" s="34">
        <v>1003</v>
      </c>
      <c r="K5" s="34">
        <v>4</v>
      </c>
      <c r="L5" s="36"/>
      <c r="M5" s="36"/>
      <c r="N5" s="34" t="s">
        <v>126</v>
      </c>
      <c r="O5" s="34" t="s">
        <v>126</v>
      </c>
      <c r="P5" s="36"/>
      <c r="Q5" s="36"/>
      <c r="R5" s="40"/>
      <c r="S5" s="40"/>
      <c r="T5" s="40"/>
      <c r="U5" s="41" t="s">
        <v>124</v>
      </c>
      <c r="V5" s="41" t="s">
        <v>125</v>
      </c>
      <c r="W5" s="40"/>
      <c r="X5" s="42"/>
      <c r="Y5" s="43"/>
      <c r="Z5" s="90" t="s">
        <v>98</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115"/>
      <c r="B6" s="99">
        <v>41445</v>
      </c>
      <c r="C6" s="115"/>
      <c r="D6" s="115"/>
      <c r="E6" s="115"/>
      <c r="F6" s="115" t="s">
        <v>111</v>
      </c>
      <c r="G6" s="115" t="s">
        <v>166</v>
      </c>
      <c r="H6" s="115"/>
      <c r="I6" s="117"/>
      <c r="J6" s="117"/>
      <c r="K6" s="117"/>
      <c r="L6" s="118"/>
      <c r="M6" s="118"/>
      <c r="N6" s="117"/>
      <c r="O6" s="117"/>
      <c r="P6" s="118"/>
      <c r="Q6" s="118"/>
      <c r="R6" s="119"/>
      <c r="S6" s="119"/>
      <c r="T6" s="119"/>
      <c r="U6" s="120"/>
      <c r="V6" s="120"/>
      <c r="W6" s="119"/>
      <c r="X6" s="121"/>
      <c r="Y6" s="122"/>
      <c r="Z6" s="90"/>
      <c r="AA6" s="18"/>
      <c r="AB6" s="18"/>
      <c r="AC6" s="18"/>
      <c r="AD6" s="18"/>
      <c r="AE6" s="18"/>
      <c r="AF6" s="18"/>
      <c r="AG6" s="18"/>
      <c r="AH6" s="18"/>
      <c r="AI6" s="18"/>
      <c r="AJ6" s="18"/>
      <c r="AK6" s="18"/>
      <c r="AL6" s="18"/>
      <c r="AM6" s="18"/>
      <c r="AN6" s="18"/>
      <c r="AO6" s="18"/>
      <c r="AP6" s="18"/>
      <c r="AQ6" s="18"/>
      <c r="AR6" s="18"/>
      <c r="AS6" s="18"/>
      <c r="AT6" s="18"/>
      <c r="AU6" s="18"/>
      <c r="AV6" s="18"/>
      <c r="AW6" s="18"/>
      <c r="AX6" s="18"/>
      <c r="AY6" s="109"/>
      <c r="AZ6" s="109"/>
      <c r="BA6" s="109"/>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v>41433</v>
      </c>
      <c r="D8" s="48">
        <v>41435</v>
      </c>
      <c r="E8" s="48">
        <v>41437</v>
      </c>
      <c r="F8" s="48">
        <v>41439</v>
      </c>
      <c r="G8" s="49">
        <f>AVERAGE(C8:F8)</f>
        <v>41436</v>
      </c>
      <c r="H8" s="50" t="s">
        <v>45</v>
      </c>
      <c r="I8" s="51"/>
      <c r="J8" s="250" t="s">
        <v>84</v>
      </c>
      <c r="K8" s="245"/>
      <c r="L8" s="251" t="s">
        <v>85</v>
      </c>
      <c r="M8" s="245"/>
      <c r="N8" s="251" t="s">
        <v>86</v>
      </c>
      <c r="O8" s="245"/>
      <c r="P8" s="252" t="s">
        <v>262</v>
      </c>
      <c r="Q8" s="245"/>
      <c r="R8" s="52" t="s">
        <v>46</v>
      </c>
      <c r="S8" s="53"/>
      <c r="T8" s="54">
        <v>4</v>
      </c>
      <c r="U8" s="55" t="s">
        <v>47</v>
      </c>
      <c r="V8" s="56"/>
      <c r="W8" s="296" t="s">
        <v>28</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199">
        <v>41473</v>
      </c>
      <c r="J9" s="256">
        <f>IF(((I9-C17)&gt;0),(I9-C17),"/")</f>
        <v>2</v>
      </c>
      <c r="K9" s="245"/>
      <c r="L9" s="256">
        <f>IF(((I9-D17)&gt;0),(I9-D17),"/")</f>
        <v>2</v>
      </c>
      <c r="M9" s="245"/>
      <c r="N9" s="256">
        <f>IF(((I9-E17)&gt;0),(I9-E17),"/")</f>
        <v>2</v>
      </c>
      <c r="O9" s="245"/>
      <c r="P9" s="256">
        <f>IF(((I9-F17)&gt;0),(I9-F17),"/")</f>
        <v>2</v>
      </c>
      <c r="Q9" s="245"/>
      <c r="R9" s="59" t="s">
        <v>50</v>
      </c>
      <c r="S9" s="53"/>
      <c r="T9" s="76">
        <v>0</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9">
        <v>41473</v>
      </c>
      <c r="J10" s="250" t="s">
        <v>284</v>
      </c>
      <c r="K10" s="245"/>
      <c r="L10" s="251" t="s">
        <v>252</v>
      </c>
      <c r="M10" s="245"/>
      <c r="N10" s="251" t="s">
        <v>290</v>
      </c>
      <c r="O10" s="245"/>
      <c r="P10" s="252" t="s">
        <v>291</v>
      </c>
      <c r="Q10" s="245"/>
      <c r="R10" s="59" t="s">
        <v>53</v>
      </c>
      <c r="S10" s="53"/>
      <c r="T10" s="76">
        <v>4</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199">
        <v>41479</v>
      </c>
      <c r="J12" s="256">
        <f>I12-C17</f>
        <v>8</v>
      </c>
      <c r="K12" s="245"/>
      <c r="L12" s="251" t="s">
        <v>28</v>
      </c>
      <c r="M12" s="245"/>
      <c r="N12" s="256">
        <f>I12-E17</f>
        <v>8</v>
      </c>
      <c r="O12" s="245"/>
      <c r="P12" s="257">
        <f>I12-F17</f>
        <v>8</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199">
        <v>41479</v>
      </c>
      <c r="J13" s="250" t="s">
        <v>271</v>
      </c>
      <c r="K13" s="245"/>
      <c r="L13" s="251" t="s">
        <v>28</v>
      </c>
      <c r="M13" s="245"/>
      <c r="N13" s="251" t="s">
        <v>346</v>
      </c>
      <c r="O13" s="245"/>
      <c r="P13" s="252" t="s">
        <v>271</v>
      </c>
      <c r="Q13" s="245"/>
      <c r="R13" s="52" t="s">
        <v>62</v>
      </c>
      <c r="S13" s="53"/>
      <c r="T13" s="65">
        <v>1</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703</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v>41471</v>
      </c>
      <c r="D17" s="48">
        <v>41471</v>
      </c>
      <c r="E17" s="48">
        <v>41471</v>
      </c>
      <c r="F17" s="48">
        <v>41471</v>
      </c>
      <c r="G17" s="49">
        <f>AVERAGE(C17:F17)</f>
        <v>41471</v>
      </c>
      <c r="H17" s="50" t="s">
        <v>69</v>
      </c>
      <c r="I17" s="199">
        <v>41486</v>
      </c>
      <c r="J17" s="264">
        <f>I17-C17</f>
        <v>15</v>
      </c>
      <c r="K17" s="245"/>
      <c r="L17" s="251" t="s">
        <v>28</v>
      </c>
      <c r="M17" s="245"/>
      <c r="N17" s="264">
        <f>I17-E17</f>
        <v>15</v>
      </c>
      <c r="O17" s="245"/>
      <c r="P17" s="265">
        <f>I17-F17</f>
        <v>15</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38</v>
      </c>
      <c r="D18" s="69">
        <f>D17-D8</f>
        <v>36</v>
      </c>
      <c r="E18" s="69">
        <f>E17-E8</f>
        <v>34</v>
      </c>
      <c r="F18" s="69">
        <f>F17-F8</f>
        <v>32</v>
      </c>
      <c r="G18" s="70">
        <f>AVERAGE(C18:E18)</f>
        <v>36</v>
      </c>
      <c r="H18" s="50" t="s">
        <v>71</v>
      </c>
      <c r="I18" s="199">
        <v>41486</v>
      </c>
      <c r="J18" s="252" t="s">
        <v>388</v>
      </c>
      <c r="K18" s="245"/>
      <c r="L18" s="251" t="s">
        <v>28</v>
      </c>
      <c r="M18" s="245"/>
      <c r="N18" s="258" t="s">
        <v>332</v>
      </c>
      <c r="O18" s="245"/>
      <c r="P18" s="259" t="s">
        <v>450</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676</v>
      </c>
      <c r="D21" s="35" t="s">
        <v>28</v>
      </c>
      <c r="E21" s="35" t="s">
        <v>676</v>
      </c>
      <c r="F21" s="35" t="s">
        <v>675</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262</v>
      </c>
      <c r="G22" s="34" t="s">
        <v>28</v>
      </c>
      <c r="H22" s="73" t="s">
        <v>75</v>
      </c>
      <c r="I22" s="199">
        <v>41493</v>
      </c>
      <c r="J22" s="264">
        <f>I22-C17</f>
        <v>22</v>
      </c>
      <c r="K22" s="245"/>
      <c r="L22" s="251" t="s">
        <v>28</v>
      </c>
      <c r="M22" s="245"/>
      <c r="N22" s="264">
        <f>I22-E17</f>
        <v>22</v>
      </c>
      <c r="O22" s="245"/>
      <c r="P22" s="265">
        <f>I22-F17</f>
        <v>22</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199">
        <v>41500</v>
      </c>
      <c r="D23" s="34" t="s">
        <v>28</v>
      </c>
      <c r="E23" s="199">
        <v>41500</v>
      </c>
      <c r="F23" s="199">
        <v>41500</v>
      </c>
      <c r="G23" s="34" t="s">
        <v>28</v>
      </c>
      <c r="H23" s="74" t="s">
        <v>77</v>
      </c>
      <c r="I23" s="199">
        <v>41493</v>
      </c>
      <c r="J23" s="252" t="s">
        <v>593</v>
      </c>
      <c r="K23" s="245"/>
      <c r="L23" s="251" t="s">
        <v>28</v>
      </c>
      <c r="M23" s="245"/>
      <c r="N23" s="258" t="s">
        <v>595</v>
      </c>
      <c r="O23" s="245"/>
      <c r="P23" s="259" t="s">
        <v>594</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v>168705185</v>
      </c>
      <c r="D24" s="34" t="s">
        <v>28</v>
      </c>
      <c r="E24" s="34">
        <v>168705186</v>
      </c>
      <c r="F24" s="34">
        <v>220612987</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700</v>
      </c>
      <c r="D25" s="34" t="s">
        <v>28</v>
      </c>
      <c r="E25" s="34" t="s">
        <v>702</v>
      </c>
      <c r="F25" s="34" t="s">
        <v>701</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704</v>
      </c>
      <c r="D26" s="34" t="s">
        <v>28</v>
      </c>
      <c r="E26" s="34" t="s">
        <v>705</v>
      </c>
      <c r="F26" s="34" t="s">
        <v>705</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34" t="s">
        <v>28</v>
      </c>
      <c r="D27" s="99">
        <v>41475</v>
      </c>
      <c r="E27" s="34" t="s">
        <v>28</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74" t="s">
        <v>430</v>
      </c>
      <c r="I29" s="199">
        <v>41500</v>
      </c>
      <c r="J29" s="252" t="s">
        <v>698</v>
      </c>
      <c r="K29" s="245"/>
      <c r="L29" s="251" t="s">
        <v>28</v>
      </c>
      <c r="M29" s="245"/>
      <c r="N29" s="258" t="s">
        <v>699</v>
      </c>
      <c r="O29" s="245"/>
      <c r="P29" s="259" t="s">
        <v>590</v>
      </c>
      <c r="Q29" s="248"/>
      <c r="R29" s="19"/>
      <c r="S29" s="20"/>
      <c r="T29" s="21"/>
      <c r="U29" s="21"/>
      <c r="V29" s="21"/>
      <c r="W29" s="21"/>
      <c r="X29" s="21"/>
      <c r="Y29" s="21"/>
    </row>
  </sheetData>
  <mergeCells count="131">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N8:O8"/>
    <mergeCell ref="P8:Q8"/>
    <mergeCell ref="W8:Y8"/>
    <mergeCell ref="J9:K9"/>
    <mergeCell ref="L9:M9"/>
    <mergeCell ref="N9:O9"/>
    <mergeCell ref="P9:Q9"/>
    <mergeCell ref="W9:Y9"/>
    <mergeCell ref="J10:K10"/>
    <mergeCell ref="L10:M10"/>
    <mergeCell ref="N10:O10"/>
    <mergeCell ref="P10:Q10"/>
    <mergeCell ref="W10:Y10"/>
    <mergeCell ref="J29:K29"/>
    <mergeCell ref="L29:M29"/>
    <mergeCell ref="N29:O29"/>
    <mergeCell ref="P29:Q29"/>
    <mergeCell ref="AO1:AP1"/>
    <mergeCell ref="L2:M2"/>
    <mergeCell ref="Q2:R2"/>
    <mergeCell ref="X2:Y2"/>
    <mergeCell ref="L4:M4"/>
    <mergeCell ref="Q4:R4"/>
    <mergeCell ref="X4:Y4"/>
    <mergeCell ref="I1:J1"/>
    <mergeCell ref="K1:O1"/>
    <mergeCell ref="P1:Q1"/>
    <mergeCell ref="R1:S1"/>
    <mergeCell ref="AH1:AI1"/>
    <mergeCell ref="AJ1:AN1"/>
    <mergeCell ref="J7:K7"/>
    <mergeCell ref="L7:M7"/>
    <mergeCell ref="N7:O7"/>
    <mergeCell ref="P7:Q7"/>
    <mergeCell ref="R7:Y7"/>
    <mergeCell ref="J8:K8"/>
    <mergeCell ref="L8:M8"/>
  </mergeCells>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BA28"/>
  <sheetViews>
    <sheetView topLeftCell="A4" workbookViewId="0">
      <selection activeCell="H31" sqref="H3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73</v>
      </c>
      <c r="E1" s="22" t="s">
        <v>2</v>
      </c>
      <c r="F1" s="80">
        <v>73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195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BA29"/>
  <sheetViews>
    <sheetView topLeftCell="A4" workbookViewId="0">
      <selection activeCell="E5" sqref="E5"/>
    </sheetView>
  </sheetViews>
  <sheetFormatPr baseColWidth="10" defaultColWidth="11.85546875" defaultRowHeight="18" customHeight="1"/>
  <cols>
    <col min="1" max="1" width="10.42578125" bestFit="1" customWidth="1"/>
    <col min="2" max="2" width="10.285156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74</v>
      </c>
      <c r="E1" s="22" t="s">
        <v>2</v>
      </c>
      <c r="F1" s="80">
        <v>74</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99">
        <v>41423</v>
      </c>
      <c r="C5" s="34" t="s">
        <v>92</v>
      </c>
      <c r="D5" s="34"/>
      <c r="E5" s="34">
        <v>9874138</v>
      </c>
      <c r="F5" s="34" t="s">
        <v>135</v>
      </c>
      <c r="G5" s="34" t="s">
        <v>93</v>
      </c>
      <c r="H5" s="34"/>
      <c r="I5" s="34"/>
      <c r="J5" s="34">
        <v>1009</v>
      </c>
      <c r="K5" s="34">
        <v>4</v>
      </c>
      <c r="L5" s="36"/>
      <c r="M5" s="36"/>
      <c r="N5" s="34">
        <v>348</v>
      </c>
      <c r="O5" s="34">
        <v>171</v>
      </c>
      <c r="P5" s="36"/>
      <c r="Q5" s="36"/>
      <c r="R5" s="40"/>
      <c r="S5" s="40"/>
      <c r="T5" s="40"/>
      <c r="U5" s="41" t="s">
        <v>90</v>
      </c>
      <c r="V5" s="41" t="s">
        <v>136</v>
      </c>
      <c r="W5" s="40"/>
      <c r="X5" s="42"/>
      <c r="Y5" s="43"/>
      <c r="Z5" s="106" t="s">
        <v>137</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115"/>
      <c r="B6" s="116">
        <v>41441</v>
      </c>
      <c r="C6" s="115"/>
      <c r="D6" s="115"/>
      <c r="E6" s="115"/>
      <c r="F6" s="115" t="s">
        <v>164</v>
      </c>
      <c r="G6" s="115" t="s">
        <v>169</v>
      </c>
      <c r="H6" s="115"/>
      <c r="I6" s="117"/>
      <c r="J6" s="117"/>
      <c r="K6" s="117"/>
      <c r="L6" s="118"/>
      <c r="M6" s="118"/>
      <c r="N6" s="117"/>
      <c r="O6" s="117"/>
      <c r="P6" s="118"/>
      <c r="Q6" s="118"/>
      <c r="R6" s="119"/>
      <c r="S6" s="119"/>
      <c r="T6" s="119"/>
      <c r="U6" s="120"/>
      <c r="V6" s="120"/>
      <c r="W6" s="119"/>
      <c r="X6" s="121"/>
      <c r="Y6" s="122"/>
      <c r="Z6" s="106"/>
      <c r="AA6" s="18"/>
      <c r="AB6" s="18"/>
      <c r="AC6" s="18"/>
      <c r="AD6" s="18"/>
      <c r="AE6" s="18"/>
      <c r="AF6" s="18"/>
      <c r="AG6" s="18"/>
      <c r="AH6" s="18"/>
      <c r="AI6" s="18"/>
      <c r="AJ6" s="18"/>
      <c r="AK6" s="18"/>
      <c r="AL6" s="18"/>
      <c r="AM6" s="18"/>
      <c r="AN6" s="18"/>
      <c r="AO6" s="18"/>
      <c r="AP6" s="18"/>
      <c r="AQ6" s="18"/>
      <c r="AR6" s="18"/>
      <c r="AS6" s="18"/>
      <c r="AT6" s="18"/>
      <c r="AU6" s="18"/>
      <c r="AV6" s="18"/>
      <c r="AW6" s="18"/>
      <c r="AX6" s="18"/>
      <c r="AY6" s="109"/>
      <c r="AZ6" s="109"/>
      <c r="BA6" s="109"/>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c r="D8" s="48"/>
      <c r="E8" s="48"/>
      <c r="F8" s="48"/>
      <c r="G8" s="49" t="e">
        <f>AVERAGE(C8:F8)</f>
        <v>#DIV/0!</v>
      </c>
      <c r="H8" s="50" t="s">
        <v>45</v>
      </c>
      <c r="I8" s="51"/>
      <c r="J8" s="250" t="s">
        <v>84</v>
      </c>
      <c r="K8" s="245"/>
      <c r="L8" s="251" t="s">
        <v>85</v>
      </c>
      <c r="M8" s="245"/>
      <c r="N8" s="251" t="s">
        <v>86</v>
      </c>
      <c r="O8" s="245"/>
      <c r="P8" s="252" t="s">
        <v>87</v>
      </c>
      <c r="Q8" s="245"/>
      <c r="R8" s="52" t="s">
        <v>46</v>
      </c>
      <c r="S8" s="53"/>
      <c r="T8" s="54" t="s">
        <v>28</v>
      </c>
      <c r="U8" s="55" t="s">
        <v>47</v>
      </c>
      <c r="V8" s="56"/>
      <c r="W8" s="296" t="s">
        <v>28</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58"/>
      <c r="J9" s="256" t="str">
        <f>IF(((I9-C17)&gt;0),(I9-C17),"/")</f>
        <v>/</v>
      </c>
      <c r="K9" s="245"/>
      <c r="L9" s="256" t="str">
        <f>IF(((I9-D17)&gt;0),(I9-D17),"/")</f>
        <v>/</v>
      </c>
      <c r="M9" s="245"/>
      <c r="N9" s="256" t="str">
        <f>IF(((I9-E17)&gt;0),(I9-E17),"/")</f>
        <v>/</v>
      </c>
      <c r="O9" s="245"/>
      <c r="P9" s="256" t="str">
        <f>IF(((I9-F17)&gt;0),(I9-F17),"/")</f>
        <v>/</v>
      </c>
      <c r="Q9" s="245"/>
      <c r="R9" s="59" t="s">
        <v>50</v>
      </c>
      <c r="S9" s="53"/>
      <c r="T9" s="76" t="s">
        <v>28</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61"/>
      <c r="J10" s="250" t="s">
        <v>28</v>
      </c>
      <c r="K10" s="245"/>
      <c r="L10" s="251" t="s">
        <v>28</v>
      </c>
      <c r="M10" s="245"/>
      <c r="N10" s="251" t="s">
        <v>28</v>
      </c>
      <c r="O10" s="245"/>
      <c r="P10" s="252" t="s">
        <v>28</v>
      </c>
      <c r="Q10" s="245"/>
      <c r="R10" s="59" t="s">
        <v>53</v>
      </c>
      <c r="S10" s="53"/>
      <c r="T10" s="76" t="s">
        <v>28</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0</v>
      </c>
      <c r="K12" s="245"/>
      <c r="L12" s="256">
        <f>I12-D17</f>
        <v>0</v>
      </c>
      <c r="M12" s="245"/>
      <c r="N12" s="256">
        <f>I12-E17</f>
        <v>0</v>
      </c>
      <c r="O12" s="245"/>
      <c r="P12" s="257">
        <f>I12-F17</f>
        <v>0</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61"/>
      <c r="J13" s="250" t="s">
        <v>28</v>
      </c>
      <c r="K13" s="245"/>
      <c r="L13" s="251" t="s">
        <v>28</v>
      </c>
      <c r="M13" s="245"/>
      <c r="N13" s="251" t="s">
        <v>28</v>
      </c>
      <c r="O13" s="245"/>
      <c r="P13" s="252" t="s">
        <v>28</v>
      </c>
      <c r="Q13" s="245"/>
      <c r="R13" s="52" t="s">
        <v>62</v>
      </c>
      <c r="S13" s="53"/>
      <c r="T13" s="65" t="s">
        <v>28</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740</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c r="D17" s="48"/>
      <c r="E17" s="48"/>
      <c r="F17" s="48"/>
      <c r="G17" s="49" t="e">
        <f>AVERAGE(C17:F17)</f>
        <v>#DIV/0!</v>
      </c>
      <c r="H17" s="50" t="s">
        <v>69</v>
      </c>
      <c r="I17" s="58"/>
      <c r="J17" s="264">
        <f>I17-C17</f>
        <v>0</v>
      </c>
      <c r="K17" s="245"/>
      <c r="L17" s="264">
        <f>I17-D17</f>
        <v>0</v>
      </c>
      <c r="M17" s="245"/>
      <c r="N17" s="264">
        <f>I17-E17</f>
        <v>0</v>
      </c>
      <c r="O17" s="245"/>
      <c r="P17" s="265">
        <f>I17-F17</f>
        <v>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0</v>
      </c>
      <c r="D18" s="69">
        <f>D17-D8</f>
        <v>0</v>
      </c>
      <c r="E18" s="69">
        <f>E17-E8</f>
        <v>0</v>
      </c>
      <c r="F18" s="69">
        <f>F17-F8</f>
        <v>0</v>
      </c>
      <c r="G18" s="70">
        <f>AVERAGE(C18:E18)</f>
        <v>0</v>
      </c>
      <c r="H18" s="50" t="s">
        <v>71</v>
      </c>
      <c r="I18" s="61"/>
      <c r="J18" s="252" t="s">
        <v>28</v>
      </c>
      <c r="K18" s="245"/>
      <c r="L18" s="251" t="s">
        <v>28</v>
      </c>
      <c r="M18" s="245"/>
      <c r="N18" s="258" t="s">
        <v>28</v>
      </c>
      <c r="O18" s="245"/>
      <c r="P18" s="259"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87</v>
      </c>
      <c r="G22" s="34" t="s">
        <v>28</v>
      </c>
      <c r="H22" s="73" t="s">
        <v>75</v>
      </c>
      <c r="I22" s="58"/>
      <c r="J22" s="264">
        <f>I22-C17</f>
        <v>0</v>
      </c>
      <c r="K22" s="245"/>
      <c r="L22" s="264">
        <f>I22-D17</f>
        <v>0</v>
      </c>
      <c r="M22" s="245"/>
      <c r="N22" s="264">
        <f>I22-E17</f>
        <v>0</v>
      </c>
      <c r="O22" s="245"/>
      <c r="P22" s="265">
        <f>I22-F17</f>
        <v>0</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28</v>
      </c>
      <c r="D23" s="34" t="s">
        <v>28</v>
      </c>
      <c r="E23" s="34" t="s">
        <v>28</v>
      </c>
      <c r="F23" s="34" t="s">
        <v>28</v>
      </c>
      <c r="G23" s="34" t="s">
        <v>28</v>
      </c>
      <c r="H23" s="74" t="s">
        <v>77</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34" t="s">
        <v>28</v>
      </c>
      <c r="E24" s="34" t="s">
        <v>28</v>
      </c>
      <c r="F24" s="34" t="s">
        <v>28</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34" t="s">
        <v>28</v>
      </c>
      <c r="E25" s="34" t="s">
        <v>28</v>
      </c>
      <c r="F25" s="34" t="s">
        <v>28</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28</v>
      </c>
      <c r="D26" s="34" t="s">
        <v>28</v>
      </c>
      <c r="E26" s="34" t="s">
        <v>28</v>
      </c>
      <c r="F26" s="34" t="s">
        <v>28</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34" t="s">
        <v>28</v>
      </c>
      <c r="D27" s="34" t="s">
        <v>28</v>
      </c>
      <c r="E27" s="34" t="s">
        <v>28</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82.xml><?xml version="1.0" encoding="utf-8"?>
<worksheet xmlns="http://schemas.openxmlformats.org/spreadsheetml/2006/main" xmlns:r="http://schemas.openxmlformats.org/officeDocument/2006/relationships">
  <dimension ref="A1:BA29"/>
  <sheetViews>
    <sheetView topLeftCell="B1" workbookViewId="0">
      <selection activeCell="R15" sqref="R15:Y27"/>
    </sheetView>
  </sheetViews>
  <sheetFormatPr baseColWidth="10" defaultColWidth="11.85546875" defaultRowHeight="18" customHeight="1"/>
  <cols>
    <col min="1" max="1" width="10.42578125" bestFit="1" customWidth="1"/>
    <col min="2" max="2" width="9.28515625" bestFit="1" customWidth="1"/>
    <col min="3" max="3" width="10" bestFit="1" customWidth="1"/>
    <col min="4"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75</v>
      </c>
      <c r="E1" s="22" t="s">
        <v>2</v>
      </c>
      <c r="F1" s="80">
        <v>75</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41426</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41454</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t="s">
        <v>164</v>
      </c>
      <c r="E7" s="48" t="s">
        <v>164</v>
      </c>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41469</v>
      </c>
      <c r="J9" s="314" t="s">
        <v>266</v>
      </c>
      <c r="K9" s="315"/>
      <c r="L9" s="314" t="s">
        <v>259</v>
      </c>
      <c r="M9" s="31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-41465</v>
      </c>
      <c r="K11" s="245"/>
      <c r="L11" s="256">
        <f>I11-D16</f>
        <v>-41465</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41474</v>
      </c>
      <c r="J12" s="250" t="s">
        <v>374</v>
      </c>
      <c r="K12" s="245"/>
      <c r="L12" s="251" t="s">
        <v>375</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772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41465</v>
      </c>
      <c r="D16" s="48">
        <v>41465</v>
      </c>
      <c r="E16" s="48"/>
      <c r="F16" s="48"/>
      <c r="G16" s="49">
        <f>AVERAGE(C16:F16)</f>
        <v>41465</v>
      </c>
      <c r="H16" s="50" t="s">
        <v>69</v>
      </c>
      <c r="I16" s="58"/>
      <c r="J16" s="264">
        <f>I16-C16</f>
        <v>-41465</v>
      </c>
      <c r="K16" s="245"/>
      <c r="L16" s="264">
        <f>I16-D16</f>
        <v>-41465</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t="e">
        <f>D16-D7</f>
        <v>#VALUE!</v>
      </c>
      <c r="E17" s="69" t="e">
        <f>E16-E7</f>
        <v>#VALUE!</v>
      </c>
      <c r="F17" s="69">
        <f>F16-F7</f>
        <v>0</v>
      </c>
      <c r="G17" s="70" t="e">
        <f>AVERAGE(C17:E17)</f>
        <v>#VALUE!</v>
      </c>
      <c r="H17" s="50" t="s">
        <v>71</v>
      </c>
      <c r="I17" s="199">
        <v>41478</v>
      </c>
      <c r="J17" s="252" t="s">
        <v>391</v>
      </c>
      <c r="K17" s="245"/>
      <c r="L17" s="251" t="s">
        <v>392</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-41465</v>
      </c>
      <c r="K21" s="245"/>
      <c r="L21" s="264">
        <f>I21-D16</f>
        <v>-41465</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41493</v>
      </c>
      <c r="D22" s="99">
        <v>41493</v>
      </c>
      <c r="E22" s="34" t="s">
        <v>28</v>
      </c>
      <c r="F22" s="34" t="s">
        <v>28</v>
      </c>
      <c r="G22" s="34" t="s">
        <v>28</v>
      </c>
      <c r="H22" s="74" t="s">
        <v>77</v>
      </c>
      <c r="I22" s="199">
        <v>41483</v>
      </c>
      <c r="J22" s="252" t="s">
        <v>418</v>
      </c>
      <c r="K22" s="245"/>
      <c r="L22" s="251" t="s">
        <v>419</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515</v>
      </c>
      <c r="D23" s="34" t="s">
        <v>516</v>
      </c>
      <c r="E23" s="34" t="s">
        <v>28</v>
      </c>
      <c r="F23" s="34" t="s">
        <v>28</v>
      </c>
      <c r="G23" s="34" t="s">
        <v>28</v>
      </c>
      <c r="H23" s="74" t="s">
        <v>78</v>
      </c>
      <c r="I23" s="199"/>
      <c r="J23" s="252"/>
      <c r="K23" s="245"/>
      <c r="L23" s="251"/>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517</v>
      </c>
      <c r="D24" s="34" t="s">
        <v>518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74" t="s">
        <v>430</v>
      </c>
      <c r="I28" s="199">
        <v>41488</v>
      </c>
      <c r="J28" s="252" t="s">
        <v>486</v>
      </c>
      <c r="K28" s="245"/>
      <c r="L28" s="251" t="s">
        <v>523</v>
      </c>
      <c r="M28" s="245"/>
      <c r="N28" s="258" t="s">
        <v>28</v>
      </c>
      <c r="O28" s="245"/>
      <c r="P28" s="259" t="s">
        <v>28</v>
      </c>
      <c r="Q28" s="248"/>
      <c r="R28" s="19"/>
      <c r="S28" s="20"/>
      <c r="T28" s="21"/>
      <c r="U28" s="21"/>
      <c r="V28" s="21"/>
      <c r="W28" s="21"/>
      <c r="X28" s="21"/>
      <c r="Y28" s="21"/>
    </row>
    <row r="29" spans="1:49" ht="18" customHeight="1">
      <c r="H29" s="74" t="s">
        <v>446</v>
      </c>
      <c r="I29" s="199">
        <v>41493</v>
      </c>
      <c r="J29" s="252" t="s">
        <v>513</v>
      </c>
      <c r="K29" s="245"/>
      <c r="L29" s="251" t="s">
        <v>514</v>
      </c>
      <c r="M29" s="245"/>
      <c r="N29" s="258" t="s">
        <v>28</v>
      </c>
      <c r="O29" s="245"/>
      <c r="P29" s="259" t="s">
        <v>28</v>
      </c>
      <c r="Q29" s="248"/>
    </row>
  </sheetData>
  <mergeCells count="135">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P6:Q6"/>
    <mergeCell ref="R6:Y6"/>
    <mergeCell ref="J7:K7"/>
    <mergeCell ref="L7:M7"/>
    <mergeCell ref="N7:O7"/>
    <mergeCell ref="P7:Q7"/>
    <mergeCell ref="W7:Y7"/>
    <mergeCell ref="J8:K8"/>
    <mergeCell ref="L8:M8"/>
    <mergeCell ref="N8:O8"/>
    <mergeCell ref="P8:Q8"/>
    <mergeCell ref="W8:Y8"/>
    <mergeCell ref="J28:K28"/>
    <mergeCell ref="L28:M28"/>
    <mergeCell ref="N28:O28"/>
    <mergeCell ref="P28:Q28"/>
    <mergeCell ref="J29:K29"/>
    <mergeCell ref="L29:M29"/>
    <mergeCell ref="N29:O29"/>
    <mergeCell ref="P29:Q29"/>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s>
  <pageMargins left="0.7" right="0.7" top="0.75" bottom="0.75" header="0.3" footer="0.3"/>
  <legacyDrawing r:id="rId1"/>
</worksheet>
</file>

<file path=xl/worksheets/sheet83.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76</v>
      </c>
      <c r="E1" s="22" t="s">
        <v>2</v>
      </c>
      <c r="F1" s="80">
        <v>76</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206</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BA29"/>
  <sheetViews>
    <sheetView topLeftCell="E16" workbookViewId="0">
      <selection activeCell="R16" sqref="R16:Y28"/>
    </sheetView>
  </sheetViews>
  <sheetFormatPr baseColWidth="10" defaultColWidth="11.85546875" defaultRowHeight="18" customHeight="1"/>
  <cols>
    <col min="1" max="1" width="10.42578125" bestFit="1" customWidth="1"/>
    <col min="2" max="2" width="10.28515625" bestFit="1" customWidth="1"/>
    <col min="3" max="5" width="10" bestFit="1" customWidth="1"/>
    <col min="6"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77</v>
      </c>
      <c r="E1" s="22" t="s">
        <v>2</v>
      </c>
      <c r="F1" s="80">
        <v>77</v>
      </c>
      <c r="G1" s="24" t="s">
        <v>3</v>
      </c>
      <c r="H1" s="80"/>
      <c r="I1" s="235" t="s">
        <v>4</v>
      </c>
      <c r="J1" s="236"/>
      <c r="K1" s="237" t="s">
        <v>662</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99">
        <v>41444</v>
      </c>
      <c r="C3" s="34"/>
      <c r="D3" s="34"/>
      <c r="E3" s="34" t="s">
        <v>167</v>
      </c>
      <c r="F3" s="34" t="s">
        <v>167</v>
      </c>
      <c r="G3" s="34" t="s">
        <v>177</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99">
        <v>41421</v>
      </c>
      <c r="C5" s="34" t="s">
        <v>92</v>
      </c>
      <c r="D5" s="34" t="s">
        <v>123</v>
      </c>
      <c r="E5" s="34">
        <v>168705056</v>
      </c>
      <c r="F5" s="34" t="s">
        <v>130</v>
      </c>
      <c r="G5" s="34" t="s">
        <v>93</v>
      </c>
      <c r="H5" s="34"/>
      <c r="I5" s="34"/>
      <c r="J5" s="34">
        <v>982</v>
      </c>
      <c r="K5" s="34">
        <v>3</v>
      </c>
      <c r="L5" s="36"/>
      <c r="M5" s="36"/>
      <c r="N5" s="34">
        <v>343</v>
      </c>
      <c r="O5" s="34">
        <v>165</v>
      </c>
      <c r="P5" s="36"/>
      <c r="Q5" s="36"/>
      <c r="R5" s="40"/>
      <c r="S5" s="40"/>
      <c r="T5" s="40"/>
      <c r="U5" s="41" t="s">
        <v>90</v>
      </c>
      <c r="V5" s="41" t="s">
        <v>131</v>
      </c>
      <c r="W5" s="40"/>
      <c r="X5" s="42"/>
      <c r="Y5" s="43"/>
      <c r="Z5" s="90" t="s">
        <v>132</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115"/>
      <c r="B6" s="116">
        <v>41445</v>
      </c>
      <c r="C6" s="115"/>
      <c r="D6" s="115"/>
      <c r="E6" s="115"/>
      <c r="F6" s="115" t="s">
        <v>181</v>
      </c>
      <c r="G6" s="115" t="s">
        <v>177</v>
      </c>
      <c r="H6" s="115"/>
      <c r="I6" s="117"/>
      <c r="J6" s="117"/>
      <c r="K6" s="117"/>
      <c r="L6" s="118"/>
      <c r="M6" s="118"/>
      <c r="N6" s="117"/>
      <c r="O6" s="117"/>
      <c r="P6" s="118"/>
      <c r="Q6" s="118"/>
      <c r="R6" s="119"/>
      <c r="S6" s="119"/>
      <c r="T6" s="119"/>
      <c r="U6" s="120"/>
      <c r="V6" s="120"/>
      <c r="W6" s="119"/>
      <c r="X6" s="121"/>
      <c r="Y6" s="122"/>
      <c r="Z6" s="90"/>
      <c r="AA6" s="18"/>
      <c r="AB6" s="18"/>
      <c r="AC6" s="18"/>
      <c r="AD6" s="18"/>
      <c r="AE6" s="18"/>
      <c r="AF6" s="18"/>
      <c r="AG6" s="18"/>
      <c r="AH6" s="18"/>
      <c r="AI6" s="18"/>
      <c r="AJ6" s="18"/>
      <c r="AK6" s="18"/>
      <c r="AL6" s="18"/>
      <c r="AM6" s="18"/>
      <c r="AN6" s="18"/>
      <c r="AO6" s="18"/>
      <c r="AP6" s="18"/>
      <c r="AQ6" s="18"/>
      <c r="AR6" s="18"/>
      <c r="AS6" s="18"/>
      <c r="AT6" s="18"/>
      <c r="AU6" s="18"/>
      <c r="AV6" s="18"/>
      <c r="AW6" s="18"/>
      <c r="AX6" s="18"/>
      <c r="AY6" s="137"/>
      <c r="AZ6" s="137"/>
      <c r="BA6" s="137"/>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v>41437</v>
      </c>
      <c r="D8" s="48">
        <v>41439</v>
      </c>
      <c r="E8" s="48">
        <v>41441</v>
      </c>
      <c r="F8" s="48"/>
      <c r="G8" s="49">
        <f>AVERAGE(C8:F8)</f>
        <v>41439</v>
      </c>
      <c r="H8" s="50" t="s">
        <v>45</v>
      </c>
      <c r="I8" s="51"/>
      <c r="J8" s="250" t="s">
        <v>84</v>
      </c>
      <c r="K8" s="245"/>
      <c r="L8" s="251" t="s">
        <v>85</v>
      </c>
      <c r="M8" s="245"/>
      <c r="N8" s="251" t="s">
        <v>86</v>
      </c>
      <c r="O8" s="245"/>
      <c r="P8" s="252" t="s">
        <v>87</v>
      </c>
      <c r="Q8" s="245"/>
      <c r="R8" s="52" t="s">
        <v>46</v>
      </c>
      <c r="S8" s="53"/>
      <c r="T8" s="54">
        <v>3</v>
      </c>
      <c r="U8" s="55" t="s">
        <v>47</v>
      </c>
      <c r="V8" s="56"/>
      <c r="W8" s="296" t="s">
        <v>28</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58"/>
      <c r="J9" s="256" t="str">
        <f>IF(((I9-C17)&gt;0),(I9-C17),"/")</f>
        <v>/</v>
      </c>
      <c r="K9" s="245"/>
      <c r="L9" s="256" t="str">
        <f>IF(((I9-D17)&gt;0),(I9-D17),"/")</f>
        <v>/</v>
      </c>
      <c r="M9" s="245"/>
      <c r="N9" s="256" t="str">
        <f>IF(((I9-E17)&gt;0),(I9-E17),"/")</f>
        <v>/</v>
      </c>
      <c r="O9" s="245"/>
      <c r="P9" s="256" t="str">
        <f>IF(((I9-F17)&gt;0),(I9-F17),"/")</f>
        <v>/</v>
      </c>
      <c r="Q9" s="245"/>
      <c r="R9" s="59" t="s">
        <v>50</v>
      </c>
      <c r="S9" s="53"/>
      <c r="T9" s="76">
        <v>0</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9">
        <v>41478</v>
      </c>
      <c r="J10" s="250" t="s">
        <v>394</v>
      </c>
      <c r="K10" s="245"/>
      <c r="L10" s="251" t="s">
        <v>395</v>
      </c>
      <c r="M10" s="245"/>
      <c r="N10" s="251" t="s">
        <v>261</v>
      </c>
      <c r="O10" s="245"/>
      <c r="P10" s="252" t="s">
        <v>28</v>
      </c>
      <c r="Q10" s="245"/>
      <c r="R10" s="59" t="s">
        <v>53</v>
      </c>
      <c r="S10" s="53"/>
      <c r="T10" s="76">
        <v>3</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-41471</v>
      </c>
      <c r="K12" s="245"/>
      <c r="L12" s="256">
        <f>I12-D17</f>
        <v>-41472</v>
      </c>
      <c r="M12" s="245"/>
      <c r="N12" s="256">
        <f>I12-E17</f>
        <v>-41474</v>
      </c>
      <c r="O12" s="245"/>
      <c r="P12" s="257">
        <f>I12-F17</f>
        <v>0</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199">
        <v>41485</v>
      </c>
      <c r="J13" s="250" t="s">
        <v>442</v>
      </c>
      <c r="K13" s="245"/>
      <c r="L13" s="251" t="s">
        <v>443</v>
      </c>
      <c r="M13" s="245"/>
      <c r="N13" s="251" t="s">
        <v>444</v>
      </c>
      <c r="O13" s="245"/>
      <c r="P13" s="252" t="s">
        <v>28</v>
      </c>
      <c r="Q13" s="245"/>
      <c r="R13" s="52" t="s">
        <v>62</v>
      </c>
      <c r="S13" s="53"/>
      <c r="T13" s="65" t="s">
        <v>28</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791</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v>41471</v>
      </c>
      <c r="D17" s="48">
        <v>41472</v>
      </c>
      <c r="E17" s="48">
        <v>41474</v>
      </c>
      <c r="F17" s="48"/>
      <c r="G17" s="49">
        <f>AVERAGE(C17:F17)</f>
        <v>41472.333333333336</v>
      </c>
      <c r="H17" s="50" t="s">
        <v>69</v>
      </c>
      <c r="I17" s="58"/>
      <c r="J17" s="264">
        <f>I17-C17</f>
        <v>-41471</v>
      </c>
      <c r="K17" s="245"/>
      <c r="L17" s="264">
        <f>I17-D17</f>
        <v>-41472</v>
      </c>
      <c r="M17" s="245"/>
      <c r="N17" s="264">
        <f>I17-E17</f>
        <v>-41474</v>
      </c>
      <c r="O17" s="245"/>
      <c r="P17" s="265">
        <f>I17-F17</f>
        <v>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34</v>
      </c>
      <c r="D18" s="69">
        <f>D17-D8</f>
        <v>33</v>
      </c>
      <c r="E18" s="69">
        <f>E17-E8</f>
        <v>33</v>
      </c>
      <c r="F18" s="69">
        <f>F17-F8</f>
        <v>0</v>
      </c>
      <c r="G18" s="70">
        <f>AVERAGE(C18:E18)</f>
        <v>33.333333333333336</v>
      </c>
      <c r="H18" s="50" t="s">
        <v>71</v>
      </c>
      <c r="I18" s="199">
        <v>41492</v>
      </c>
      <c r="J18" s="252" t="s">
        <v>506</v>
      </c>
      <c r="K18" s="245"/>
      <c r="L18" s="251" t="s">
        <v>507</v>
      </c>
      <c r="M18" s="245"/>
      <c r="N18" s="258" t="s">
        <v>508</v>
      </c>
      <c r="O18" s="245"/>
      <c r="P18" s="259"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87</v>
      </c>
      <c r="G22" s="34" t="s">
        <v>28</v>
      </c>
      <c r="H22" s="73" t="s">
        <v>75</v>
      </c>
      <c r="I22" s="199">
        <v>41500</v>
      </c>
      <c r="J22" s="264">
        <f>I22-C17</f>
        <v>29</v>
      </c>
      <c r="K22" s="245"/>
      <c r="L22" s="264">
        <f>I22-D17</f>
        <v>28</v>
      </c>
      <c r="M22" s="245"/>
      <c r="N22" s="264">
        <f>I22-E17</f>
        <v>26</v>
      </c>
      <c r="O22" s="245"/>
      <c r="P22" s="265">
        <f>I22-F17</f>
        <v>41500</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199">
        <v>41500</v>
      </c>
      <c r="D23" s="199">
        <v>41500</v>
      </c>
      <c r="E23" s="199">
        <v>41500</v>
      </c>
      <c r="F23" s="34" t="s">
        <v>28</v>
      </c>
      <c r="G23" s="34" t="s">
        <v>28</v>
      </c>
      <c r="H23" s="74" t="s">
        <v>77</v>
      </c>
      <c r="I23" s="199">
        <v>41500</v>
      </c>
      <c r="J23" s="252" t="s">
        <v>768</v>
      </c>
      <c r="K23" s="245"/>
      <c r="L23" s="251" t="s">
        <v>471</v>
      </c>
      <c r="M23" s="245"/>
      <c r="N23" s="258" t="s">
        <v>368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v>220612973</v>
      </c>
      <c r="D24" s="34">
        <v>168705182</v>
      </c>
      <c r="E24" s="34">
        <v>220612974</v>
      </c>
      <c r="F24" s="34" t="s">
        <v>28</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769</v>
      </c>
      <c r="D25" s="34" t="s">
        <v>770</v>
      </c>
      <c r="E25" s="34" t="s">
        <v>771</v>
      </c>
      <c r="F25" s="34" t="s">
        <v>28</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511</v>
      </c>
      <c r="D26" s="34" t="s">
        <v>511</v>
      </c>
      <c r="E26" s="34" t="s">
        <v>511</v>
      </c>
      <c r="F26" s="34" t="s">
        <v>28</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34" t="s">
        <v>28</v>
      </c>
      <c r="D27" s="34" t="s">
        <v>28</v>
      </c>
      <c r="E27" s="34" t="s">
        <v>28</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legacyDrawing r:id="rId2"/>
</worksheet>
</file>

<file path=xl/worksheets/sheet85.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10"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40" customWidth="1"/>
    <col min="27" max="27" width="6.7109375" style="140" customWidth="1"/>
    <col min="28" max="28" width="8.42578125" style="140" customWidth="1"/>
    <col min="29" max="29" width="7.42578125" style="140" customWidth="1"/>
    <col min="30" max="30" width="7.85546875" style="140" customWidth="1"/>
    <col min="31" max="31" width="7.28515625" style="140" customWidth="1"/>
    <col min="32" max="33" width="6.42578125" style="140" customWidth="1"/>
    <col min="34" max="34" width="5.85546875" style="140" customWidth="1"/>
    <col min="35" max="35" width="6.5703125" style="140" customWidth="1"/>
    <col min="36" max="36" width="6.42578125" style="140" customWidth="1"/>
    <col min="37" max="38" width="4.42578125" style="140" customWidth="1"/>
    <col min="39" max="42" width="5" style="140" customWidth="1"/>
    <col min="43" max="43" width="5.85546875" style="140" customWidth="1"/>
    <col min="44" max="44" width="5" style="140" customWidth="1"/>
    <col min="45" max="45" width="5.7109375" style="140" customWidth="1"/>
    <col min="46" max="46" width="5.42578125" style="140" customWidth="1"/>
    <col min="47" max="47" width="6.42578125" style="140" customWidth="1"/>
    <col min="48" max="48" width="6" style="140" customWidth="1"/>
    <col min="49" max="49" width="6.42578125" style="140" customWidth="1"/>
    <col min="50" max="50" width="7" style="140" customWidth="1"/>
    <col min="51" max="51" width="5.42578125" style="140" customWidth="1"/>
    <col min="52" max="53" width="11.85546875" style="140"/>
  </cols>
  <sheetData>
    <row r="1" spans="1:51" ht="14.25">
      <c r="A1" s="22" t="s">
        <v>0</v>
      </c>
      <c r="B1" s="23">
        <v>2013</v>
      </c>
      <c r="C1" s="22" t="s">
        <v>1</v>
      </c>
      <c r="D1" s="23" t="s">
        <v>663</v>
      </c>
      <c r="E1" s="22" t="s">
        <v>2</v>
      </c>
      <c r="F1" s="23" t="s">
        <v>663</v>
      </c>
      <c r="G1" s="24" t="s">
        <v>3</v>
      </c>
      <c r="H1" s="142"/>
      <c r="I1" s="235" t="s">
        <v>4</v>
      </c>
      <c r="J1" s="236"/>
      <c r="K1" s="306" t="s">
        <v>664</v>
      </c>
      <c r="L1" s="307"/>
      <c r="M1" s="307"/>
      <c r="N1" s="307"/>
      <c r="O1" s="307"/>
      <c r="P1" s="239" t="s">
        <v>5</v>
      </c>
      <c r="Q1" s="236"/>
      <c r="R1" s="237"/>
      <c r="S1" s="238"/>
      <c r="T1" s="26"/>
      <c r="U1" s="26"/>
      <c r="V1" s="26"/>
      <c r="W1" s="26"/>
      <c r="X1" s="26"/>
      <c r="Y1" s="27"/>
      <c r="Z1" s="4"/>
      <c r="AA1" s="5"/>
      <c r="AB1" s="4"/>
      <c r="AC1" s="5"/>
      <c r="AD1" s="4"/>
      <c r="AE1" s="143"/>
      <c r="AF1" s="143"/>
      <c r="AG1" s="143"/>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39" t="s">
        <v>33</v>
      </c>
      <c r="D6" s="139" t="s">
        <v>34</v>
      </c>
      <c r="E6" s="139" t="s">
        <v>35</v>
      </c>
      <c r="F6" s="139" t="s">
        <v>36</v>
      </c>
      <c r="G6" s="139" t="s">
        <v>37</v>
      </c>
      <c r="H6" s="45" t="s">
        <v>38</v>
      </c>
      <c r="I6" s="141"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39"/>
      <c r="H8" s="50" t="s">
        <v>49</v>
      </c>
      <c r="I8" s="58"/>
      <c r="J8" s="256" t="str">
        <f>IF(((I8-C16)&gt;0),(I8-C16),"/")</f>
        <v>/</v>
      </c>
      <c r="K8" s="245"/>
      <c r="L8" s="256" t="str">
        <f>IF(((I8-D16)&gt;0),(I8-D16),"/")</f>
        <v>/</v>
      </c>
      <c r="M8" s="245"/>
      <c r="N8" s="256" t="str">
        <f>IF(((I8-E16)&gt;0),(I8-E16),"/")</f>
        <v>/</v>
      </c>
      <c r="O8" s="245"/>
      <c r="P8" s="256" t="str">
        <f>IF(((I8-F16)&gt;0),(I8-F16),"/")</f>
        <v>/</v>
      </c>
      <c r="Q8" s="245"/>
      <c r="R8" s="59" t="s">
        <v>50</v>
      </c>
      <c r="S8" s="53"/>
      <c r="T8" s="138"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39"/>
      <c r="H9" s="50" t="s">
        <v>52</v>
      </c>
      <c r="I9" s="61"/>
      <c r="J9" s="250" t="s">
        <v>523</v>
      </c>
      <c r="K9" s="245"/>
      <c r="L9" s="251" t="s">
        <v>524</v>
      </c>
      <c r="M9" s="245"/>
      <c r="N9" s="251" t="s">
        <v>28</v>
      </c>
      <c r="O9" s="245"/>
      <c r="P9" s="252" t="s">
        <v>28</v>
      </c>
      <c r="Q9" s="245"/>
      <c r="R9" s="59" t="s">
        <v>53</v>
      </c>
      <c r="S9" s="53"/>
      <c r="T9" s="138"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39"/>
      <c r="H10" s="50" t="s">
        <v>55</v>
      </c>
      <c r="I10" s="51"/>
      <c r="J10" s="253" t="s">
        <v>28</v>
      </c>
      <c r="K10" s="245"/>
      <c r="L10" s="254" t="s">
        <v>28</v>
      </c>
      <c r="M10" s="245"/>
      <c r="N10" s="254" t="s">
        <v>28</v>
      </c>
      <c r="O10" s="245"/>
      <c r="P10" s="255" t="s">
        <v>28</v>
      </c>
      <c r="Q10" s="245"/>
      <c r="R10" s="59" t="s">
        <v>56</v>
      </c>
      <c r="S10" s="53"/>
      <c r="T10" s="138"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39"/>
      <c r="H11" s="50" t="s">
        <v>58</v>
      </c>
      <c r="I11" s="58"/>
      <c r="J11" s="256">
        <f>I11-C16</f>
        <v>0</v>
      </c>
      <c r="K11" s="245"/>
      <c r="L11" s="256">
        <f>I11-D16</f>
        <v>0</v>
      </c>
      <c r="M11" s="245"/>
      <c r="N11" s="256">
        <f>I11-E16</f>
        <v>0</v>
      </c>
      <c r="O11" s="245"/>
      <c r="P11" s="257">
        <f>I11-F16</f>
        <v>0</v>
      </c>
      <c r="Q11" s="245"/>
      <c r="R11" s="59" t="s">
        <v>59</v>
      </c>
      <c r="S11" s="53"/>
      <c r="T11" s="138"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39"/>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39"/>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39"/>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39"/>
      <c r="H15" s="50" t="s">
        <v>67</v>
      </c>
      <c r="I15" s="51"/>
      <c r="J15" s="253" t="s">
        <v>28</v>
      </c>
      <c r="K15" s="245"/>
      <c r="L15" s="254" t="s">
        <v>28</v>
      </c>
      <c r="M15" s="245"/>
      <c r="N15" s="254" t="s">
        <v>28</v>
      </c>
      <c r="O15" s="245"/>
      <c r="P15" s="263" t="s">
        <v>28</v>
      </c>
      <c r="Q15" s="248"/>
      <c r="R15" s="283" t="s">
        <v>790</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41494</v>
      </c>
      <c r="D22" s="99">
        <v>41494</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525</v>
      </c>
      <c r="D23" s="34" t="s">
        <v>526</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511</v>
      </c>
      <c r="D25" s="34" t="s">
        <v>511</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40"/>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BA29"/>
  <sheetViews>
    <sheetView topLeftCell="B5" workbookViewId="0">
      <selection activeCell="R15" sqref="R15:Y27"/>
    </sheetView>
  </sheetViews>
  <sheetFormatPr baseColWidth="10" defaultColWidth="11.85546875" defaultRowHeight="18" customHeight="1"/>
  <cols>
    <col min="1" max="1" width="10.42578125" bestFit="1" customWidth="1"/>
    <col min="2" max="2" width="6.5703125" bestFit="1" customWidth="1"/>
    <col min="3" max="6" width="10" bestFit="1" customWidth="1"/>
    <col min="7" max="7" width="7.42578125" customWidth="1"/>
    <col min="8" max="8" width="15.85546875" bestFit="1" customWidth="1"/>
    <col min="9" max="9" width="10.140625"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78</v>
      </c>
      <c r="E1" s="22" t="s">
        <v>2</v>
      </c>
      <c r="F1" s="80">
        <v>78</v>
      </c>
      <c r="G1" s="24" t="s">
        <v>3</v>
      </c>
      <c r="H1" s="80"/>
      <c r="I1" s="235" t="s">
        <v>4</v>
      </c>
      <c r="J1" s="236"/>
      <c r="K1" s="237" t="s">
        <v>665</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t="s">
        <v>167</v>
      </c>
      <c r="F3" s="34" t="s">
        <v>167</v>
      </c>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114">
        <v>41460</v>
      </c>
      <c r="C5" s="34"/>
      <c r="D5" s="34"/>
      <c r="E5" s="34"/>
      <c r="F5" s="34" t="s">
        <v>275</v>
      </c>
      <c r="G5" s="34" t="s">
        <v>177</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t="s">
        <v>164</v>
      </c>
      <c r="E7" s="48" t="s">
        <v>164</v>
      </c>
      <c r="F7" s="48" t="s">
        <v>164</v>
      </c>
      <c r="G7" s="49" t="e">
        <f>AVERAGE(C7:F7)</f>
        <v>#DIV/0!</v>
      </c>
      <c r="H7" s="50" t="s">
        <v>45</v>
      </c>
      <c r="I7" s="196"/>
      <c r="J7" s="250" t="s">
        <v>84</v>
      </c>
      <c r="K7" s="245"/>
      <c r="L7" s="251" t="s">
        <v>85</v>
      </c>
      <c r="M7" s="245"/>
      <c r="N7" s="251" t="s">
        <v>86</v>
      </c>
      <c r="O7" s="245"/>
      <c r="P7" s="252" t="s">
        <v>262</v>
      </c>
      <c r="Q7" s="245"/>
      <c r="R7" s="52" t="s">
        <v>46</v>
      </c>
      <c r="S7" s="53"/>
      <c r="T7" s="54">
        <v>4</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199">
        <v>41469</v>
      </c>
      <c r="J8" s="256">
        <f>IF(((I8-C16)&gt;0),(I8-C16),"/")</f>
        <v>2</v>
      </c>
      <c r="K8" s="245"/>
      <c r="L8" s="256">
        <f>IF(((I8-D16)&gt;0),(I8-D16),"/")</f>
        <v>1</v>
      </c>
      <c r="M8" s="245"/>
      <c r="N8" s="256">
        <f>IF(((I8-E16)&gt;0),(I8-E16),"/")</f>
        <v>1</v>
      </c>
      <c r="O8" s="245"/>
      <c r="P8" s="256" t="str">
        <f>IF(((I8-F16)&gt;0),(I8-F16),"/")</f>
        <v>/</v>
      </c>
      <c r="Q8" s="245"/>
      <c r="R8" s="59" t="s">
        <v>50</v>
      </c>
      <c r="S8" s="53"/>
      <c r="T8" s="76">
        <v>0</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41469</v>
      </c>
      <c r="J9" s="250">
        <v>46</v>
      </c>
      <c r="K9" s="245"/>
      <c r="L9" s="251">
        <v>40</v>
      </c>
      <c r="M9" s="245"/>
      <c r="N9" s="251">
        <v>37</v>
      </c>
      <c r="O9" s="245"/>
      <c r="P9" s="252" t="s">
        <v>28</v>
      </c>
      <c r="Q9" s="245"/>
      <c r="R9" s="59" t="s">
        <v>53</v>
      </c>
      <c r="S9" s="53"/>
      <c r="T9" s="76">
        <v>4</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v>4</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199">
        <v>41476</v>
      </c>
      <c r="J11" s="256">
        <f>I11-C16</f>
        <v>9</v>
      </c>
      <c r="K11" s="245"/>
      <c r="L11" s="256">
        <f>I11-D16</f>
        <v>8</v>
      </c>
      <c r="M11" s="245"/>
      <c r="N11" s="256">
        <f>I11-E16</f>
        <v>8</v>
      </c>
      <c r="O11" s="245"/>
      <c r="P11" s="257">
        <f>I11-F16</f>
        <v>6</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41476</v>
      </c>
      <c r="J12" s="250" t="s">
        <v>305</v>
      </c>
      <c r="K12" s="245"/>
      <c r="L12" s="251" t="s">
        <v>324</v>
      </c>
      <c r="M12" s="245"/>
      <c r="N12" s="251" t="s">
        <v>325</v>
      </c>
      <c r="O12" s="245"/>
      <c r="P12" s="252" t="s">
        <v>326</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792</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41467</v>
      </c>
      <c r="D16" s="48">
        <v>41468</v>
      </c>
      <c r="E16" s="48">
        <v>41468</v>
      </c>
      <c r="F16" s="48">
        <v>41470</v>
      </c>
      <c r="G16" s="49">
        <f>AVERAGE(C16:F16)</f>
        <v>41468.25</v>
      </c>
      <c r="H16" s="50" t="s">
        <v>69</v>
      </c>
      <c r="I16" s="199">
        <v>41483</v>
      </c>
      <c r="J16" s="264">
        <f>I16-C16</f>
        <v>16</v>
      </c>
      <c r="K16" s="245"/>
      <c r="L16" s="264">
        <f>I16-D16</f>
        <v>15</v>
      </c>
      <c r="M16" s="245"/>
      <c r="N16" s="264">
        <f>I16-E16</f>
        <v>15</v>
      </c>
      <c r="O16" s="245"/>
      <c r="P16" s="265">
        <f>I16-F16</f>
        <v>13</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t="e">
        <f>D16-D7</f>
        <v>#VALUE!</v>
      </c>
      <c r="E17" s="69" t="e">
        <f>E16-E7</f>
        <v>#VALUE!</v>
      </c>
      <c r="F17" s="69" t="e">
        <f>F16-F7</f>
        <v>#VALUE!</v>
      </c>
      <c r="G17" s="69" t="e">
        <f>AVERAGE(C17:E17)</f>
        <v>#VALUE!</v>
      </c>
      <c r="H17" s="50" t="s">
        <v>71</v>
      </c>
      <c r="I17" s="199">
        <v>41483</v>
      </c>
      <c r="J17" s="252" t="s">
        <v>359</v>
      </c>
      <c r="K17" s="245"/>
      <c r="L17" s="251" t="s">
        <v>360</v>
      </c>
      <c r="M17" s="245"/>
      <c r="N17" s="258" t="s">
        <v>361</v>
      </c>
      <c r="O17" s="245"/>
      <c r="P17" s="259" t="s">
        <v>362</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628</v>
      </c>
      <c r="D20" s="35" t="s">
        <v>626</v>
      </c>
      <c r="E20" s="35" t="s">
        <v>631</v>
      </c>
      <c r="F20" s="35" t="s">
        <v>634</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262</v>
      </c>
      <c r="G21" s="34" t="s">
        <v>28</v>
      </c>
      <c r="H21" s="73" t="s">
        <v>75</v>
      </c>
      <c r="I21" s="199">
        <v>41490</v>
      </c>
      <c r="J21" s="264">
        <f>I21-C16</f>
        <v>23</v>
      </c>
      <c r="K21" s="245"/>
      <c r="L21" s="264">
        <f>I21-D16</f>
        <v>22</v>
      </c>
      <c r="M21" s="245"/>
      <c r="N21" s="264">
        <f>I21-E16</f>
        <v>22</v>
      </c>
      <c r="O21" s="245"/>
      <c r="P21" s="265">
        <f>I21-F16</f>
        <v>20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41497</v>
      </c>
      <c r="D22" s="99">
        <v>41497</v>
      </c>
      <c r="E22" s="99">
        <v>41497</v>
      </c>
      <c r="F22" s="99">
        <v>41497</v>
      </c>
      <c r="G22" s="34" t="s">
        <v>28</v>
      </c>
      <c r="H22" s="74" t="s">
        <v>77</v>
      </c>
      <c r="I22" s="199">
        <v>41490</v>
      </c>
      <c r="J22" s="252" t="s">
        <v>529</v>
      </c>
      <c r="K22" s="245"/>
      <c r="L22" s="251" t="s">
        <v>530</v>
      </c>
      <c r="M22" s="245"/>
      <c r="N22" s="258" t="s">
        <v>459</v>
      </c>
      <c r="O22" s="245"/>
      <c r="P22" s="259" t="s">
        <v>531</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629</v>
      </c>
      <c r="D23" s="34">
        <v>220609898</v>
      </c>
      <c r="E23" s="34" t="s">
        <v>632</v>
      </c>
      <c r="F23" s="34">
        <v>220609887</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630</v>
      </c>
      <c r="D24" s="34" t="s">
        <v>627</v>
      </c>
      <c r="E24" s="34" t="s">
        <v>633</v>
      </c>
      <c r="F24" s="34" t="s">
        <v>635</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73" t="s">
        <v>75</v>
      </c>
      <c r="I28" s="199">
        <v>41497</v>
      </c>
      <c r="J28" s="264">
        <f>I28-C16</f>
        <v>30</v>
      </c>
      <c r="K28" s="245"/>
      <c r="L28" s="264">
        <f>I28-D16</f>
        <v>29</v>
      </c>
      <c r="M28" s="245"/>
      <c r="N28" s="264">
        <f>I28-E16</f>
        <v>29</v>
      </c>
      <c r="O28" s="245"/>
      <c r="P28" s="265">
        <f>I28-F16</f>
        <v>27</v>
      </c>
      <c r="Q28" s="248"/>
      <c r="R28" s="19"/>
      <c r="S28" s="20"/>
      <c r="T28" s="21"/>
      <c r="U28" s="21"/>
      <c r="V28" s="21"/>
      <c r="W28" s="21"/>
      <c r="X28" s="21"/>
      <c r="Y28" s="21"/>
    </row>
    <row r="29" spans="1:49" ht="18" customHeight="1">
      <c r="H29" s="74" t="s">
        <v>430</v>
      </c>
      <c r="I29" s="199">
        <v>41497</v>
      </c>
      <c r="J29" s="252" t="s">
        <v>624</v>
      </c>
      <c r="K29" s="245"/>
      <c r="L29" s="251" t="s">
        <v>368</v>
      </c>
      <c r="M29" s="245"/>
      <c r="N29" s="258" t="s">
        <v>625</v>
      </c>
      <c r="O29" s="245"/>
      <c r="P29" s="259" t="s">
        <v>623</v>
      </c>
      <c r="Q29" s="248"/>
    </row>
  </sheetData>
  <mergeCells count="135">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P6:Q6"/>
    <mergeCell ref="R6:Y6"/>
    <mergeCell ref="J7:K7"/>
    <mergeCell ref="L7:M7"/>
    <mergeCell ref="N7:O7"/>
    <mergeCell ref="P7:Q7"/>
    <mergeCell ref="W7:Y7"/>
    <mergeCell ref="J8:K8"/>
    <mergeCell ref="L8:M8"/>
    <mergeCell ref="N8:O8"/>
    <mergeCell ref="P8:Q8"/>
    <mergeCell ref="W8:Y8"/>
    <mergeCell ref="J29:K29"/>
    <mergeCell ref="L29:M29"/>
    <mergeCell ref="N29:O29"/>
    <mergeCell ref="P29:Q29"/>
    <mergeCell ref="J28:K28"/>
    <mergeCell ref="L28:M28"/>
    <mergeCell ref="N28:O28"/>
    <mergeCell ref="P28:Q28"/>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dimension ref="A1:BA28"/>
  <sheetViews>
    <sheetView workbookViewId="0">
      <selection activeCell="B6" sqref="B6"/>
    </sheetView>
  </sheetViews>
  <sheetFormatPr baseColWidth="10" defaultColWidth="11.85546875" defaultRowHeight="18" customHeight="1"/>
  <cols>
    <col min="1" max="1" width="10.42578125" bestFit="1" customWidth="1"/>
    <col min="2" max="2" width="6.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09" customWidth="1"/>
    <col min="27" max="27" width="6.7109375" style="109" customWidth="1"/>
    <col min="28" max="28" width="8.42578125" style="109" customWidth="1"/>
    <col min="29" max="29" width="7.42578125" style="109" customWidth="1"/>
    <col min="30" max="30" width="7.85546875" style="109" customWidth="1"/>
    <col min="31" max="31" width="7.28515625" style="109" customWidth="1"/>
    <col min="32" max="33" width="6.42578125" style="109" customWidth="1"/>
    <col min="34" max="34" width="5.85546875" style="109" customWidth="1"/>
    <col min="35" max="35" width="6.5703125" style="109" customWidth="1"/>
    <col min="36" max="36" width="6.42578125" style="109" customWidth="1"/>
    <col min="37" max="38" width="4.42578125" style="109" customWidth="1"/>
    <col min="39" max="42" width="5" style="109" customWidth="1"/>
    <col min="43" max="43" width="5.85546875" style="109" customWidth="1"/>
    <col min="44" max="44" width="5" style="109" customWidth="1"/>
    <col min="45" max="45" width="5.7109375" style="109" customWidth="1"/>
    <col min="46" max="46" width="5.42578125" style="109" customWidth="1"/>
    <col min="47" max="47" width="6.42578125" style="109" customWidth="1"/>
    <col min="48" max="48" width="6" style="109" customWidth="1"/>
    <col min="49" max="49" width="6.42578125" style="109" customWidth="1"/>
    <col min="50" max="50" width="7" style="109" customWidth="1"/>
    <col min="51" max="51" width="5.42578125" style="109" customWidth="1"/>
    <col min="52" max="53" width="11.85546875" style="109"/>
  </cols>
  <sheetData>
    <row r="1" spans="1:51" ht="14.25">
      <c r="A1" s="22" t="s">
        <v>0</v>
      </c>
      <c r="B1" s="23">
        <v>2013</v>
      </c>
      <c r="C1" s="22" t="s">
        <v>1</v>
      </c>
      <c r="D1" s="23">
        <v>78</v>
      </c>
      <c r="E1" s="22" t="s">
        <v>2</v>
      </c>
      <c r="F1" s="111">
        <v>78</v>
      </c>
      <c r="G1" s="24" t="s">
        <v>3</v>
      </c>
      <c r="H1" s="111"/>
      <c r="I1" s="235" t="s">
        <v>4</v>
      </c>
      <c r="J1" s="236"/>
      <c r="K1" s="237" t="s">
        <v>666</v>
      </c>
      <c r="L1" s="238"/>
      <c r="M1" s="238"/>
      <c r="N1" s="238"/>
      <c r="O1" s="238"/>
      <c r="P1" s="239" t="s">
        <v>5</v>
      </c>
      <c r="Q1" s="236"/>
      <c r="R1" s="237"/>
      <c r="S1" s="238"/>
      <c r="T1" s="26"/>
      <c r="U1" s="26"/>
      <c r="V1" s="26"/>
      <c r="W1" s="26"/>
      <c r="X1" s="26"/>
      <c r="Y1" s="27"/>
      <c r="Z1" s="4"/>
      <c r="AA1" s="5"/>
      <c r="AB1" s="4"/>
      <c r="AC1" s="5"/>
      <c r="AD1" s="4"/>
      <c r="AE1" s="112"/>
      <c r="AF1" s="112"/>
      <c r="AG1" s="11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11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08" t="s">
        <v>33</v>
      </c>
      <c r="D6" s="108" t="s">
        <v>34</v>
      </c>
      <c r="E6" s="108" t="s">
        <v>35</v>
      </c>
      <c r="F6" s="108" t="s">
        <v>36</v>
      </c>
      <c r="G6" s="108" t="s">
        <v>37</v>
      </c>
      <c r="H6" s="45" t="s">
        <v>38</v>
      </c>
      <c r="I6" s="110"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08"/>
      <c r="H8" s="50" t="s">
        <v>49</v>
      </c>
      <c r="I8" s="58"/>
      <c r="J8" s="256" t="str">
        <f>IF(((I8-C16)&gt;0),(I8-C16),"/")</f>
        <v>/</v>
      </c>
      <c r="K8" s="245"/>
      <c r="L8" s="256" t="str">
        <f>IF(((I8-D16)&gt;0),(I8-D16),"/")</f>
        <v>/</v>
      </c>
      <c r="M8" s="245"/>
      <c r="N8" s="256" t="str">
        <f>IF(((I8-E16)&gt;0),(I8-E16),"/")</f>
        <v>/</v>
      </c>
      <c r="O8" s="245"/>
      <c r="P8" s="256" t="str">
        <f>IF(((I8-F16)&gt;0),(I8-F16),"/")</f>
        <v>/</v>
      </c>
      <c r="Q8" s="245"/>
      <c r="R8" s="59" t="s">
        <v>50</v>
      </c>
      <c r="S8" s="53"/>
      <c r="T8" s="107"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08"/>
      <c r="H9" s="50" t="s">
        <v>52</v>
      </c>
      <c r="I9" s="61"/>
      <c r="J9" s="250" t="s">
        <v>28</v>
      </c>
      <c r="K9" s="245"/>
      <c r="L9" s="251" t="s">
        <v>28</v>
      </c>
      <c r="M9" s="245"/>
      <c r="N9" s="251" t="s">
        <v>28</v>
      </c>
      <c r="O9" s="245"/>
      <c r="P9" s="252" t="s">
        <v>28</v>
      </c>
      <c r="Q9" s="245"/>
      <c r="R9" s="59" t="s">
        <v>53</v>
      </c>
      <c r="S9" s="53"/>
      <c r="T9" s="107"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08"/>
      <c r="H10" s="50" t="s">
        <v>55</v>
      </c>
      <c r="I10" s="51"/>
      <c r="J10" s="253" t="s">
        <v>28</v>
      </c>
      <c r="K10" s="245"/>
      <c r="L10" s="254" t="s">
        <v>28</v>
      </c>
      <c r="M10" s="245"/>
      <c r="N10" s="254" t="s">
        <v>28</v>
      </c>
      <c r="O10" s="245"/>
      <c r="P10" s="255" t="s">
        <v>28</v>
      </c>
      <c r="Q10" s="245"/>
      <c r="R10" s="59" t="s">
        <v>56</v>
      </c>
      <c r="S10" s="53"/>
      <c r="T10" s="107"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08"/>
      <c r="H11" s="50" t="s">
        <v>58</v>
      </c>
      <c r="I11" s="58"/>
      <c r="J11" s="256">
        <f>I11-C16</f>
        <v>0</v>
      </c>
      <c r="K11" s="245"/>
      <c r="L11" s="256">
        <f>I11-D16</f>
        <v>0</v>
      </c>
      <c r="M11" s="245"/>
      <c r="N11" s="256">
        <f>I11-E16</f>
        <v>0</v>
      </c>
      <c r="O11" s="245"/>
      <c r="P11" s="257">
        <f>I11-F16</f>
        <v>0</v>
      </c>
      <c r="Q11" s="245"/>
      <c r="R11" s="59" t="s">
        <v>59</v>
      </c>
      <c r="S11" s="53"/>
      <c r="T11" s="107"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08"/>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08"/>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08"/>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08"/>
      <c r="H15" s="50" t="s">
        <v>67</v>
      </c>
      <c r="I15" s="51"/>
      <c r="J15" s="253" t="s">
        <v>28</v>
      </c>
      <c r="K15" s="245"/>
      <c r="L15" s="254" t="s">
        <v>28</v>
      </c>
      <c r="M15" s="245"/>
      <c r="N15" s="254" t="s">
        <v>28</v>
      </c>
      <c r="O15" s="245"/>
      <c r="P15" s="263" t="s">
        <v>28</v>
      </c>
      <c r="Q15" s="248"/>
      <c r="R15" s="308" t="s">
        <v>793</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09"/>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BA30"/>
  <sheetViews>
    <sheetView workbookViewId="0">
      <selection activeCell="R34" sqref="R34"/>
    </sheetView>
  </sheetViews>
  <sheetFormatPr baseColWidth="10" defaultColWidth="11.85546875" defaultRowHeight="18" customHeight="1"/>
  <cols>
    <col min="1" max="1" width="10.42578125" bestFit="1" customWidth="1"/>
    <col min="2" max="2" width="9.28515625" bestFit="1" customWidth="1"/>
    <col min="3" max="4" width="10" bestFit="1" customWidth="1"/>
    <col min="5"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79</v>
      </c>
      <c r="E1" s="22" t="s">
        <v>2</v>
      </c>
      <c r="F1" s="80">
        <v>79</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41441</v>
      </c>
      <c r="C5" s="34"/>
      <c r="D5" s="34"/>
      <c r="E5" s="34" t="s">
        <v>164</v>
      </c>
      <c r="F5" s="34" t="s">
        <v>812</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v>41437</v>
      </c>
      <c r="D7" s="48">
        <v>41439</v>
      </c>
      <c r="E7" s="48">
        <v>41441</v>
      </c>
      <c r="F7" s="48">
        <v>41443</v>
      </c>
      <c r="G7" s="49">
        <f>AVERAGE(C7:F7)</f>
        <v>41440</v>
      </c>
      <c r="H7" s="50" t="s">
        <v>45</v>
      </c>
      <c r="I7" s="51"/>
      <c r="J7" s="250" t="s">
        <v>84</v>
      </c>
      <c r="K7" s="245"/>
      <c r="L7" s="251" t="s">
        <v>85</v>
      </c>
      <c r="M7" s="245"/>
      <c r="N7" s="251" t="s">
        <v>86</v>
      </c>
      <c r="O7" s="245"/>
      <c r="P7" s="252" t="s">
        <v>87</v>
      </c>
      <c r="Q7" s="245"/>
      <c r="R7" s="52" t="s">
        <v>46</v>
      </c>
      <c r="S7" s="53"/>
      <c r="T7" s="54">
        <v>4</v>
      </c>
      <c r="U7" s="55" t="s">
        <v>47</v>
      </c>
      <c r="V7" s="56"/>
      <c r="W7" s="296" t="s">
        <v>191</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199">
        <v>41473</v>
      </c>
      <c r="J8" s="256">
        <f>IF(((I8-C16)&gt;0),(I8-C16),"/")</f>
        <v>1</v>
      </c>
      <c r="K8" s="245"/>
      <c r="L8" s="256" t="str">
        <f>IF(((I8-D16)&gt;0),(I8-D16),"/")</f>
        <v>/</v>
      </c>
      <c r="M8" s="245"/>
      <c r="N8" s="256" t="str">
        <f>IF(((I8-E16)&gt;0),(I8-E16),"/")</f>
        <v>/</v>
      </c>
      <c r="O8" s="245"/>
      <c r="P8" s="256" t="str">
        <f>IF(((I8-F16)&gt;0),(I8-F16),"/")</f>
        <v>/</v>
      </c>
      <c r="Q8" s="245"/>
      <c r="R8" s="59" t="s">
        <v>50</v>
      </c>
      <c r="S8" s="53"/>
      <c r="T8" s="76">
        <v>0</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41473</v>
      </c>
      <c r="J9" s="250" t="s">
        <v>258</v>
      </c>
      <c r="K9" s="245"/>
      <c r="L9" s="251" t="s">
        <v>28</v>
      </c>
      <c r="M9" s="245"/>
      <c r="N9" s="251" t="s">
        <v>28</v>
      </c>
      <c r="O9" s="245"/>
      <c r="P9" s="252" t="s">
        <v>28</v>
      </c>
      <c r="Q9" s="245"/>
      <c r="R9" s="59" t="s">
        <v>53</v>
      </c>
      <c r="S9" s="53"/>
      <c r="T9" s="76">
        <v>4</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305">
        <v>0</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199">
        <v>41477</v>
      </c>
      <c r="J11" s="256">
        <f>I11-C16</f>
        <v>5</v>
      </c>
      <c r="K11" s="245"/>
      <c r="L11" s="256">
        <f>I11-D16</f>
        <v>3</v>
      </c>
      <c r="M11" s="245"/>
      <c r="N11" s="256">
        <f>I11-E16</f>
        <v>3</v>
      </c>
      <c r="O11" s="245"/>
      <c r="P11" s="257">
        <f>I11-F16</f>
        <v>-2</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41477</v>
      </c>
      <c r="J12" s="250" t="s">
        <v>379</v>
      </c>
      <c r="K12" s="245"/>
      <c r="L12" s="251" t="s">
        <v>383</v>
      </c>
      <c r="M12" s="245"/>
      <c r="N12" s="251" t="s">
        <v>312</v>
      </c>
      <c r="O12" s="245"/>
      <c r="P12" s="252" t="s">
        <v>28</v>
      </c>
      <c r="Q12" s="245"/>
      <c r="R12" s="52" t="s">
        <v>62</v>
      </c>
      <c r="S12" s="53"/>
      <c r="T12" s="65">
        <v>2</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813</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41472</v>
      </c>
      <c r="D16" s="48">
        <v>41474</v>
      </c>
      <c r="E16" s="48">
        <v>41474</v>
      </c>
      <c r="F16" s="48">
        <v>41479</v>
      </c>
      <c r="G16" s="49">
        <f>AVERAGE(C16:F16)</f>
        <v>41474.75</v>
      </c>
      <c r="H16" s="50" t="s">
        <v>69</v>
      </c>
      <c r="I16" s="199">
        <v>41482</v>
      </c>
      <c r="J16" s="264">
        <f>I16-C16</f>
        <v>10</v>
      </c>
      <c r="K16" s="245"/>
      <c r="L16" s="264">
        <f>I16-D16</f>
        <v>8</v>
      </c>
      <c r="M16" s="245"/>
      <c r="N16" s="264">
        <f>I16-E16</f>
        <v>8</v>
      </c>
      <c r="O16" s="245"/>
      <c r="P16" s="265">
        <f>I16-F16</f>
        <v>3</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35</v>
      </c>
      <c r="D17" s="69">
        <f>D16-D7</f>
        <v>35</v>
      </c>
      <c r="E17" s="69">
        <f>E16-E7</f>
        <v>33</v>
      </c>
      <c r="F17" s="69">
        <f>F16-F7</f>
        <v>36</v>
      </c>
      <c r="G17" s="70">
        <f>AVERAGE(C17:E17)</f>
        <v>34.333333333333336</v>
      </c>
      <c r="H17" s="50" t="s">
        <v>71</v>
      </c>
      <c r="I17" s="199">
        <v>41482</v>
      </c>
      <c r="J17" s="252" t="s">
        <v>412</v>
      </c>
      <c r="K17" s="245"/>
      <c r="L17" s="251" t="s">
        <v>413</v>
      </c>
      <c r="M17" s="245"/>
      <c r="N17" s="258" t="s">
        <v>270</v>
      </c>
      <c r="O17" s="245"/>
      <c r="P17" s="259" t="s">
        <v>414</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675</v>
      </c>
      <c r="D20" s="35" t="s">
        <v>676</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115" t="s">
        <v>84</v>
      </c>
      <c r="D21" s="115" t="s">
        <v>85</v>
      </c>
      <c r="E21" s="34" t="s">
        <v>86</v>
      </c>
      <c r="F21" s="34" t="s">
        <v>87</v>
      </c>
      <c r="G21" s="34" t="s">
        <v>28</v>
      </c>
      <c r="H21" s="73" t="s">
        <v>75</v>
      </c>
      <c r="I21" s="199">
        <v>41487</v>
      </c>
      <c r="J21" s="264">
        <f>I21-C16</f>
        <v>15</v>
      </c>
      <c r="K21" s="245"/>
      <c r="L21" s="264">
        <f>I21-D16</f>
        <v>13</v>
      </c>
      <c r="M21" s="245"/>
      <c r="N21" s="264">
        <f>I21-E16</f>
        <v>13</v>
      </c>
      <c r="O21" s="245"/>
      <c r="P21" s="265">
        <f>I21-F16</f>
        <v>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116">
        <v>41498</v>
      </c>
      <c r="D22" s="116">
        <v>41498</v>
      </c>
      <c r="E22" s="34" t="s">
        <v>28</v>
      </c>
      <c r="F22" s="34" t="s">
        <v>28</v>
      </c>
      <c r="G22" s="34" t="s">
        <v>28</v>
      </c>
      <c r="H22" s="74" t="s">
        <v>77</v>
      </c>
      <c r="I22" s="199">
        <v>41487</v>
      </c>
      <c r="J22" s="252" t="s">
        <v>461</v>
      </c>
      <c r="K22" s="245"/>
      <c r="L22" s="251" t="s">
        <v>461</v>
      </c>
      <c r="M22" s="245"/>
      <c r="N22" s="258" t="s">
        <v>387</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115">
        <v>220612981</v>
      </c>
      <c r="D23" s="115">
        <v>185702459</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115" t="s">
        <v>686</v>
      </c>
      <c r="D24" s="115" t="s">
        <v>687</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115" t="s">
        <v>681</v>
      </c>
      <c r="D25" s="115" t="s">
        <v>681</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73" t="s">
        <v>75</v>
      </c>
      <c r="I28" s="199">
        <v>41493</v>
      </c>
      <c r="J28" s="264">
        <f>I28-C16</f>
        <v>21</v>
      </c>
      <c r="K28" s="245"/>
      <c r="L28" s="264">
        <f>I28-D16</f>
        <v>19</v>
      </c>
      <c r="M28" s="245"/>
      <c r="N28" s="264">
        <f>I28-E16</f>
        <v>19</v>
      </c>
      <c r="O28" s="245"/>
      <c r="P28" s="265">
        <f>I28-F16</f>
        <v>14</v>
      </c>
      <c r="Q28" s="248"/>
      <c r="R28" s="19"/>
      <c r="S28" s="20"/>
      <c r="T28" s="21"/>
      <c r="U28" s="21"/>
      <c r="V28" s="21"/>
      <c r="W28" s="21"/>
      <c r="X28" s="21"/>
      <c r="Y28" s="21"/>
    </row>
    <row r="29" spans="1:49" ht="18" customHeight="1">
      <c r="H29" s="74" t="s">
        <v>430</v>
      </c>
      <c r="I29" s="199">
        <v>41493</v>
      </c>
      <c r="J29" s="252" t="s">
        <v>521</v>
      </c>
      <c r="K29" s="245"/>
      <c r="L29" s="251" t="s">
        <v>520</v>
      </c>
      <c r="M29" s="245"/>
      <c r="N29" s="258" t="s">
        <v>28</v>
      </c>
      <c r="O29" s="245"/>
      <c r="P29" s="259" t="s">
        <v>28</v>
      </c>
      <c r="Q29" s="248"/>
    </row>
    <row r="30" spans="1:49" ht="18" customHeight="1">
      <c r="H30" s="216" t="s">
        <v>446</v>
      </c>
      <c r="I30" s="200">
        <v>41498</v>
      </c>
      <c r="J30" s="259" t="s">
        <v>688</v>
      </c>
      <c r="K30" s="318"/>
      <c r="L30" s="319" t="s">
        <v>689</v>
      </c>
      <c r="M30" s="318"/>
      <c r="N30" s="320" t="s">
        <v>28</v>
      </c>
      <c r="O30" s="318"/>
      <c r="P30" s="259" t="s">
        <v>28</v>
      </c>
      <c r="Q30" s="248"/>
    </row>
  </sheetData>
  <mergeCells count="139">
    <mergeCell ref="J28:K28"/>
    <mergeCell ref="L28:M28"/>
    <mergeCell ref="N28:O28"/>
    <mergeCell ref="P28:Q28"/>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P6:Q6"/>
    <mergeCell ref="R6:Y6"/>
    <mergeCell ref="J7:K7"/>
    <mergeCell ref="L7:M7"/>
    <mergeCell ref="N7:O7"/>
    <mergeCell ref="P7:Q7"/>
    <mergeCell ref="W7:Y7"/>
    <mergeCell ref="J8:K8"/>
    <mergeCell ref="L8:M8"/>
    <mergeCell ref="N8:O8"/>
    <mergeCell ref="P8:Q8"/>
    <mergeCell ref="W8:Y8"/>
    <mergeCell ref="J30:K30"/>
    <mergeCell ref="L30:M30"/>
    <mergeCell ref="N30:O30"/>
    <mergeCell ref="P30:Q30"/>
    <mergeCell ref="J29:K29"/>
    <mergeCell ref="L29:M29"/>
    <mergeCell ref="N29:O29"/>
    <mergeCell ref="P29:Q29"/>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s>
  <pageMargins left="0.7" right="0.7" top="0.75" bottom="0.75" header="0.3" footer="0.3"/>
  <pageSetup orientation="portrait" r:id="rId1"/>
  <legacyDrawing r:id="rId2"/>
</worksheet>
</file>

<file path=xl/worksheets/sheet89.xml><?xml version="1.0" encoding="utf-8"?>
<worksheet xmlns="http://schemas.openxmlformats.org/spreadsheetml/2006/main" xmlns:r="http://schemas.openxmlformats.org/officeDocument/2006/relationships">
  <dimension ref="A1:BA28"/>
  <sheetViews>
    <sheetView topLeftCell="A7" workbookViewId="0">
      <selection activeCell="G3" sqref="G3"/>
    </sheetView>
  </sheetViews>
  <sheetFormatPr baseColWidth="10" defaultColWidth="11.85546875" defaultRowHeight="18" customHeight="1"/>
  <cols>
    <col min="1" max="1" width="10.42578125" bestFit="1" customWidth="1"/>
    <col min="2" max="2" width="5.5703125" bestFit="1" customWidth="1"/>
    <col min="3" max="3" width="10" bestFit="1" customWidth="1"/>
    <col min="4"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202" customWidth="1"/>
    <col min="27" max="27" width="6.7109375" style="202" customWidth="1"/>
    <col min="28" max="28" width="8.42578125" style="202" customWidth="1"/>
    <col min="29" max="29" width="7.42578125" style="202" customWidth="1"/>
    <col min="30" max="30" width="7.85546875" style="202" customWidth="1"/>
    <col min="31" max="31" width="7.28515625" style="202" customWidth="1"/>
    <col min="32" max="33" width="6.42578125" style="202" customWidth="1"/>
    <col min="34" max="34" width="5.85546875" style="202" customWidth="1"/>
    <col min="35" max="35" width="6.5703125" style="202" customWidth="1"/>
    <col min="36" max="36" width="6.42578125" style="202" customWidth="1"/>
    <col min="37" max="38" width="4.42578125" style="202" customWidth="1"/>
    <col min="39" max="42" width="5" style="202" customWidth="1"/>
    <col min="43" max="43" width="5.85546875" style="202" customWidth="1"/>
    <col min="44" max="44" width="5" style="202" customWidth="1"/>
    <col min="45" max="45" width="5.7109375" style="202" customWidth="1"/>
    <col min="46" max="46" width="5.42578125" style="202" customWidth="1"/>
    <col min="47" max="47" width="6.42578125" style="202" customWidth="1"/>
    <col min="48" max="48" width="6" style="202" customWidth="1"/>
    <col min="49" max="49" width="6.42578125" style="202" customWidth="1"/>
    <col min="50" max="50" width="7" style="202" customWidth="1"/>
    <col min="51" max="51" width="5.42578125" style="202" customWidth="1"/>
    <col min="52" max="53" width="11.85546875" style="202"/>
  </cols>
  <sheetData>
    <row r="1" spans="1:51" ht="14.25">
      <c r="A1" s="22" t="s">
        <v>0</v>
      </c>
      <c r="B1" s="23">
        <v>2013</v>
      </c>
      <c r="C1" s="22" t="s">
        <v>1</v>
      </c>
      <c r="D1" s="23">
        <v>112</v>
      </c>
      <c r="E1" s="22" t="s">
        <v>2</v>
      </c>
      <c r="F1" s="23">
        <v>112</v>
      </c>
      <c r="G1" s="24" t="s">
        <v>3</v>
      </c>
      <c r="H1" s="201"/>
      <c r="I1" s="235" t="s">
        <v>4</v>
      </c>
      <c r="J1" s="236"/>
      <c r="K1" s="306" t="s">
        <v>528</v>
      </c>
      <c r="L1" s="307"/>
      <c r="M1" s="307"/>
      <c r="N1" s="307"/>
      <c r="O1" s="307"/>
      <c r="P1" s="239" t="s">
        <v>5</v>
      </c>
      <c r="Q1" s="236"/>
      <c r="R1" s="237"/>
      <c r="S1" s="238"/>
      <c r="T1" s="26"/>
      <c r="U1" s="26"/>
      <c r="V1" s="26"/>
      <c r="W1" s="26"/>
      <c r="X1" s="26"/>
      <c r="Y1" s="27"/>
      <c r="Z1" s="4"/>
      <c r="AA1" s="5"/>
      <c r="AB1" s="4"/>
      <c r="AC1" s="5"/>
      <c r="AD1" s="4"/>
      <c r="AE1" s="203"/>
      <c r="AF1" s="203"/>
      <c r="AG1" s="203"/>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205" t="s">
        <v>33</v>
      </c>
      <c r="D6" s="205" t="s">
        <v>34</v>
      </c>
      <c r="E6" s="205" t="s">
        <v>35</v>
      </c>
      <c r="F6" s="205" t="s">
        <v>36</v>
      </c>
      <c r="G6" s="205" t="s">
        <v>37</v>
      </c>
      <c r="H6" s="45" t="s">
        <v>38</v>
      </c>
      <c r="I6" s="204"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205"/>
      <c r="H8" s="50" t="s">
        <v>49</v>
      </c>
      <c r="I8" s="58"/>
      <c r="J8" s="256" t="str">
        <f>IF(((I8-C16)&gt;0),(I8-C16),"/")</f>
        <v>/</v>
      </c>
      <c r="K8" s="245"/>
      <c r="L8" s="256" t="str">
        <f>IF(((I8-D16)&gt;0),(I8-D16),"/")</f>
        <v>/</v>
      </c>
      <c r="M8" s="245"/>
      <c r="N8" s="256" t="str">
        <f>IF(((I8-E16)&gt;0),(I8-E16),"/")</f>
        <v>/</v>
      </c>
      <c r="O8" s="245"/>
      <c r="P8" s="256" t="str">
        <f>IF(((I8-F16)&gt;0),(I8-F16),"/")</f>
        <v>/</v>
      </c>
      <c r="Q8" s="245"/>
      <c r="R8" s="59" t="s">
        <v>50</v>
      </c>
      <c r="S8" s="53"/>
      <c r="T8" s="20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205"/>
      <c r="H9" s="50" t="s">
        <v>52</v>
      </c>
      <c r="I9" s="199">
        <v>41491</v>
      </c>
      <c r="J9" s="250" t="s">
        <v>550</v>
      </c>
      <c r="K9" s="245"/>
      <c r="L9" s="251" t="s">
        <v>28</v>
      </c>
      <c r="M9" s="245"/>
      <c r="N9" s="251" t="s">
        <v>28</v>
      </c>
      <c r="O9" s="245"/>
      <c r="P9" s="252" t="s">
        <v>28</v>
      </c>
      <c r="Q9" s="245"/>
      <c r="R9" s="59" t="s">
        <v>53</v>
      </c>
      <c r="S9" s="53"/>
      <c r="T9" s="20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205"/>
      <c r="H10" s="50" t="s">
        <v>55</v>
      </c>
      <c r="I10" s="51"/>
      <c r="J10" s="253" t="s">
        <v>28</v>
      </c>
      <c r="K10" s="245"/>
      <c r="L10" s="254" t="s">
        <v>28</v>
      </c>
      <c r="M10" s="245"/>
      <c r="N10" s="254" t="s">
        <v>28</v>
      </c>
      <c r="O10" s="245"/>
      <c r="P10" s="255" t="s">
        <v>28</v>
      </c>
      <c r="Q10" s="245"/>
      <c r="R10" s="59" t="s">
        <v>56</v>
      </c>
      <c r="S10" s="53"/>
      <c r="T10" s="206"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205"/>
      <c r="H11" s="50" t="s">
        <v>58</v>
      </c>
      <c r="I11" s="58"/>
      <c r="J11" s="256">
        <f>I11-C16</f>
        <v>0</v>
      </c>
      <c r="K11" s="245"/>
      <c r="L11" s="256">
        <f>I11-D16</f>
        <v>0</v>
      </c>
      <c r="M11" s="245"/>
      <c r="N11" s="256">
        <f>I11-E16</f>
        <v>0</v>
      </c>
      <c r="O11" s="245"/>
      <c r="P11" s="257">
        <f>I11-F16</f>
        <v>0</v>
      </c>
      <c r="Q11" s="245"/>
      <c r="R11" s="59" t="s">
        <v>59</v>
      </c>
      <c r="S11" s="53"/>
      <c r="T11" s="20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205"/>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205"/>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205"/>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205"/>
      <c r="H15" s="50" t="s">
        <v>67</v>
      </c>
      <c r="I15" s="51"/>
      <c r="J15" s="253" t="s">
        <v>28</v>
      </c>
      <c r="K15" s="245"/>
      <c r="L15" s="254" t="s">
        <v>28</v>
      </c>
      <c r="M15" s="245"/>
      <c r="N15" s="254" t="s">
        <v>28</v>
      </c>
      <c r="O15" s="245"/>
      <c r="P15" s="263" t="s">
        <v>28</v>
      </c>
      <c r="Q15" s="248"/>
      <c r="R15" s="283" t="s">
        <v>779</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537</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41491</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551</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543</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02"/>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dimension ref="A1:BA29"/>
  <sheetViews>
    <sheetView workbookViewId="0">
      <selection activeCell="F3" sqref="F3"/>
    </sheetView>
  </sheetViews>
  <sheetFormatPr baseColWidth="10" defaultColWidth="11.85546875" defaultRowHeight="18" customHeight="1"/>
  <cols>
    <col min="1" max="1" width="10.42578125" bestFit="1" customWidth="1"/>
    <col min="2" max="2" width="9.285156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80</v>
      </c>
      <c r="E1" s="22" t="s">
        <v>2</v>
      </c>
      <c r="F1" s="80">
        <v>80</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t="s">
        <v>102</v>
      </c>
      <c r="B3" s="114">
        <v>41434</v>
      </c>
      <c r="C3" s="34"/>
      <c r="D3" s="34"/>
      <c r="E3" s="34"/>
      <c r="F3" s="34" t="s">
        <v>165</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15">
      <c r="A4" s="115"/>
      <c r="B4" s="131">
        <v>41445</v>
      </c>
      <c r="C4" s="115"/>
      <c r="D4" s="115"/>
      <c r="E4" s="115"/>
      <c r="F4" s="115" t="s">
        <v>165</v>
      </c>
      <c r="G4" s="115" t="s">
        <v>166</v>
      </c>
      <c r="H4" s="115"/>
      <c r="I4" s="35"/>
      <c r="J4" s="115"/>
      <c r="K4" s="115"/>
      <c r="L4" s="123"/>
      <c r="M4" s="124"/>
      <c r="N4" s="115"/>
      <c r="O4" s="115"/>
      <c r="P4" s="37"/>
      <c r="Q4" s="123"/>
      <c r="R4" s="124"/>
      <c r="S4" s="37"/>
      <c r="T4" s="37"/>
      <c r="U4" s="115"/>
      <c r="V4" s="115"/>
      <c r="W4" s="37"/>
      <c r="X4" s="123"/>
      <c r="Y4" s="125"/>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30"/>
      <c r="AZ4" s="130"/>
      <c r="BA4" s="130"/>
    </row>
    <row r="5" spans="1:53" ht="44.25" customHeight="1">
      <c r="A5" s="39" t="s">
        <v>29</v>
      </c>
      <c r="B5" s="29" t="s">
        <v>7</v>
      </c>
      <c r="C5" s="29" t="s">
        <v>8</v>
      </c>
      <c r="D5" s="29" t="s">
        <v>9</v>
      </c>
      <c r="E5" s="29" t="s">
        <v>10</v>
      </c>
      <c r="F5" s="29" t="s">
        <v>11</v>
      </c>
      <c r="G5" s="29" t="s">
        <v>12</v>
      </c>
      <c r="H5" s="29" t="s">
        <v>13</v>
      </c>
      <c r="I5" s="29" t="s">
        <v>14</v>
      </c>
      <c r="J5" s="29" t="s">
        <v>30</v>
      </c>
      <c r="K5" s="29" t="s">
        <v>31</v>
      </c>
      <c r="L5" s="244" t="s">
        <v>17</v>
      </c>
      <c r="M5" s="245"/>
      <c r="N5" s="29" t="s">
        <v>18</v>
      </c>
      <c r="O5" s="29" t="s">
        <v>19</v>
      </c>
      <c r="P5" s="29" t="s">
        <v>20</v>
      </c>
      <c r="Q5" s="244" t="s">
        <v>21</v>
      </c>
      <c r="R5" s="245"/>
      <c r="S5" s="29" t="s">
        <v>22</v>
      </c>
      <c r="T5" s="29" t="s">
        <v>23</v>
      </c>
      <c r="U5" s="29" t="s">
        <v>24</v>
      </c>
      <c r="V5" s="29" t="s">
        <v>25</v>
      </c>
      <c r="W5" s="29" t="s">
        <v>26</v>
      </c>
      <c r="X5" s="247" t="s">
        <v>27</v>
      </c>
      <c r="Y5" s="248"/>
      <c r="Z5" s="10"/>
      <c r="AA5" s="11"/>
      <c r="AB5" s="12"/>
      <c r="AC5" s="12"/>
      <c r="AD5" s="12"/>
      <c r="AE5" s="12"/>
      <c r="AF5" s="13"/>
      <c r="AG5" s="12"/>
      <c r="AH5" s="12"/>
      <c r="AI5" s="13"/>
      <c r="AJ5" s="13"/>
      <c r="AK5" s="12"/>
      <c r="AL5" s="12"/>
      <c r="AM5" s="12"/>
      <c r="AN5" s="12"/>
      <c r="AO5" s="12"/>
      <c r="AP5" s="12"/>
      <c r="AQ5" s="12"/>
      <c r="AR5" s="12"/>
      <c r="AS5" s="12"/>
      <c r="AT5" s="12"/>
      <c r="AU5" s="16"/>
      <c r="AV5" s="13"/>
      <c r="AW5" s="13"/>
      <c r="AX5" s="13"/>
    </row>
    <row r="6" spans="1:53" ht="15">
      <c r="A6" s="34"/>
      <c r="B6" s="99">
        <v>41445</v>
      </c>
      <c r="C6" s="34"/>
      <c r="D6" s="34"/>
      <c r="E6" s="34"/>
      <c r="F6" s="34" t="s">
        <v>167</v>
      </c>
      <c r="G6" s="34" t="s">
        <v>166</v>
      </c>
      <c r="H6" s="34"/>
      <c r="I6" s="34"/>
      <c r="J6" s="34"/>
      <c r="K6" s="34"/>
      <c r="L6" s="36"/>
      <c r="M6" s="36"/>
      <c r="N6" s="34"/>
      <c r="O6" s="34"/>
      <c r="P6" s="36"/>
      <c r="Q6" s="36"/>
      <c r="R6" s="40"/>
      <c r="S6" s="40"/>
      <c r="T6" s="40"/>
      <c r="U6" s="41"/>
      <c r="V6" s="41"/>
      <c r="W6" s="40"/>
      <c r="X6" s="42"/>
      <c r="Y6" s="43"/>
      <c r="Z6" s="18"/>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c r="D8" s="48"/>
      <c r="E8" s="48"/>
      <c r="F8" s="48"/>
      <c r="G8" s="49" t="e">
        <f>AVERAGE(C8:F8)</f>
        <v>#DIV/0!</v>
      </c>
      <c r="H8" s="50" t="s">
        <v>45</v>
      </c>
      <c r="I8" s="51"/>
      <c r="J8" s="250" t="s">
        <v>84</v>
      </c>
      <c r="K8" s="245"/>
      <c r="L8" s="251" t="s">
        <v>85</v>
      </c>
      <c r="M8" s="245"/>
      <c r="N8" s="251" t="s">
        <v>86</v>
      </c>
      <c r="O8" s="245"/>
      <c r="P8" s="252" t="s">
        <v>87</v>
      </c>
      <c r="Q8" s="245"/>
      <c r="R8" s="52" t="s">
        <v>46</v>
      </c>
      <c r="S8" s="53"/>
      <c r="T8" s="54" t="s">
        <v>28</v>
      </c>
      <c r="U8" s="55" t="s">
        <v>47</v>
      </c>
      <c r="V8" s="56"/>
      <c r="W8" s="296" t="s">
        <v>28</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58"/>
      <c r="J9" s="256" t="str">
        <f>IF(((I9-C17)&gt;0),(I9-C17),"/")</f>
        <v>/</v>
      </c>
      <c r="K9" s="245"/>
      <c r="L9" s="256" t="str">
        <f>IF(((I9-D17)&gt;0),(I9-D17),"/")</f>
        <v>/</v>
      </c>
      <c r="M9" s="245"/>
      <c r="N9" s="256" t="str">
        <f>IF(((I9-E17)&gt;0),(I9-E17),"/")</f>
        <v>/</v>
      </c>
      <c r="O9" s="245"/>
      <c r="P9" s="256" t="str">
        <f>IF(((I9-F17)&gt;0),(I9-F17),"/")</f>
        <v>/</v>
      </c>
      <c r="Q9" s="245"/>
      <c r="R9" s="59" t="s">
        <v>50</v>
      </c>
      <c r="S9" s="53"/>
      <c r="T9" s="76" t="s">
        <v>28</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197">
        <v>43647</v>
      </c>
      <c r="J10" s="250" t="s">
        <v>318</v>
      </c>
      <c r="K10" s="245"/>
      <c r="L10" s="251" t="s">
        <v>319</v>
      </c>
      <c r="M10" s="245"/>
      <c r="N10" s="251" t="s">
        <v>28</v>
      </c>
      <c r="O10" s="245"/>
      <c r="P10" s="252" t="s">
        <v>28</v>
      </c>
      <c r="Q10" s="245"/>
      <c r="R10" s="59" t="s">
        <v>53</v>
      </c>
      <c r="S10" s="53"/>
      <c r="T10" s="76" t="s">
        <v>28</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t="s">
        <v>28</v>
      </c>
      <c r="U11" s="63" t="s">
        <v>57</v>
      </c>
      <c r="V11" s="64"/>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0</v>
      </c>
      <c r="K12" s="245"/>
      <c r="L12" s="256">
        <f>I12-D17</f>
        <v>0</v>
      </c>
      <c r="M12" s="245"/>
      <c r="N12" s="256">
        <f>I12-E17</f>
        <v>0</v>
      </c>
      <c r="O12" s="245"/>
      <c r="P12" s="257">
        <f>I12-F17</f>
        <v>0</v>
      </c>
      <c r="Q12" s="245"/>
      <c r="R12" s="59" t="s">
        <v>59</v>
      </c>
      <c r="S12" s="53"/>
      <c r="T12" s="76" t="s">
        <v>28</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61"/>
      <c r="J13" s="250" t="s">
        <v>28</v>
      </c>
      <c r="K13" s="245"/>
      <c r="L13" s="251" t="s">
        <v>28</v>
      </c>
      <c r="M13" s="245"/>
      <c r="N13" s="251" t="s">
        <v>28</v>
      </c>
      <c r="O13" s="245"/>
      <c r="P13" s="252" t="s">
        <v>28</v>
      </c>
      <c r="Q13" s="245"/>
      <c r="R13" s="52" t="s">
        <v>62</v>
      </c>
      <c r="S13" s="53"/>
      <c r="T13" s="65" t="s">
        <v>28</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397</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c r="D17" s="48"/>
      <c r="E17" s="48"/>
      <c r="F17" s="48"/>
      <c r="G17" s="49" t="e">
        <f>AVERAGE(C17:F17)</f>
        <v>#DIV/0!</v>
      </c>
      <c r="H17" s="50" t="s">
        <v>69</v>
      </c>
      <c r="I17" s="58"/>
      <c r="J17" s="264">
        <f>I17-C17</f>
        <v>0</v>
      </c>
      <c r="K17" s="245"/>
      <c r="L17" s="264">
        <f>I17-D17</f>
        <v>0</v>
      </c>
      <c r="M17" s="245"/>
      <c r="N17" s="264">
        <f>I17-E17</f>
        <v>0</v>
      </c>
      <c r="O17" s="245"/>
      <c r="P17" s="265">
        <f>I17-F17</f>
        <v>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0</v>
      </c>
      <c r="D18" s="69">
        <f>D17-D8</f>
        <v>0</v>
      </c>
      <c r="E18" s="69">
        <f>E17-E8</f>
        <v>0</v>
      </c>
      <c r="F18" s="69">
        <f>F17-F8</f>
        <v>0</v>
      </c>
      <c r="G18" s="70">
        <f>AVERAGE(C18:E18)</f>
        <v>0</v>
      </c>
      <c r="H18" s="50" t="s">
        <v>71</v>
      </c>
      <c r="I18" s="61"/>
      <c r="J18" s="252" t="s">
        <v>28</v>
      </c>
      <c r="K18" s="245"/>
      <c r="L18" s="251" t="s">
        <v>28</v>
      </c>
      <c r="M18" s="245"/>
      <c r="N18" s="258" t="s">
        <v>28</v>
      </c>
      <c r="O18" s="245"/>
      <c r="P18" s="259"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87</v>
      </c>
      <c r="G22" s="34" t="s">
        <v>28</v>
      </c>
      <c r="H22" s="73" t="s">
        <v>75</v>
      </c>
      <c r="I22" s="58"/>
      <c r="J22" s="264">
        <f>I22-C17</f>
        <v>0</v>
      </c>
      <c r="K22" s="245"/>
      <c r="L22" s="264">
        <f>I22-D17</f>
        <v>0</v>
      </c>
      <c r="M22" s="245"/>
      <c r="N22" s="264">
        <f>I22-E17</f>
        <v>0</v>
      </c>
      <c r="O22" s="245"/>
      <c r="P22" s="265">
        <f>I22-F17</f>
        <v>0</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28</v>
      </c>
      <c r="D23" s="34" t="s">
        <v>28</v>
      </c>
      <c r="E23" s="34" t="s">
        <v>28</v>
      </c>
      <c r="F23" s="34" t="s">
        <v>28</v>
      </c>
      <c r="G23" s="34" t="s">
        <v>28</v>
      </c>
      <c r="H23" s="74" t="s">
        <v>77</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34" t="s">
        <v>28</v>
      </c>
      <c r="E24" s="34" t="s">
        <v>28</v>
      </c>
      <c r="F24" s="34" t="s">
        <v>28</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34" t="s">
        <v>28</v>
      </c>
      <c r="E25" s="34" t="s">
        <v>28</v>
      </c>
      <c r="F25" s="34" t="s">
        <v>28</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28</v>
      </c>
      <c r="D26" s="34" t="s">
        <v>28</v>
      </c>
      <c r="E26" s="34" t="s">
        <v>28</v>
      </c>
      <c r="F26" s="34" t="s">
        <v>28</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34" t="s">
        <v>28</v>
      </c>
      <c r="D27" s="34" t="s">
        <v>28</v>
      </c>
      <c r="E27" s="34" t="s">
        <v>28</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5:M5"/>
    <mergeCell ref="Q5:R5"/>
    <mergeCell ref="X5:Y5"/>
    <mergeCell ref="I1:J1"/>
    <mergeCell ref="K1:O1"/>
    <mergeCell ref="P1:Q1"/>
    <mergeCell ref="R1:S1"/>
    <mergeCell ref="AH1:AI1"/>
    <mergeCell ref="AJ1:AN1"/>
  </mergeCells>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81</v>
      </c>
      <c r="E1" s="22" t="s">
        <v>2</v>
      </c>
      <c r="F1" s="80">
        <v>81</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257</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82</v>
      </c>
      <c r="E1" s="22" t="s">
        <v>2</v>
      </c>
      <c r="F1" s="80">
        <v>82</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317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BA28"/>
  <sheetViews>
    <sheetView topLeftCell="A7"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83</v>
      </c>
      <c r="E1" s="22" t="s">
        <v>2</v>
      </c>
      <c r="F1" s="80">
        <v>83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170</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BA28"/>
  <sheetViews>
    <sheetView topLeftCell="A3" workbookViewId="0">
      <selection activeCell="R15" sqref="R15:Y27"/>
    </sheetView>
  </sheetViews>
  <sheetFormatPr baseColWidth="10" defaultColWidth="11.85546875" defaultRowHeight="18" customHeight="1"/>
  <cols>
    <col min="1" max="1" width="10.42578125" bestFit="1" customWidth="1"/>
    <col min="2" max="2" width="8.710937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83" customWidth="1"/>
    <col min="27" max="27" width="6.7109375" style="83" customWidth="1"/>
    <col min="28" max="28" width="8.42578125" style="83" customWidth="1"/>
    <col min="29" max="29" width="7.42578125" style="83" customWidth="1"/>
    <col min="30" max="30" width="7.85546875" style="83" customWidth="1"/>
    <col min="31" max="31" width="7.28515625" style="83" customWidth="1"/>
    <col min="32" max="33" width="6.42578125" style="83" customWidth="1"/>
    <col min="34" max="34" width="5.85546875" style="83" customWidth="1"/>
    <col min="35" max="35" width="6.5703125" style="83" customWidth="1"/>
    <col min="36" max="36" width="6.42578125" style="83" customWidth="1"/>
    <col min="37" max="38" width="4.42578125" style="83" customWidth="1"/>
    <col min="39" max="42" width="5" style="83" customWidth="1"/>
    <col min="43" max="43" width="5.85546875" style="83" customWidth="1"/>
    <col min="44" max="44" width="5" style="83" customWidth="1"/>
    <col min="45" max="45" width="5.7109375" style="83" customWidth="1"/>
    <col min="46" max="46" width="5.42578125" style="83" customWidth="1"/>
    <col min="47" max="47" width="6.42578125" style="83" customWidth="1"/>
    <col min="48" max="48" width="6" style="83" customWidth="1"/>
    <col min="49" max="49" width="6.42578125" style="83" customWidth="1"/>
    <col min="50" max="50" width="7" style="83" customWidth="1"/>
    <col min="51" max="51" width="5.42578125" style="83" customWidth="1"/>
    <col min="52" max="53" width="11.85546875" style="83"/>
  </cols>
  <sheetData>
    <row r="1" spans="1:51" ht="14.25">
      <c r="A1" s="22" t="s">
        <v>0</v>
      </c>
      <c r="B1" s="23">
        <v>2013</v>
      </c>
      <c r="C1" s="22" t="s">
        <v>1</v>
      </c>
      <c r="D1" s="23"/>
      <c r="E1" s="22" t="s">
        <v>2</v>
      </c>
      <c r="F1" s="23"/>
      <c r="G1" s="24" t="s">
        <v>3</v>
      </c>
      <c r="H1" s="82"/>
      <c r="I1" s="235" t="s">
        <v>4</v>
      </c>
      <c r="J1" s="236"/>
      <c r="K1" s="306" t="s">
        <v>667</v>
      </c>
      <c r="L1" s="307"/>
      <c r="M1" s="307"/>
      <c r="N1" s="307"/>
      <c r="O1" s="307"/>
      <c r="P1" s="239" t="s">
        <v>5</v>
      </c>
      <c r="Q1" s="236"/>
      <c r="R1" s="237"/>
      <c r="S1" s="238"/>
      <c r="T1" s="26"/>
      <c r="U1" s="26"/>
      <c r="V1" s="26"/>
      <c r="W1" s="26"/>
      <c r="X1" s="26"/>
      <c r="Y1" s="27"/>
      <c r="Z1" s="4"/>
      <c r="AA1" s="5"/>
      <c r="AB1" s="4"/>
      <c r="AC1" s="5"/>
      <c r="AD1" s="4"/>
      <c r="AE1" s="84"/>
      <c r="AF1" s="84"/>
      <c r="AG1" s="84"/>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41481</v>
      </c>
      <c r="C3" s="34"/>
      <c r="D3" s="34"/>
      <c r="E3" s="34" t="s">
        <v>167</v>
      </c>
      <c r="F3" s="34" t="s">
        <v>167</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41481</v>
      </c>
      <c r="C5" s="34"/>
      <c r="D5" s="34"/>
      <c r="E5" s="34" t="s">
        <v>167</v>
      </c>
      <c r="F5" s="34" t="s">
        <v>167</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86" t="s">
        <v>33</v>
      </c>
      <c r="D6" s="86" t="s">
        <v>34</v>
      </c>
      <c r="E6" s="86" t="s">
        <v>35</v>
      </c>
      <c r="F6" s="86" t="s">
        <v>36</v>
      </c>
      <c r="G6" s="86" t="s">
        <v>37</v>
      </c>
      <c r="H6" s="45" t="s">
        <v>38</v>
      </c>
      <c r="I6" s="85"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86"/>
      <c r="H8" s="50" t="s">
        <v>49</v>
      </c>
      <c r="I8" s="58"/>
      <c r="J8" s="256" t="str">
        <f>IF(((I8-C16)&gt;0),(I8-C16),"/")</f>
        <v>/</v>
      </c>
      <c r="K8" s="245"/>
      <c r="L8" s="256" t="str">
        <f>IF(((I8-D16)&gt;0),(I8-D16),"/")</f>
        <v>/</v>
      </c>
      <c r="M8" s="245"/>
      <c r="N8" s="256" t="str">
        <f>IF(((I8-E16)&gt;0),(I8-E16),"/")</f>
        <v>/</v>
      </c>
      <c r="O8" s="245"/>
      <c r="P8" s="256" t="str">
        <f>IF(((I8-F16)&gt;0),(I8-F16),"/")</f>
        <v>/</v>
      </c>
      <c r="Q8" s="245"/>
      <c r="R8" s="59" t="s">
        <v>50</v>
      </c>
      <c r="S8" s="53"/>
      <c r="T8" s="87"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86"/>
      <c r="H9" s="50" t="s">
        <v>52</v>
      </c>
      <c r="I9" s="197">
        <v>46204</v>
      </c>
      <c r="J9" s="250" t="s">
        <v>349</v>
      </c>
      <c r="K9" s="245"/>
      <c r="L9" s="251" t="s">
        <v>350</v>
      </c>
      <c r="M9" s="245"/>
      <c r="N9" s="251" t="s">
        <v>279</v>
      </c>
      <c r="O9" s="245"/>
      <c r="P9" s="252" t="s">
        <v>28</v>
      </c>
      <c r="Q9" s="245"/>
      <c r="R9" s="59" t="s">
        <v>53</v>
      </c>
      <c r="S9" s="53"/>
      <c r="T9" s="87"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86"/>
      <c r="H10" s="50" t="s">
        <v>55</v>
      </c>
      <c r="I10" s="51"/>
      <c r="J10" s="253" t="s">
        <v>28</v>
      </c>
      <c r="K10" s="245"/>
      <c r="L10" s="254" t="s">
        <v>28</v>
      </c>
      <c r="M10" s="245"/>
      <c r="N10" s="254" t="s">
        <v>28</v>
      </c>
      <c r="O10" s="245"/>
      <c r="P10" s="255" t="s">
        <v>28</v>
      </c>
      <c r="Q10" s="245"/>
      <c r="R10" s="59" t="s">
        <v>56</v>
      </c>
      <c r="S10" s="53"/>
      <c r="T10" s="87"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86"/>
      <c r="H11" s="50" t="s">
        <v>58</v>
      </c>
      <c r="I11" s="58"/>
      <c r="J11" s="256">
        <f>I11-C16</f>
        <v>0</v>
      </c>
      <c r="K11" s="245"/>
      <c r="L11" s="256">
        <f>I11-D16</f>
        <v>0</v>
      </c>
      <c r="M11" s="245"/>
      <c r="N11" s="256">
        <f>I11-E16</f>
        <v>0</v>
      </c>
      <c r="O11" s="245"/>
      <c r="P11" s="257">
        <f>I11-F16</f>
        <v>0</v>
      </c>
      <c r="Q11" s="245"/>
      <c r="R11" s="59" t="s">
        <v>59</v>
      </c>
      <c r="S11" s="53"/>
      <c r="T11" s="87"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86"/>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86"/>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86"/>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86"/>
      <c r="H15" s="50" t="s">
        <v>67</v>
      </c>
      <c r="I15" s="51"/>
      <c r="J15" s="253" t="s">
        <v>28</v>
      </c>
      <c r="K15" s="245"/>
      <c r="L15" s="254" t="s">
        <v>28</v>
      </c>
      <c r="M15" s="245"/>
      <c r="N15" s="254" t="s">
        <v>28</v>
      </c>
      <c r="O15" s="245"/>
      <c r="P15" s="263" t="s">
        <v>28</v>
      </c>
      <c r="Q15" s="248"/>
      <c r="R15" s="283" t="s">
        <v>794</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83"/>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BA28"/>
  <sheetViews>
    <sheetView topLeftCell="A7"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52" customWidth="1"/>
    <col min="27" max="27" width="6.7109375" style="152" customWidth="1"/>
    <col min="28" max="28" width="8.42578125" style="152" customWidth="1"/>
    <col min="29" max="29" width="7.42578125" style="152" customWidth="1"/>
    <col min="30" max="30" width="7.85546875" style="152" customWidth="1"/>
    <col min="31" max="31" width="7.28515625" style="152" customWidth="1"/>
    <col min="32" max="33" width="6.42578125" style="152" customWidth="1"/>
    <col min="34" max="34" width="5.85546875" style="152" customWidth="1"/>
    <col min="35" max="35" width="6.5703125" style="152" customWidth="1"/>
    <col min="36" max="36" width="6.42578125" style="152" customWidth="1"/>
    <col min="37" max="38" width="4.42578125" style="152" customWidth="1"/>
    <col min="39" max="42" width="5" style="152" customWidth="1"/>
    <col min="43" max="43" width="5.85546875" style="152" customWidth="1"/>
    <col min="44" max="44" width="5" style="152" customWidth="1"/>
    <col min="45" max="45" width="5.7109375" style="152" customWidth="1"/>
    <col min="46" max="46" width="5.42578125" style="152" customWidth="1"/>
    <col min="47" max="47" width="6.42578125" style="152" customWidth="1"/>
    <col min="48" max="48" width="6" style="152" customWidth="1"/>
    <col min="49" max="49" width="6.42578125" style="152" customWidth="1"/>
    <col min="50" max="50" width="7" style="152" customWidth="1"/>
    <col min="51" max="51" width="5.42578125" style="152" customWidth="1"/>
    <col min="52" max="53" width="11.85546875" style="152"/>
  </cols>
  <sheetData>
    <row r="1" spans="1:51" ht="14.25">
      <c r="A1" s="22" t="s">
        <v>0</v>
      </c>
      <c r="B1" s="23">
        <v>2013</v>
      </c>
      <c r="C1" s="22" t="s">
        <v>1</v>
      </c>
      <c r="D1" s="23"/>
      <c r="E1" s="22" t="s">
        <v>2</v>
      </c>
      <c r="F1" s="23"/>
      <c r="G1" s="24" t="s">
        <v>3</v>
      </c>
      <c r="H1" s="154"/>
      <c r="I1" s="235" t="s">
        <v>4</v>
      </c>
      <c r="J1" s="236"/>
      <c r="K1" s="306" t="s">
        <v>668</v>
      </c>
      <c r="L1" s="307"/>
      <c r="M1" s="307"/>
      <c r="N1" s="307"/>
      <c r="O1" s="307"/>
      <c r="P1" s="239" t="s">
        <v>5</v>
      </c>
      <c r="Q1" s="236"/>
      <c r="R1" s="237"/>
      <c r="S1" s="238"/>
      <c r="T1" s="26"/>
      <c r="U1" s="26"/>
      <c r="V1" s="26"/>
      <c r="W1" s="26"/>
      <c r="X1" s="26"/>
      <c r="Y1" s="27"/>
      <c r="Z1" s="4"/>
      <c r="AA1" s="5"/>
      <c r="AB1" s="4"/>
      <c r="AC1" s="5"/>
      <c r="AD1" s="4"/>
      <c r="AE1" s="155"/>
      <c r="AF1" s="155"/>
      <c r="AG1" s="155"/>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51" t="s">
        <v>33</v>
      </c>
      <c r="D6" s="151" t="s">
        <v>34</v>
      </c>
      <c r="E6" s="151" t="s">
        <v>35</v>
      </c>
      <c r="F6" s="151" t="s">
        <v>36</v>
      </c>
      <c r="G6" s="151" t="s">
        <v>37</v>
      </c>
      <c r="H6" s="45" t="s">
        <v>38</v>
      </c>
      <c r="I6" s="153"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189</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51"/>
      <c r="H8" s="50" t="s">
        <v>49</v>
      </c>
      <c r="I8" s="58"/>
      <c r="J8" s="256" t="str">
        <f>IF(((I8-C16)&gt;0),(I8-C16),"/")</f>
        <v>/</v>
      </c>
      <c r="K8" s="245"/>
      <c r="L8" s="256" t="str">
        <f>IF(((I8-D16)&gt;0),(I8-D16),"/")</f>
        <v>/</v>
      </c>
      <c r="M8" s="245"/>
      <c r="N8" s="256" t="str">
        <f>IF(((I8-E16)&gt;0),(I8-E16),"/")</f>
        <v>/</v>
      </c>
      <c r="O8" s="245"/>
      <c r="P8" s="256" t="str">
        <f>IF(((I8-F16)&gt;0),(I8-F16),"/")</f>
        <v>/</v>
      </c>
      <c r="Q8" s="245"/>
      <c r="R8" s="59" t="s">
        <v>50</v>
      </c>
      <c r="S8" s="53"/>
      <c r="T8" s="150"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51"/>
      <c r="H9" s="50" t="s">
        <v>52</v>
      </c>
      <c r="I9" s="61"/>
      <c r="J9" s="250" t="s">
        <v>28</v>
      </c>
      <c r="K9" s="245"/>
      <c r="L9" s="251" t="s">
        <v>28</v>
      </c>
      <c r="M9" s="245"/>
      <c r="N9" s="251" t="s">
        <v>28</v>
      </c>
      <c r="O9" s="245"/>
      <c r="P9" s="252" t="s">
        <v>28</v>
      </c>
      <c r="Q9" s="245"/>
      <c r="R9" s="59" t="s">
        <v>53</v>
      </c>
      <c r="S9" s="53"/>
      <c r="T9" s="150"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51"/>
      <c r="H10" s="50" t="s">
        <v>55</v>
      </c>
      <c r="I10" s="51"/>
      <c r="J10" s="253" t="s">
        <v>28</v>
      </c>
      <c r="K10" s="245"/>
      <c r="L10" s="254" t="s">
        <v>28</v>
      </c>
      <c r="M10" s="245"/>
      <c r="N10" s="254" t="s">
        <v>28</v>
      </c>
      <c r="O10" s="245"/>
      <c r="P10" s="255" t="s">
        <v>28</v>
      </c>
      <c r="Q10" s="245"/>
      <c r="R10" s="59" t="s">
        <v>56</v>
      </c>
      <c r="S10" s="53"/>
      <c r="T10" s="150" t="s">
        <v>28</v>
      </c>
      <c r="U10" s="63" t="s">
        <v>57</v>
      </c>
      <c r="V10" s="64"/>
      <c r="W10" s="305">
        <v>0.25</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51"/>
      <c r="H11" s="50" t="s">
        <v>58</v>
      </c>
      <c r="I11" s="58"/>
      <c r="J11" s="256">
        <f>I11-C16</f>
        <v>0</v>
      </c>
      <c r="K11" s="245"/>
      <c r="L11" s="256">
        <f>I11-D16</f>
        <v>0</v>
      </c>
      <c r="M11" s="245"/>
      <c r="N11" s="256">
        <f>I11-E16</f>
        <v>0</v>
      </c>
      <c r="O11" s="245"/>
      <c r="P11" s="257">
        <f>I11-F16</f>
        <v>0</v>
      </c>
      <c r="Q11" s="245"/>
      <c r="R11" s="59" t="s">
        <v>59</v>
      </c>
      <c r="S11" s="53"/>
      <c r="T11" s="150"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51"/>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51"/>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51"/>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51"/>
      <c r="H15" s="50" t="s">
        <v>67</v>
      </c>
      <c r="I15" s="51"/>
      <c r="J15" s="253" t="s">
        <v>28</v>
      </c>
      <c r="K15" s="245"/>
      <c r="L15" s="254" t="s">
        <v>28</v>
      </c>
      <c r="M15" s="245"/>
      <c r="N15" s="254" t="s">
        <v>28</v>
      </c>
      <c r="O15" s="245"/>
      <c r="P15" s="263" t="s">
        <v>28</v>
      </c>
      <c r="Q15" s="248"/>
      <c r="R15" s="308" t="s">
        <v>795</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52"/>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BA28"/>
  <sheetViews>
    <sheetView topLeftCell="A4" workbookViewId="0">
      <selection activeCell="C16" sqref="C16"/>
    </sheetView>
  </sheetViews>
  <sheetFormatPr baseColWidth="10" defaultColWidth="11.85546875" defaultRowHeight="18" customHeight="1"/>
  <cols>
    <col min="1" max="1" width="10.42578125" bestFit="1" customWidth="1"/>
    <col min="2" max="2" width="5.5703125" bestFit="1" customWidth="1"/>
    <col min="3" max="3" width="10" customWidth="1"/>
    <col min="4" max="4" width="10.28515625" customWidth="1"/>
    <col min="5"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85</v>
      </c>
      <c r="E1" s="22" t="s">
        <v>2</v>
      </c>
      <c r="F1" s="80">
        <v>85</v>
      </c>
      <c r="G1" s="24" t="s">
        <v>3</v>
      </c>
      <c r="H1" s="80"/>
      <c r="I1" s="235" t="s">
        <v>4</v>
      </c>
      <c r="J1" s="236"/>
      <c r="K1" s="237" t="s">
        <v>201</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199">
        <v>41478</v>
      </c>
      <c r="J8" s="256">
        <f>IF(((I8-C16)&gt;0),(I8-C16),"/")</f>
        <v>3</v>
      </c>
      <c r="K8" s="245"/>
      <c r="L8" s="256">
        <f>IF(((I8-D16)&gt;0),(I8-D16),"/")</f>
        <v>1</v>
      </c>
      <c r="M8" s="245"/>
      <c r="N8" s="256">
        <f>IF(((I8-E16)&gt;0),(I8-E16),"/")</f>
        <v>41478</v>
      </c>
      <c r="O8" s="245"/>
      <c r="P8" s="256">
        <f>IF(((I8-F16)&gt;0),(I8-F16),"/")</f>
        <v>41478</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41478</v>
      </c>
      <c r="J9" s="250" t="s">
        <v>340</v>
      </c>
      <c r="K9" s="245"/>
      <c r="L9" s="251" t="s">
        <v>251</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199">
        <v>41483</v>
      </c>
      <c r="J11" s="256">
        <f>I11-C16</f>
        <v>8</v>
      </c>
      <c r="K11" s="245"/>
      <c r="L11" s="256">
        <f>I11-D16</f>
        <v>6</v>
      </c>
      <c r="M11" s="245"/>
      <c r="N11" s="256">
        <f>I11-E16</f>
        <v>41483</v>
      </c>
      <c r="O11" s="245"/>
      <c r="P11" s="257">
        <f>I11-F16</f>
        <v>41483</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199">
        <v>41483</v>
      </c>
      <c r="J12" s="250" t="s">
        <v>417</v>
      </c>
      <c r="K12" s="245"/>
      <c r="L12" s="251" t="s">
        <v>370</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692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41475</v>
      </c>
      <c r="D16" s="48">
        <v>41477</v>
      </c>
      <c r="E16" s="48"/>
      <c r="F16" s="48"/>
      <c r="G16" s="49">
        <f>AVERAGE(C16:F16)</f>
        <v>41476</v>
      </c>
      <c r="H16" s="50" t="s">
        <v>69</v>
      </c>
      <c r="I16" s="199">
        <v>41488</v>
      </c>
      <c r="J16" s="264">
        <f>I16-C16</f>
        <v>13</v>
      </c>
      <c r="K16" s="245"/>
      <c r="L16" s="264">
        <f>I16-D16</f>
        <v>11</v>
      </c>
      <c r="M16" s="245"/>
      <c r="N16" s="264">
        <f>I16-E16</f>
        <v>41488</v>
      </c>
      <c r="O16" s="245"/>
      <c r="P16" s="265">
        <f>I16-F16</f>
        <v>41488</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41475</v>
      </c>
      <c r="D17" s="69">
        <f>D16-D7</f>
        <v>41477</v>
      </c>
      <c r="E17" s="69">
        <f>E16-E7</f>
        <v>0</v>
      </c>
      <c r="F17" s="69">
        <f>F16-F7</f>
        <v>0</v>
      </c>
      <c r="G17" s="70">
        <f>AVERAGE(C17:E17)</f>
        <v>27650.666666666668</v>
      </c>
      <c r="H17" s="50" t="s">
        <v>71</v>
      </c>
      <c r="I17" s="199">
        <v>41488</v>
      </c>
      <c r="J17" s="252" t="s">
        <v>367</v>
      </c>
      <c r="K17" s="245"/>
      <c r="L17" s="251" t="s">
        <v>332</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675</v>
      </c>
      <c r="D20" s="35" t="s">
        <v>675</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115" t="s">
        <v>84</v>
      </c>
      <c r="D21" s="115" t="s">
        <v>85</v>
      </c>
      <c r="E21" s="34" t="s">
        <v>86</v>
      </c>
      <c r="F21" s="34" t="s">
        <v>87</v>
      </c>
      <c r="G21" s="34" t="s">
        <v>28</v>
      </c>
      <c r="H21" s="73" t="s">
        <v>75</v>
      </c>
      <c r="I21" s="199">
        <v>41493</v>
      </c>
      <c r="J21" s="264">
        <f>I21-C16</f>
        <v>18</v>
      </c>
      <c r="K21" s="245"/>
      <c r="L21" s="264">
        <f>I21-D16</f>
        <v>16</v>
      </c>
      <c r="M21" s="245"/>
      <c r="N21" s="264">
        <f>I21-E16</f>
        <v>41493</v>
      </c>
      <c r="O21" s="245"/>
      <c r="P21" s="265">
        <f>I21-F16</f>
        <v>41493</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116">
        <v>41499</v>
      </c>
      <c r="D22" s="116">
        <v>41499</v>
      </c>
      <c r="E22" s="34" t="s">
        <v>28</v>
      </c>
      <c r="F22" s="34" t="s">
        <v>28</v>
      </c>
      <c r="G22" s="34" t="s">
        <v>28</v>
      </c>
      <c r="H22" s="74" t="s">
        <v>77</v>
      </c>
      <c r="I22" s="199">
        <v>41493</v>
      </c>
      <c r="J22" s="252" t="s">
        <v>512</v>
      </c>
      <c r="K22" s="245"/>
      <c r="L22" s="251" t="s">
        <v>425</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115">
        <v>220612983</v>
      </c>
      <c r="D23" s="115">
        <v>220612982</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115" t="s">
        <v>690</v>
      </c>
      <c r="D24" s="115" t="s">
        <v>691</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216" t="s">
        <v>430</v>
      </c>
      <c r="I28" s="217">
        <v>41499</v>
      </c>
      <c r="J28" s="259" t="s">
        <v>693</v>
      </c>
      <c r="K28" s="318"/>
      <c r="L28" s="319" t="s">
        <v>506</v>
      </c>
      <c r="M28" s="318"/>
      <c r="N28" s="320" t="s">
        <v>28</v>
      </c>
      <c r="O28" s="318"/>
      <c r="P28" s="259" t="s">
        <v>28</v>
      </c>
      <c r="Q28" s="248"/>
      <c r="R28" s="19"/>
      <c r="S28" s="20"/>
      <c r="T28" s="21"/>
      <c r="U28" s="21"/>
      <c r="V28" s="21"/>
      <c r="W28" s="21"/>
      <c r="X28" s="21"/>
      <c r="Y28" s="21"/>
    </row>
  </sheetData>
  <mergeCells count="131">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N7:O7"/>
    <mergeCell ref="P7:Q7"/>
    <mergeCell ref="W7:Y7"/>
    <mergeCell ref="J8:K8"/>
    <mergeCell ref="L8:M8"/>
    <mergeCell ref="N8:O8"/>
    <mergeCell ref="P8:Q8"/>
    <mergeCell ref="W8:Y8"/>
    <mergeCell ref="J9:K9"/>
    <mergeCell ref="L9:M9"/>
    <mergeCell ref="N9:O9"/>
    <mergeCell ref="P9:Q9"/>
    <mergeCell ref="W9:Y9"/>
    <mergeCell ref="J28:K28"/>
    <mergeCell ref="L28:M28"/>
    <mergeCell ref="N28:O28"/>
    <mergeCell ref="P28:Q28"/>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s>
  <pageMargins left="0.7" right="0.7" top="0.75" bottom="0.75" header="0.3" footer="0.3"/>
  <pageSetup orientation="portrait" r:id="rId1"/>
  <legacyDrawing r:id="rId2"/>
</worksheet>
</file>

<file path=xl/worksheets/sheet97.xml><?xml version="1.0" encoding="utf-8"?>
<worksheet xmlns="http://schemas.openxmlformats.org/spreadsheetml/2006/main" xmlns:r="http://schemas.openxmlformats.org/officeDocument/2006/relationships">
  <dimension ref="A1:BA28"/>
  <sheetViews>
    <sheetView topLeftCell="A3" workbookViewId="0">
      <selection activeCell="K1" sqref="K1:O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86</v>
      </c>
      <c r="E1" s="22" t="s">
        <v>2</v>
      </c>
      <c r="F1" s="80">
        <v>86</v>
      </c>
      <c r="G1" s="24" t="s">
        <v>3</v>
      </c>
      <c r="H1" s="80"/>
      <c r="I1" s="235" t="s">
        <v>4</v>
      </c>
      <c r="J1" s="236"/>
      <c r="K1" s="237" t="s">
        <v>650</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522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BA28"/>
  <sheetViews>
    <sheetView topLeftCell="A7"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87</v>
      </c>
      <c r="E1" s="22" t="s">
        <v>2</v>
      </c>
      <c r="F1" s="80">
        <v>87</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204</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BA32"/>
  <sheetViews>
    <sheetView topLeftCell="A7" workbookViewId="0">
      <selection activeCell="E4" sqref="E4"/>
    </sheetView>
  </sheetViews>
  <sheetFormatPr baseColWidth="10" defaultColWidth="11.85546875" defaultRowHeight="18" customHeight="1"/>
  <cols>
    <col min="1" max="2" width="10.42578125" bestFit="1" customWidth="1"/>
    <col min="3" max="5" width="10" bestFit="1" customWidth="1"/>
    <col min="6" max="6" width="8.5703125" bestFit="1" customWidth="1"/>
    <col min="7" max="7" width="7.42578125" customWidth="1"/>
    <col min="8" max="8" width="15.85546875" bestFit="1" customWidth="1"/>
    <col min="9" max="9" width="10"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17.8554687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88</v>
      </c>
      <c r="E1" s="22" t="s">
        <v>2</v>
      </c>
      <c r="F1" s="80">
        <v>88</v>
      </c>
      <c r="G1" s="24" t="s">
        <v>3</v>
      </c>
      <c r="H1" s="80"/>
      <c r="I1" s="235" t="s">
        <v>4</v>
      </c>
      <c r="J1" s="236"/>
      <c r="K1" s="237" t="s">
        <v>649</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89" t="s">
        <v>97</v>
      </c>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t="s">
        <v>102</v>
      </c>
      <c r="B3" s="99">
        <v>41417</v>
      </c>
      <c r="C3" s="34" t="s">
        <v>92</v>
      </c>
      <c r="D3" s="34"/>
      <c r="E3" s="34">
        <v>220609872</v>
      </c>
      <c r="F3" s="34" t="s">
        <v>103</v>
      </c>
      <c r="G3" s="34" t="s">
        <v>93</v>
      </c>
      <c r="H3" s="34"/>
      <c r="I3" s="35"/>
      <c r="J3" s="34">
        <v>689</v>
      </c>
      <c r="K3" s="34">
        <v>4</v>
      </c>
      <c r="L3" s="36"/>
      <c r="M3" s="36"/>
      <c r="N3" s="34">
        <v>324</v>
      </c>
      <c r="O3" s="34">
        <v>152</v>
      </c>
      <c r="P3" s="36"/>
      <c r="Q3" s="36"/>
      <c r="R3" s="36"/>
      <c r="S3" s="36"/>
      <c r="T3" s="36"/>
      <c r="U3" s="34" t="s">
        <v>90</v>
      </c>
      <c r="V3" s="34" t="s">
        <v>104</v>
      </c>
      <c r="W3" s="36"/>
      <c r="X3" s="37"/>
      <c r="Y3" s="38"/>
      <c r="Z3" s="91" t="s">
        <v>105</v>
      </c>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15">
      <c r="A4" s="34" t="s">
        <v>102</v>
      </c>
      <c r="B4" s="99">
        <v>41421</v>
      </c>
      <c r="C4" s="34" t="s">
        <v>92</v>
      </c>
      <c r="D4" s="34"/>
      <c r="E4" s="34">
        <v>220609872</v>
      </c>
      <c r="F4" s="34" t="s">
        <v>103</v>
      </c>
      <c r="G4" s="34" t="s">
        <v>93</v>
      </c>
      <c r="H4" s="34"/>
      <c r="I4" s="34"/>
      <c r="J4" s="34">
        <v>690</v>
      </c>
      <c r="K4" s="34">
        <v>3</v>
      </c>
      <c r="L4" s="36"/>
      <c r="M4" s="36"/>
      <c r="N4" s="34">
        <v>323</v>
      </c>
      <c r="O4" s="34">
        <v>146</v>
      </c>
      <c r="P4" s="36"/>
      <c r="Q4" s="36"/>
      <c r="R4" s="40"/>
      <c r="S4" s="40"/>
      <c r="T4" s="40"/>
      <c r="U4" s="41" t="s">
        <v>90</v>
      </c>
      <c r="V4" s="41" t="s">
        <v>128</v>
      </c>
      <c r="W4" s="40"/>
      <c r="X4" s="42"/>
      <c r="Y4" s="43"/>
      <c r="Z4" s="90" t="s">
        <v>129</v>
      </c>
      <c r="AA4" s="18"/>
      <c r="AB4" s="18"/>
      <c r="AC4" s="18"/>
      <c r="AD4" s="18"/>
      <c r="AE4" s="18"/>
      <c r="AF4" s="18"/>
      <c r="AG4" s="18"/>
      <c r="AH4" s="18"/>
      <c r="AI4" s="18"/>
      <c r="AJ4" s="18"/>
      <c r="AK4" s="18"/>
      <c r="AL4" s="18"/>
      <c r="AM4" s="18"/>
      <c r="AN4" s="18"/>
      <c r="AO4" s="18"/>
      <c r="AP4" s="18"/>
      <c r="AQ4" s="18"/>
      <c r="AR4" s="18"/>
      <c r="AS4" s="18"/>
      <c r="AT4" s="18"/>
      <c r="AU4" s="18"/>
      <c r="AV4" s="18"/>
      <c r="AW4" s="18"/>
      <c r="AX4" s="18"/>
      <c r="AY4" s="83"/>
      <c r="AZ4" s="83"/>
      <c r="BA4" s="83"/>
    </row>
    <row r="5" spans="1:53" ht="15">
      <c r="A5" s="115"/>
      <c r="B5" s="116">
        <v>41437</v>
      </c>
      <c r="C5" s="115"/>
      <c r="D5" s="115"/>
      <c r="E5" s="115"/>
      <c r="F5" s="115" t="s">
        <v>164</v>
      </c>
      <c r="G5" s="115" t="s">
        <v>169</v>
      </c>
      <c r="H5" s="115"/>
      <c r="I5" s="115"/>
      <c r="J5" s="115"/>
      <c r="K5" s="115"/>
      <c r="L5" s="123"/>
      <c r="M5" s="124"/>
      <c r="N5" s="115"/>
      <c r="O5" s="115"/>
      <c r="P5" s="37"/>
      <c r="Q5" s="123"/>
      <c r="R5" s="126"/>
      <c r="S5" s="40"/>
      <c r="T5" s="40"/>
      <c r="U5" s="41"/>
      <c r="V5" s="41"/>
      <c r="W5" s="40"/>
      <c r="X5" s="127"/>
      <c r="Y5" s="128"/>
      <c r="Z5" s="90"/>
      <c r="AA5" s="18"/>
      <c r="AB5" s="18"/>
      <c r="AC5" s="18"/>
      <c r="AD5" s="18"/>
      <c r="AE5" s="18"/>
      <c r="AF5" s="18"/>
      <c r="AG5" s="18"/>
      <c r="AH5" s="18"/>
      <c r="AI5" s="18"/>
      <c r="AJ5" s="18"/>
      <c r="AK5" s="18"/>
      <c r="AL5" s="18"/>
      <c r="AM5" s="18"/>
      <c r="AN5" s="18"/>
      <c r="AO5" s="18"/>
      <c r="AP5" s="18"/>
      <c r="AQ5" s="18"/>
      <c r="AR5" s="18"/>
      <c r="AS5" s="18"/>
      <c r="AT5" s="18"/>
      <c r="AU5" s="18"/>
      <c r="AV5" s="18"/>
      <c r="AW5" s="18"/>
      <c r="AX5" s="18"/>
      <c r="AY5" s="109"/>
      <c r="AZ5" s="109"/>
      <c r="BA5" s="109"/>
    </row>
    <row r="6" spans="1:53" ht="15">
      <c r="A6" s="115"/>
      <c r="B6" s="116"/>
      <c r="C6" s="115"/>
      <c r="D6" s="115"/>
      <c r="E6" s="115"/>
      <c r="F6" s="115" t="s">
        <v>103</v>
      </c>
      <c r="G6" s="115" t="s">
        <v>174</v>
      </c>
      <c r="H6" s="115"/>
      <c r="I6" s="115"/>
      <c r="J6" s="115"/>
      <c r="K6" s="115"/>
      <c r="L6" s="123"/>
      <c r="M6" s="124"/>
      <c r="N6" s="115"/>
      <c r="O6" s="115"/>
      <c r="P6" s="37"/>
      <c r="Q6" s="123"/>
      <c r="R6" s="126"/>
      <c r="S6" s="40"/>
      <c r="T6" s="40"/>
      <c r="U6" s="41"/>
      <c r="V6" s="41"/>
      <c r="W6" s="40"/>
      <c r="X6" s="127"/>
      <c r="Y6" s="128"/>
      <c r="Z6" s="90"/>
      <c r="AA6" s="18"/>
      <c r="AB6" s="18"/>
      <c r="AC6" s="18"/>
      <c r="AD6" s="18"/>
      <c r="AE6" s="18"/>
      <c r="AF6" s="18"/>
      <c r="AG6" s="18"/>
      <c r="AH6" s="18"/>
      <c r="AI6" s="18"/>
      <c r="AJ6" s="18"/>
      <c r="AK6" s="18"/>
      <c r="AL6" s="18"/>
      <c r="AM6" s="18"/>
      <c r="AN6" s="18"/>
      <c r="AO6" s="18"/>
      <c r="AP6" s="18"/>
      <c r="AQ6" s="18"/>
      <c r="AR6" s="18"/>
      <c r="AS6" s="18"/>
      <c r="AT6" s="18"/>
      <c r="AU6" s="18"/>
      <c r="AV6" s="18"/>
      <c r="AW6" s="18"/>
      <c r="AX6" s="18"/>
      <c r="AY6" s="133"/>
      <c r="AZ6" s="133"/>
      <c r="BA6" s="133"/>
    </row>
    <row r="7" spans="1:53" ht="44.25" customHeight="1">
      <c r="A7" s="39" t="s">
        <v>29</v>
      </c>
      <c r="B7" s="29" t="s">
        <v>7</v>
      </c>
      <c r="C7" s="29" t="s">
        <v>8</v>
      </c>
      <c r="D7" s="29" t="s">
        <v>9</v>
      </c>
      <c r="E7" s="29" t="s">
        <v>10</v>
      </c>
      <c r="F7" s="29" t="s">
        <v>11</v>
      </c>
      <c r="G7" s="29" t="s">
        <v>12</v>
      </c>
      <c r="H7" s="29" t="s">
        <v>13</v>
      </c>
      <c r="I7" s="29" t="s">
        <v>14</v>
      </c>
      <c r="J7" s="29" t="s">
        <v>30</v>
      </c>
      <c r="K7" s="29" t="s">
        <v>31</v>
      </c>
      <c r="L7" s="244" t="s">
        <v>17</v>
      </c>
      <c r="M7" s="245"/>
      <c r="N7" s="29" t="s">
        <v>18</v>
      </c>
      <c r="O7" s="29" t="s">
        <v>19</v>
      </c>
      <c r="P7" s="29" t="s">
        <v>20</v>
      </c>
      <c r="Q7" s="244" t="s">
        <v>21</v>
      </c>
      <c r="R7" s="245"/>
      <c r="S7" s="29" t="s">
        <v>22</v>
      </c>
      <c r="T7" s="29" t="s">
        <v>23</v>
      </c>
      <c r="U7" s="29" t="s">
        <v>24</v>
      </c>
      <c r="V7" s="29" t="s">
        <v>25</v>
      </c>
      <c r="W7" s="29" t="s">
        <v>26</v>
      </c>
      <c r="X7" s="247" t="s">
        <v>27</v>
      </c>
      <c r="Y7" s="248"/>
      <c r="Z7" s="10"/>
      <c r="AA7" s="11"/>
      <c r="AB7" s="12"/>
      <c r="AC7" s="12"/>
      <c r="AD7" s="12"/>
      <c r="AE7" s="12"/>
      <c r="AF7" s="13"/>
      <c r="AG7" s="12"/>
      <c r="AH7" s="12"/>
      <c r="AI7" s="13"/>
      <c r="AJ7" s="13"/>
      <c r="AK7" s="12"/>
      <c r="AL7" s="12"/>
      <c r="AM7" s="12"/>
      <c r="AN7" s="12"/>
      <c r="AO7" s="12"/>
      <c r="AP7" s="12"/>
      <c r="AQ7" s="12"/>
      <c r="AR7" s="12"/>
      <c r="AS7" s="12"/>
      <c r="AT7" s="12"/>
      <c r="AU7" s="16"/>
      <c r="AV7" s="13"/>
      <c r="AW7" s="13"/>
      <c r="AX7" s="13"/>
    </row>
    <row r="8" spans="1:53" ht="15">
      <c r="A8" s="34"/>
      <c r="B8" s="99">
        <v>41446</v>
      </c>
      <c r="C8" s="34"/>
      <c r="D8" s="34"/>
      <c r="E8" s="34"/>
      <c r="F8" s="34" t="s">
        <v>753</v>
      </c>
      <c r="G8" s="34" t="s">
        <v>169</v>
      </c>
      <c r="H8" s="34"/>
      <c r="I8" s="34"/>
      <c r="J8" s="34"/>
      <c r="K8" s="34"/>
      <c r="L8" s="36"/>
      <c r="M8" s="36"/>
      <c r="N8" s="34"/>
      <c r="O8" s="34"/>
      <c r="P8" s="36"/>
      <c r="Q8" s="36"/>
      <c r="R8" s="40"/>
      <c r="S8" s="40"/>
      <c r="T8" s="40"/>
      <c r="U8" s="41"/>
      <c r="V8" s="41"/>
      <c r="W8" s="40"/>
      <c r="X8" s="42"/>
      <c r="Y8" s="43"/>
      <c r="Z8" s="18"/>
      <c r="AA8" s="18"/>
      <c r="AB8" s="18"/>
      <c r="AC8" s="18"/>
      <c r="AD8" s="18"/>
      <c r="AE8" s="18"/>
      <c r="AF8" s="18"/>
      <c r="AG8" s="18"/>
      <c r="AH8" s="18"/>
      <c r="AI8" s="18"/>
      <c r="AJ8" s="18"/>
      <c r="AK8" s="18"/>
      <c r="AL8" s="18"/>
      <c r="AM8" s="18"/>
      <c r="AN8" s="18"/>
      <c r="AO8" s="18"/>
      <c r="AP8" s="18"/>
      <c r="AQ8" s="18"/>
      <c r="AR8" s="18"/>
      <c r="AS8" s="18"/>
      <c r="AT8" s="18"/>
      <c r="AU8" s="18"/>
      <c r="AV8" s="18"/>
      <c r="AW8" s="18"/>
      <c r="AX8" s="18"/>
    </row>
    <row r="9" spans="1:53" ht="15">
      <c r="A9" s="44" t="s">
        <v>32</v>
      </c>
      <c r="B9" s="29" t="s">
        <v>7</v>
      </c>
      <c r="C9" s="77" t="s">
        <v>33</v>
      </c>
      <c r="D9" s="77" t="s">
        <v>34</v>
      </c>
      <c r="E9" s="77" t="s">
        <v>35</v>
      </c>
      <c r="F9" s="77" t="s">
        <v>36</v>
      </c>
      <c r="G9" s="77" t="s">
        <v>37</v>
      </c>
      <c r="H9" s="45" t="s">
        <v>38</v>
      </c>
      <c r="I9" s="79" t="s">
        <v>7</v>
      </c>
      <c r="J9" s="249" t="s">
        <v>39</v>
      </c>
      <c r="K9" s="238"/>
      <c r="L9" s="249" t="s">
        <v>40</v>
      </c>
      <c r="M9" s="238"/>
      <c r="N9" s="249" t="s">
        <v>41</v>
      </c>
      <c r="O9" s="238"/>
      <c r="P9" s="249" t="s">
        <v>42</v>
      </c>
      <c r="Q9" s="238"/>
      <c r="R9" s="295" t="s">
        <v>43</v>
      </c>
      <c r="S9" s="295"/>
      <c r="T9" s="295"/>
      <c r="U9" s="295"/>
      <c r="V9" s="295"/>
      <c r="W9" s="295"/>
      <c r="X9" s="295"/>
      <c r="Y9" s="295"/>
      <c r="Z9" s="11"/>
      <c r="AA9" s="12"/>
      <c r="AB9" s="12"/>
      <c r="AC9" s="12"/>
      <c r="AD9" s="12"/>
      <c r="AE9" s="13"/>
      <c r="AF9" s="12"/>
      <c r="AG9" s="12"/>
      <c r="AH9" s="13"/>
      <c r="AI9" s="13"/>
      <c r="AJ9" s="12"/>
      <c r="AK9" s="12"/>
      <c r="AL9" s="12"/>
      <c r="AM9" s="12"/>
      <c r="AN9" s="12"/>
      <c r="AO9" s="12"/>
      <c r="AP9" s="12"/>
      <c r="AQ9" s="12"/>
      <c r="AR9" s="12"/>
      <c r="AS9" s="12"/>
      <c r="AT9" s="16"/>
      <c r="AU9" s="13"/>
      <c r="AV9" s="13"/>
      <c r="AW9" s="13"/>
    </row>
    <row r="10" spans="1:53" ht="15">
      <c r="A10" s="47" t="s">
        <v>44</v>
      </c>
      <c r="B10" s="36"/>
      <c r="C10" s="48" t="s">
        <v>164</v>
      </c>
      <c r="D10" s="48" t="s">
        <v>164</v>
      </c>
      <c r="E10" s="48" t="s">
        <v>164</v>
      </c>
      <c r="F10" s="48" t="s">
        <v>164</v>
      </c>
      <c r="G10" s="49" t="e">
        <f>AVERAGE(C10:F10)</f>
        <v>#DIV/0!</v>
      </c>
      <c r="H10" s="50" t="s">
        <v>45</v>
      </c>
      <c r="I10" s="51"/>
      <c r="J10" s="250" t="s">
        <v>84</v>
      </c>
      <c r="K10" s="245"/>
      <c r="L10" s="251" t="s">
        <v>85</v>
      </c>
      <c r="M10" s="245"/>
      <c r="N10" s="251" t="s">
        <v>86</v>
      </c>
      <c r="O10" s="245"/>
      <c r="P10" s="252" t="s">
        <v>87</v>
      </c>
      <c r="Q10" s="245"/>
      <c r="R10" s="52" t="s">
        <v>46</v>
      </c>
      <c r="S10" s="53"/>
      <c r="T10" s="54">
        <v>4</v>
      </c>
      <c r="U10" s="55" t="s">
        <v>47</v>
      </c>
      <c r="V10" s="56"/>
      <c r="W10" s="296" t="s">
        <v>28</v>
      </c>
      <c r="X10" s="296"/>
      <c r="Y10" s="297"/>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49</v>
      </c>
      <c r="I11" s="199">
        <v>41466</v>
      </c>
      <c r="J11" s="256">
        <f>IF(((I11-C19)&gt;0),(I11-C19),"/")</f>
        <v>3</v>
      </c>
      <c r="K11" s="245"/>
      <c r="L11" s="256">
        <f>IF(((I11-D19)&gt;0),(I11-D19),"/")</f>
        <v>3</v>
      </c>
      <c r="M11" s="245"/>
      <c r="N11" s="256">
        <f>IF(((I11-E19)&gt;0),(I11-E19),"/")</f>
        <v>2</v>
      </c>
      <c r="O11" s="245"/>
      <c r="P11" s="256" t="e">
        <f>IF(((I11-F19)&gt;0),(I11-F19),"/")</f>
        <v>#VALUE!</v>
      </c>
      <c r="Q11" s="245"/>
      <c r="R11" s="59" t="s">
        <v>50</v>
      </c>
      <c r="S11" s="53"/>
      <c r="T11" s="76">
        <v>1</v>
      </c>
      <c r="U11" s="60" t="s">
        <v>51</v>
      </c>
      <c r="V11" s="56"/>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52</v>
      </c>
      <c r="I12" s="199">
        <v>41466</v>
      </c>
      <c r="J12" s="256" t="s">
        <v>263</v>
      </c>
      <c r="K12" s="245"/>
      <c r="L12" s="256" t="s">
        <v>264</v>
      </c>
      <c r="M12" s="245"/>
      <c r="N12" s="256" t="s">
        <v>265</v>
      </c>
      <c r="O12" s="245"/>
      <c r="P12" s="252" t="s">
        <v>28</v>
      </c>
      <c r="Q12" s="245"/>
      <c r="R12" s="59" t="s">
        <v>53</v>
      </c>
      <c r="S12" s="53"/>
      <c r="T12" s="76">
        <v>3</v>
      </c>
      <c r="U12" s="60" t="s">
        <v>54</v>
      </c>
      <c r="V12" s="56"/>
      <c r="W12" s="298" t="s">
        <v>28</v>
      </c>
      <c r="X12" s="298"/>
      <c r="Y12" s="299"/>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3" ht="15">
      <c r="A13" s="57" t="s">
        <v>48</v>
      </c>
      <c r="B13" s="36" t="s">
        <v>28</v>
      </c>
      <c r="C13" s="36" t="s">
        <v>28</v>
      </c>
      <c r="D13" s="36" t="s">
        <v>28</v>
      </c>
      <c r="E13" s="36" t="s">
        <v>28</v>
      </c>
      <c r="F13" s="36" t="s">
        <v>28</v>
      </c>
      <c r="G13" s="77"/>
      <c r="H13" s="50" t="s">
        <v>55</v>
      </c>
      <c r="I13" s="51"/>
      <c r="J13" s="253" t="s">
        <v>28</v>
      </c>
      <c r="K13" s="245"/>
      <c r="L13" s="254" t="s">
        <v>28</v>
      </c>
      <c r="M13" s="245"/>
      <c r="N13" s="254" t="s">
        <v>28</v>
      </c>
      <c r="O13" s="245"/>
      <c r="P13" s="255" t="s">
        <v>28</v>
      </c>
      <c r="Q13" s="245"/>
      <c r="R13" s="59" t="s">
        <v>56</v>
      </c>
      <c r="S13" s="53"/>
      <c r="T13" s="76">
        <v>3</v>
      </c>
      <c r="U13" s="63" t="s">
        <v>57</v>
      </c>
      <c r="V13" s="64"/>
      <c r="W13" s="298" t="s">
        <v>28</v>
      </c>
      <c r="X13" s="298"/>
      <c r="Y13" s="299"/>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58</v>
      </c>
      <c r="I14" s="199">
        <v>41475</v>
      </c>
      <c r="J14" s="256">
        <f>I14-C19</f>
        <v>12</v>
      </c>
      <c r="K14" s="245"/>
      <c r="L14" s="256">
        <f>I14-D19</f>
        <v>12</v>
      </c>
      <c r="M14" s="245"/>
      <c r="N14" s="256">
        <f>I14-E19</f>
        <v>11</v>
      </c>
      <c r="O14" s="245"/>
      <c r="P14" s="257" t="e">
        <f>I14-F19</f>
        <v>#VALUE!</v>
      </c>
      <c r="Q14" s="245"/>
      <c r="R14" s="59" t="s">
        <v>59</v>
      </c>
      <c r="S14" s="53"/>
      <c r="T14" s="76" t="s">
        <v>28</v>
      </c>
      <c r="U14" s="63" t="s">
        <v>60</v>
      </c>
      <c r="V14" s="64"/>
      <c r="W14" s="300" t="s">
        <v>28</v>
      </c>
      <c r="X14" s="301"/>
      <c r="Y14" s="302"/>
      <c r="Z14" s="260"/>
      <c r="AA14" s="261"/>
      <c r="AB14" s="12"/>
      <c r="AC14" s="12"/>
      <c r="AD14" s="12"/>
      <c r="AE14" s="13"/>
      <c r="AF14" s="12"/>
      <c r="AG14" s="12"/>
      <c r="AH14" s="13"/>
      <c r="AI14" s="13"/>
      <c r="AJ14" s="12"/>
      <c r="AK14" s="12"/>
      <c r="AL14" s="12"/>
      <c r="AM14" s="12"/>
      <c r="AN14" s="12"/>
      <c r="AO14" s="12"/>
      <c r="AP14" s="12"/>
      <c r="AQ14" s="12"/>
      <c r="AR14" s="12"/>
      <c r="AS14" s="12"/>
      <c r="AT14" s="16"/>
      <c r="AU14" s="13"/>
      <c r="AV14" s="13"/>
      <c r="AW14" s="13"/>
    </row>
    <row r="15" spans="1:53" ht="15">
      <c r="A15" s="57" t="s">
        <v>48</v>
      </c>
      <c r="B15" s="36" t="s">
        <v>28</v>
      </c>
      <c r="C15" s="36" t="s">
        <v>28</v>
      </c>
      <c r="D15" s="36" t="s">
        <v>28</v>
      </c>
      <c r="E15" s="36" t="s">
        <v>28</v>
      </c>
      <c r="F15" s="36" t="s">
        <v>28</v>
      </c>
      <c r="G15" s="77"/>
      <c r="H15" s="50" t="s">
        <v>61</v>
      </c>
      <c r="I15" s="199">
        <v>41475</v>
      </c>
      <c r="J15" s="250" t="s">
        <v>320</v>
      </c>
      <c r="K15" s="245"/>
      <c r="L15" s="251" t="s">
        <v>321</v>
      </c>
      <c r="M15" s="245"/>
      <c r="N15" s="251" t="s">
        <v>322</v>
      </c>
      <c r="O15" s="245"/>
      <c r="P15" s="252" t="s">
        <v>28</v>
      </c>
      <c r="Q15" s="245"/>
      <c r="R15" s="52" t="s">
        <v>62</v>
      </c>
      <c r="S15" s="53"/>
      <c r="T15" s="65" t="s">
        <v>28</v>
      </c>
      <c r="U15" s="66" t="s">
        <v>63</v>
      </c>
      <c r="V15" s="67"/>
      <c r="W15" s="303" t="s">
        <v>28</v>
      </c>
      <c r="X15" s="303"/>
      <c r="Y15" s="304"/>
      <c r="Z15" s="241"/>
      <c r="AA15" s="241"/>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64</v>
      </c>
      <c r="I16" s="51"/>
      <c r="J16" s="253" t="s">
        <v>28</v>
      </c>
      <c r="K16" s="245"/>
      <c r="L16" s="254" t="s">
        <v>28</v>
      </c>
      <c r="M16" s="245"/>
      <c r="N16" s="254" t="s">
        <v>28</v>
      </c>
      <c r="O16" s="245"/>
      <c r="P16" s="255" t="s">
        <v>28</v>
      </c>
      <c r="Q16" s="262"/>
      <c r="R16" s="289" t="s">
        <v>65</v>
      </c>
      <c r="S16" s="290"/>
      <c r="T16" s="290"/>
      <c r="U16" s="290"/>
      <c r="V16" s="290"/>
      <c r="W16" s="290"/>
      <c r="X16" s="290"/>
      <c r="Y16" s="29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57" t="s">
        <v>48</v>
      </c>
      <c r="B17" s="36" t="s">
        <v>28</v>
      </c>
      <c r="C17" s="36" t="s">
        <v>28</v>
      </c>
      <c r="D17" s="36" t="s">
        <v>28</v>
      </c>
      <c r="E17" s="36" t="s">
        <v>28</v>
      </c>
      <c r="F17" s="36" t="s">
        <v>28</v>
      </c>
      <c r="G17" s="77"/>
      <c r="H17" s="50" t="s">
        <v>66</v>
      </c>
      <c r="I17" s="51"/>
      <c r="J17" s="253" t="s">
        <v>28</v>
      </c>
      <c r="K17" s="245"/>
      <c r="L17" s="254" t="s">
        <v>28</v>
      </c>
      <c r="M17" s="245"/>
      <c r="N17" s="254" t="s">
        <v>28</v>
      </c>
      <c r="O17" s="245"/>
      <c r="P17" s="255" t="s">
        <v>28</v>
      </c>
      <c r="Q17" s="262"/>
      <c r="R17" s="292"/>
      <c r="S17" s="293"/>
      <c r="T17" s="293"/>
      <c r="U17" s="293"/>
      <c r="V17" s="293"/>
      <c r="W17" s="293"/>
      <c r="X17" s="293"/>
      <c r="Y17" s="294"/>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57" t="s">
        <v>48</v>
      </c>
      <c r="B18" s="36" t="s">
        <v>28</v>
      </c>
      <c r="C18" s="36" t="s">
        <v>28</v>
      </c>
      <c r="D18" s="36" t="s">
        <v>28</v>
      </c>
      <c r="E18" s="36" t="s">
        <v>28</v>
      </c>
      <c r="F18" s="36" t="s">
        <v>28</v>
      </c>
      <c r="G18" s="77"/>
      <c r="H18" s="50" t="s">
        <v>67</v>
      </c>
      <c r="I18" s="51"/>
      <c r="J18" s="253" t="s">
        <v>28</v>
      </c>
      <c r="K18" s="245"/>
      <c r="L18" s="254" t="s">
        <v>28</v>
      </c>
      <c r="M18" s="245"/>
      <c r="N18" s="254" t="s">
        <v>28</v>
      </c>
      <c r="O18" s="245"/>
      <c r="P18" s="263" t="s">
        <v>28</v>
      </c>
      <c r="Q18" s="248"/>
      <c r="R18" s="308" t="s">
        <v>796</v>
      </c>
      <c r="S18" s="308"/>
      <c r="T18" s="308"/>
      <c r="U18" s="308"/>
      <c r="V18" s="308"/>
      <c r="W18" s="308"/>
      <c r="X18" s="308"/>
      <c r="Y18" s="309"/>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68" t="s">
        <v>68</v>
      </c>
      <c r="B19" s="36"/>
      <c r="C19" s="48">
        <v>41463</v>
      </c>
      <c r="D19" s="48">
        <v>41463</v>
      </c>
      <c r="E19" s="48">
        <v>41464</v>
      </c>
      <c r="F19" s="48" t="s">
        <v>28</v>
      </c>
      <c r="G19" s="49">
        <f>AVERAGE(C19:F19)</f>
        <v>41463.333333333336</v>
      </c>
      <c r="H19" s="50" t="s">
        <v>69</v>
      </c>
      <c r="I19" s="199">
        <v>41482</v>
      </c>
      <c r="J19" s="264">
        <f>I19-C19</f>
        <v>19</v>
      </c>
      <c r="K19" s="245"/>
      <c r="L19" s="264">
        <f>I19-D19</f>
        <v>19</v>
      </c>
      <c r="M19" s="245"/>
      <c r="N19" s="264">
        <f>I19-E19</f>
        <v>18</v>
      </c>
      <c r="O19" s="245"/>
      <c r="P19" s="265" t="e">
        <f>I19-F19</f>
        <v>#VALUE!</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67" t="s">
        <v>70</v>
      </c>
      <c r="B20" s="268"/>
      <c r="C20" s="69" t="e">
        <f>C19-C10</f>
        <v>#VALUE!</v>
      </c>
      <c r="D20" s="69" t="e">
        <f>D19-D10</f>
        <v>#VALUE!</v>
      </c>
      <c r="E20" s="69" t="e">
        <f>E19-E10</f>
        <v>#VALUE!</v>
      </c>
      <c r="F20" s="69" t="e">
        <f>F19-F10</f>
        <v>#VALUE!</v>
      </c>
      <c r="G20" s="70" t="e">
        <f>AVERAGE(C20:E20)</f>
        <v>#VALUE!</v>
      </c>
      <c r="H20" s="50" t="s">
        <v>71</v>
      </c>
      <c r="I20" s="199">
        <v>41482</v>
      </c>
      <c r="J20" s="252" t="s">
        <v>355</v>
      </c>
      <c r="K20" s="245"/>
      <c r="L20" s="251" t="s">
        <v>356</v>
      </c>
      <c r="M20" s="245"/>
      <c r="N20" s="258" t="s">
        <v>357</v>
      </c>
      <c r="O20" s="245"/>
      <c r="P20" s="259"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1" t="s">
        <v>72</v>
      </c>
      <c r="B21" s="271"/>
      <c r="C21" s="269" t="s">
        <v>39</v>
      </c>
      <c r="D21" s="269" t="s">
        <v>40</v>
      </c>
      <c r="E21" s="269" t="s">
        <v>41</v>
      </c>
      <c r="F21" s="269" t="s">
        <v>42</v>
      </c>
      <c r="G21" s="269" t="s">
        <v>37</v>
      </c>
      <c r="H21" s="72" t="s">
        <v>73</v>
      </c>
      <c r="I21" s="51"/>
      <c r="J21" s="255" t="s">
        <v>28</v>
      </c>
      <c r="K21" s="245"/>
      <c r="L21" s="254" t="s">
        <v>28</v>
      </c>
      <c r="M21" s="245"/>
      <c r="N21" s="266" t="s">
        <v>28</v>
      </c>
      <c r="O21" s="245"/>
      <c r="P21" s="263" t="s">
        <v>28</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1"/>
      <c r="B22" s="271"/>
      <c r="C22" s="270"/>
      <c r="D22" s="270"/>
      <c r="E22" s="270"/>
      <c r="F22" s="270"/>
      <c r="G22" s="270"/>
      <c r="H22" s="72" t="s">
        <v>66</v>
      </c>
      <c r="I22" s="51"/>
      <c r="J22" s="255" t="s">
        <v>28</v>
      </c>
      <c r="K22" s="245"/>
      <c r="L22" s="254" t="s">
        <v>28</v>
      </c>
      <c r="M22" s="245"/>
      <c r="N22" s="266" t="s">
        <v>28</v>
      </c>
      <c r="O22" s="245"/>
      <c r="P22" s="263"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4" t="s">
        <v>74</v>
      </c>
      <c r="B23" s="275"/>
      <c r="C23" s="35" t="s">
        <v>28</v>
      </c>
      <c r="D23" s="35" t="s">
        <v>28</v>
      </c>
      <c r="E23" s="35" t="s">
        <v>28</v>
      </c>
      <c r="F23" s="35" t="s">
        <v>28</v>
      </c>
      <c r="G23" s="35" t="s">
        <v>28</v>
      </c>
      <c r="H23" s="50" t="s">
        <v>67</v>
      </c>
      <c r="I23" s="51"/>
      <c r="J23" s="255" t="s">
        <v>28</v>
      </c>
      <c r="K23" s="245"/>
      <c r="L23" s="254" t="s">
        <v>28</v>
      </c>
      <c r="M23" s="245"/>
      <c r="N23" s="266" t="s">
        <v>28</v>
      </c>
      <c r="O23" s="245"/>
      <c r="P23" s="263"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45</v>
      </c>
      <c r="B24" s="277"/>
      <c r="C24" s="34" t="s">
        <v>84</v>
      </c>
      <c r="D24" s="34" t="s">
        <v>85</v>
      </c>
      <c r="E24" s="34" t="s">
        <v>86</v>
      </c>
      <c r="F24" s="34" t="s">
        <v>87</v>
      </c>
      <c r="G24" s="34" t="s">
        <v>28</v>
      </c>
      <c r="H24" s="73" t="s">
        <v>75</v>
      </c>
      <c r="I24" s="199">
        <v>41485</v>
      </c>
      <c r="J24" s="264">
        <f>I24-C19</f>
        <v>22</v>
      </c>
      <c r="K24" s="245"/>
      <c r="L24" s="264">
        <f>I24-D19</f>
        <v>22</v>
      </c>
      <c r="M24" s="245"/>
      <c r="N24" s="264">
        <f>I24-E19</f>
        <v>21</v>
      </c>
      <c r="O24" s="245"/>
      <c r="P24" s="265" t="e">
        <f>I24-F19</f>
        <v>#VALUE!</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76</v>
      </c>
      <c r="B25" s="277"/>
      <c r="C25" s="99">
        <v>41492</v>
      </c>
      <c r="D25" s="99">
        <v>41492</v>
      </c>
      <c r="E25" s="99">
        <v>41492</v>
      </c>
      <c r="F25" s="34" t="s">
        <v>28</v>
      </c>
      <c r="G25" s="34" t="s">
        <v>28</v>
      </c>
      <c r="H25" s="74" t="s">
        <v>77</v>
      </c>
      <c r="I25" s="199">
        <v>41485</v>
      </c>
      <c r="J25" s="252" t="s">
        <v>363</v>
      </c>
      <c r="K25" s="245"/>
      <c r="L25" s="251" t="s">
        <v>364</v>
      </c>
      <c r="M25" s="245"/>
      <c r="N25" s="258" t="s">
        <v>365</v>
      </c>
      <c r="O25" s="245"/>
      <c r="P25" s="259"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10</v>
      </c>
      <c r="B26" s="277"/>
      <c r="C26" s="34">
        <v>220609886</v>
      </c>
      <c r="D26" s="34">
        <v>185702422</v>
      </c>
      <c r="E26" s="34">
        <v>185702421</v>
      </c>
      <c r="F26" s="34" t="s">
        <v>28</v>
      </c>
      <c r="G26" s="34" t="s">
        <v>28</v>
      </c>
      <c r="H26" s="74" t="s">
        <v>78</v>
      </c>
      <c r="I26" s="61"/>
      <c r="J26" s="252" t="s">
        <v>28</v>
      </c>
      <c r="K26" s="245"/>
      <c r="L26" s="251" t="s">
        <v>28</v>
      </c>
      <c r="M26" s="245"/>
      <c r="N26" s="258"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6" t="s">
        <v>79</v>
      </c>
      <c r="B27" s="277"/>
      <c r="C27" s="34" t="s">
        <v>503</v>
      </c>
      <c r="D27" s="34" t="s">
        <v>504</v>
      </c>
      <c r="E27" s="34" t="s">
        <v>505</v>
      </c>
      <c r="F27" s="34" t="s">
        <v>28</v>
      </c>
      <c r="G27" s="34" t="s">
        <v>28</v>
      </c>
      <c r="H27" s="74" t="s">
        <v>66</v>
      </c>
      <c r="I27" s="51"/>
      <c r="J27" s="255" t="s">
        <v>28</v>
      </c>
      <c r="K27" s="245"/>
      <c r="L27" s="281" t="s">
        <v>28</v>
      </c>
      <c r="M27" s="245"/>
      <c r="N27" s="282" t="s">
        <v>28</v>
      </c>
      <c r="O27" s="245"/>
      <c r="P27" s="263" t="s">
        <v>28</v>
      </c>
      <c r="Q27" s="248"/>
      <c r="R27" s="310"/>
      <c r="S27" s="310"/>
      <c r="T27" s="310"/>
      <c r="U27" s="310"/>
      <c r="V27" s="310"/>
      <c r="W27" s="310"/>
      <c r="X27" s="310"/>
      <c r="Y27" s="311"/>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
      <c r="A28" s="276" t="s">
        <v>9</v>
      </c>
      <c r="B28" s="277"/>
      <c r="C28" s="34" t="s">
        <v>28</v>
      </c>
      <c r="D28" s="34" t="s">
        <v>28</v>
      </c>
      <c r="E28" s="34" t="s">
        <v>28</v>
      </c>
      <c r="F28" s="34" t="s">
        <v>28</v>
      </c>
      <c r="G28" s="34" t="s">
        <v>28</v>
      </c>
      <c r="H28" s="74" t="s">
        <v>67</v>
      </c>
      <c r="I28" s="51"/>
      <c r="J28" s="255" t="s">
        <v>28</v>
      </c>
      <c r="K28" s="245"/>
      <c r="L28" s="281" t="s">
        <v>28</v>
      </c>
      <c r="M28" s="245"/>
      <c r="N28" s="282" t="s">
        <v>28</v>
      </c>
      <c r="O28" s="245"/>
      <c r="P28" s="263" t="s">
        <v>28</v>
      </c>
      <c r="Q28" s="248"/>
      <c r="R28" s="310"/>
      <c r="S28" s="310"/>
      <c r="T28" s="310"/>
      <c r="U28" s="310"/>
      <c r="V28" s="310"/>
      <c r="W28" s="310"/>
      <c r="X28" s="310"/>
      <c r="Y28" s="311"/>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
      <c r="A29" s="278" t="s">
        <v>80</v>
      </c>
      <c r="B29" s="279"/>
      <c r="C29" s="34" t="s">
        <v>28</v>
      </c>
      <c r="D29" s="34" t="s">
        <v>28</v>
      </c>
      <c r="E29" s="34" t="s">
        <v>28</v>
      </c>
      <c r="F29" s="34" t="s">
        <v>28</v>
      </c>
      <c r="G29" s="34" t="s">
        <v>28</v>
      </c>
      <c r="H29" s="74" t="s">
        <v>81</v>
      </c>
      <c r="I29" s="61"/>
      <c r="J29" s="252" t="s">
        <v>28</v>
      </c>
      <c r="K29" s="245"/>
      <c r="L29" s="272" t="s">
        <v>28</v>
      </c>
      <c r="M29" s="245"/>
      <c r="N29" s="273" t="s">
        <v>28</v>
      </c>
      <c r="O29" s="245"/>
      <c r="P29" s="259" t="s">
        <v>28</v>
      </c>
      <c r="Q29" s="248"/>
      <c r="R29" s="310"/>
      <c r="S29" s="310"/>
      <c r="T29" s="310"/>
      <c r="U29" s="310"/>
      <c r="V29" s="310"/>
      <c r="W29" s="310"/>
      <c r="X29" s="310"/>
      <c r="Y29" s="311"/>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row>
    <row r="30" spans="1:49" ht="15.75" customHeight="1">
      <c r="A30" s="280" t="s">
        <v>82</v>
      </c>
      <c r="B30" s="280"/>
      <c r="C30" s="75" t="s">
        <v>28</v>
      </c>
      <c r="D30" s="34" t="s">
        <v>28</v>
      </c>
      <c r="E30" s="34" t="s">
        <v>28</v>
      </c>
      <c r="F30" s="34" t="s">
        <v>28</v>
      </c>
      <c r="G30" s="34" t="s">
        <v>28</v>
      </c>
      <c r="H30" s="74" t="s">
        <v>83</v>
      </c>
      <c r="I30" s="61"/>
      <c r="J30" s="252" t="s">
        <v>28</v>
      </c>
      <c r="K30" s="245"/>
      <c r="L30" s="251" t="s">
        <v>28</v>
      </c>
      <c r="M30" s="245"/>
      <c r="N30" s="258" t="s">
        <v>28</v>
      </c>
      <c r="O30" s="245"/>
      <c r="P30" s="259" t="s">
        <v>28</v>
      </c>
      <c r="Q30" s="248"/>
      <c r="R30" s="312"/>
      <c r="S30" s="312"/>
      <c r="T30" s="312"/>
      <c r="U30" s="312"/>
      <c r="V30" s="312"/>
      <c r="W30" s="312"/>
      <c r="X30" s="312"/>
      <c r="Y30" s="313"/>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row>
    <row r="31" spans="1:49" ht="15.75" customHeight="1">
      <c r="A31" s="78"/>
      <c r="B31" s="3"/>
      <c r="C31" s="1"/>
      <c r="D31" s="1"/>
      <c r="E31" s="1"/>
      <c r="F31" s="1"/>
      <c r="G31" s="1"/>
      <c r="H31" s="73" t="s">
        <v>75</v>
      </c>
      <c r="I31" s="199">
        <v>41492</v>
      </c>
      <c r="J31" s="264">
        <f>I31-C19</f>
        <v>29</v>
      </c>
      <c r="K31" s="245"/>
      <c r="L31" s="264">
        <f>I31-D19</f>
        <v>29</v>
      </c>
      <c r="M31" s="245"/>
      <c r="N31" s="264">
        <f>I31-E19</f>
        <v>28</v>
      </c>
      <c r="O31" s="245"/>
      <c r="P31" s="265" t="e">
        <f>I31-F19</f>
        <v>#VALUE!</v>
      </c>
      <c r="Q31" s="248"/>
      <c r="R31" s="19"/>
      <c r="S31" s="20"/>
      <c r="T31" s="21"/>
      <c r="U31" s="21"/>
      <c r="V31" s="21"/>
      <c r="W31" s="21"/>
      <c r="X31" s="21"/>
      <c r="Y31" s="21"/>
    </row>
    <row r="32" spans="1:49" ht="18" customHeight="1">
      <c r="H32" s="74" t="s">
        <v>430</v>
      </c>
      <c r="I32" s="199">
        <v>41492</v>
      </c>
      <c r="J32" s="252" t="s">
        <v>500</v>
      </c>
      <c r="K32" s="245"/>
      <c r="L32" s="251" t="s">
        <v>501</v>
      </c>
      <c r="M32" s="245"/>
      <c r="N32" s="258" t="s">
        <v>502</v>
      </c>
      <c r="O32" s="245"/>
      <c r="P32" s="259" t="s">
        <v>28</v>
      </c>
      <c r="Q32" s="248"/>
    </row>
  </sheetData>
  <mergeCells count="135">
    <mergeCell ref="J31:K31"/>
    <mergeCell ref="L31:M31"/>
    <mergeCell ref="N31:O31"/>
    <mergeCell ref="P31:Q31"/>
    <mergeCell ref="A30:B30"/>
    <mergeCell ref="J30:K30"/>
    <mergeCell ref="L30:M30"/>
    <mergeCell ref="N30:O30"/>
    <mergeCell ref="P30:Q30"/>
    <mergeCell ref="A28:B28"/>
    <mergeCell ref="J28:K28"/>
    <mergeCell ref="L28:M28"/>
    <mergeCell ref="N28:O28"/>
    <mergeCell ref="P28:Q28"/>
    <mergeCell ref="A29:B29"/>
    <mergeCell ref="J29:K29"/>
    <mergeCell ref="L29:M29"/>
    <mergeCell ref="N29:O29"/>
    <mergeCell ref="P29:Q29"/>
    <mergeCell ref="A25:B25"/>
    <mergeCell ref="P25:Q25"/>
    <mergeCell ref="A26:B26"/>
    <mergeCell ref="J25:K25"/>
    <mergeCell ref="L25:M25"/>
    <mergeCell ref="N25:O25"/>
    <mergeCell ref="P26:Q26"/>
    <mergeCell ref="A27:B27"/>
    <mergeCell ref="J27:K27"/>
    <mergeCell ref="L27:M27"/>
    <mergeCell ref="N27:O27"/>
    <mergeCell ref="P27:Q27"/>
    <mergeCell ref="A23:B23"/>
    <mergeCell ref="J23:K23"/>
    <mergeCell ref="L23:M23"/>
    <mergeCell ref="N23:O23"/>
    <mergeCell ref="P23:Q23"/>
    <mergeCell ref="A24:B24"/>
    <mergeCell ref="J24:K24"/>
    <mergeCell ref="L24:M24"/>
    <mergeCell ref="N24:O24"/>
    <mergeCell ref="P24:Q24"/>
    <mergeCell ref="A20:B20"/>
    <mergeCell ref="J20:K20"/>
    <mergeCell ref="L20:M20"/>
    <mergeCell ref="N20:O20"/>
    <mergeCell ref="P20:Q20"/>
    <mergeCell ref="A21:B22"/>
    <mergeCell ref="C21:C22"/>
    <mergeCell ref="D21:D22"/>
    <mergeCell ref="E21:E22"/>
    <mergeCell ref="F21:F22"/>
    <mergeCell ref="G21:G22"/>
    <mergeCell ref="J21:K21"/>
    <mergeCell ref="L21:M21"/>
    <mergeCell ref="N21:O21"/>
    <mergeCell ref="P21:Q21"/>
    <mergeCell ref="J22:K22"/>
    <mergeCell ref="L22:M22"/>
    <mergeCell ref="N22:O22"/>
    <mergeCell ref="P22:Q22"/>
    <mergeCell ref="J18:K18"/>
    <mergeCell ref="L18:M18"/>
    <mergeCell ref="N18:O18"/>
    <mergeCell ref="P18:Q18"/>
    <mergeCell ref="R18:Y30"/>
    <mergeCell ref="J19:K19"/>
    <mergeCell ref="L19:M19"/>
    <mergeCell ref="N19:O19"/>
    <mergeCell ref="P19:Q19"/>
    <mergeCell ref="J16:K16"/>
    <mergeCell ref="L16:M16"/>
    <mergeCell ref="N16:O16"/>
    <mergeCell ref="P16:Q16"/>
    <mergeCell ref="R16:Y17"/>
    <mergeCell ref="J17:K17"/>
    <mergeCell ref="L17:M17"/>
    <mergeCell ref="N17:O17"/>
    <mergeCell ref="P17:Q17"/>
    <mergeCell ref="J12:K12"/>
    <mergeCell ref="L12:M12"/>
    <mergeCell ref="N12:O12"/>
    <mergeCell ref="P12:Q12"/>
    <mergeCell ref="W12:Y12"/>
    <mergeCell ref="Z14:Z15"/>
    <mergeCell ref="AA14:AA15"/>
    <mergeCell ref="J15:K15"/>
    <mergeCell ref="L15:M15"/>
    <mergeCell ref="N15:O15"/>
    <mergeCell ref="P15:Q15"/>
    <mergeCell ref="W15:Y15"/>
    <mergeCell ref="J13:K13"/>
    <mergeCell ref="L13:M13"/>
    <mergeCell ref="N13:O13"/>
    <mergeCell ref="P13:Q13"/>
    <mergeCell ref="W13:Y13"/>
    <mergeCell ref="J14:K14"/>
    <mergeCell ref="L14:M14"/>
    <mergeCell ref="N14:O14"/>
    <mergeCell ref="P14:Q14"/>
    <mergeCell ref="W14:Y14"/>
    <mergeCell ref="R9:Y9"/>
    <mergeCell ref="J10:K10"/>
    <mergeCell ref="L10:M10"/>
    <mergeCell ref="N10:O10"/>
    <mergeCell ref="P10:Q10"/>
    <mergeCell ref="W10:Y10"/>
    <mergeCell ref="J11:K11"/>
    <mergeCell ref="L11:M11"/>
    <mergeCell ref="N11:O11"/>
    <mergeCell ref="P11:Q11"/>
    <mergeCell ref="W11:Y11"/>
    <mergeCell ref="J32:K32"/>
    <mergeCell ref="L32:M32"/>
    <mergeCell ref="N32:O32"/>
    <mergeCell ref="P32:Q32"/>
    <mergeCell ref="J26:K26"/>
    <mergeCell ref="L26:M26"/>
    <mergeCell ref="N26:O26"/>
    <mergeCell ref="AO1:AP1"/>
    <mergeCell ref="L2:M2"/>
    <mergeCell ref="Q2:R2"/>
    <mergeCell ref="X2:Y2"/>
    <mergeCell ref="L7:M7"/>
    <mergeCell ref="Q7:R7"/>
    <mergeCell ref="X7:Y7"/>
    <mergeCell ref="I1:J1"/>
    <mergeCell ref="K1:O1"/>
    <mergeCell ref="P1:Q1"/>
    <mergeCell ref="R1:S1"/>
    <mergeCell ref="AH1:AI1"/>
    <mergeCell ref="AJ1:AN1"/>
    <mergeCell ref="J9:K9"/>
    <mergeCell ref="L9:M9"/>
    <mergeCell ref="N9:O9"/>
    <mergeCell ref="P9:Q9"/>
  </mergeCells>
  <pageMargins left="0.7" right="0.7" top="0.75" bottom="0.75" header="0.3" footer="0.3"/>
  <legacyDrawing r:id="rId1"/>
</worksheet>
</file>

<file path=xl/worksheets/sheet100.xml><?xml version="1.0" encoding="utf-8"?>
<worksheet xmlns="http://schemas.openxmlformats.org/spreadsheetml/2006/main" xmlns:r="http://schemas.openxmlformats.org/officeDocument/2006/relationships">
  <dimension ref="A1:BA28"/>
  <sheetViews>
    <sheetView topLeftCell="B4" workbookViewId="0">
      <selection activeCell="G13" sqref="G13"/>
    </sheetView>
  </sheetViews>
  <sheetFormatPr baseColWidth="10" defaultColWidth="11.85546875" defaultRowHeight="18" customHeight="1"/>
  <cols>
    <col min="1" max="1" width="10.42578125" bestFit="1" customWidth="1"/>
    <col min="2" max="2" width="5.5703125" bestFit="1" customWidth="1"/>
    <col min="3" max="3" width="10" bestFit="1" customWidth="1"/>
    <col min="4" max="4" width="10.140625" bestFit="1" customWidth="1"/>
    <col min="5" max="5" width="10"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91" customWidth="1"/>
    <col min="27" max="27" width="6.7109375" style="191" customWidth="1"/>
    <col min="28" max="28" width="8.42578125" style="191" customWidth="1"/>
    <col min="29" max="29" width="7.42578125" style="191" customWidth="1"/>
    <col min="30" max="30" width="7.85546875" style="191" customWidth="1"/>
    <col min="31" max="31" width="7.28515625" style="191" customWidth="1"/>
    <col min="32" max="33" width="6.42578125" style="191" customWidth="1"/>
    <col min="34" max="34" width="5.85546875" style="191" customWidth="1"/>
    <col min="35" max="35" width="6.5703125" style="191" customWidth="1"/>
    <col min="36" max="36" width="6.42578125" style="191" customWidth="1"/>
    <col min="37" max="38" width="4.42578125" style="191" customWidth="1"/>
    <col min="39" max="42" width="5" style="191" customWidth="1"/>
    <col min="43" max="43" width="5.85546875" style="191" customWidth="1"/>
    <col min="44" max="44" width="5" style="191" customWidth="1"/>
    <col min="45" max="45" width="5.7109375" style="191" customWidth="1"/>
    <col min="46" max="46" width="5.42578125" style="191" customWidth="1"/>
    <col min="47" max="47" width="6.42578125" style="191" customWidth="1"/>
    <col min="48" max="48" width="6" style="191" customWidth="1"/>
    <col min="49" max="49" width="6.42578125" style="191" customWidth="1"/>
    <col min="50" max="50" width="7" style="191" customWidth="1"/>
    <col min="51" max="51" width="5.42578125" style="191" customWidth="1"/>
    <col min="52" max="53" width="11.85546875" style="191"/>
  </cols>
  <sheetData>
    <row r="1" spans="1:51" ht="14.25">
      <c r="A1" s="22" t="s">
        <v>0</v>
      </c>
      <c r="B1" s="23">
        <v>2013</v>
      </c>
      <c r="C1" s="22" t="s">
        <v>1</v>
      </c>
      <c r="D1" s="23">
        <v>113</v>
      </c>
      <c r="E1" s="22" t="s">
        <v>2</v>
      </c>
      <c r="F1" s="23">
        <v>113</v>
      </c>
      <c r="G1" s="24" t="s">
        <v>3</v>
      </c>
      <c r="H1" s="190"/>
      <c r="I1" s="235" t="s">
        <v>4</v>
      </c>
      <c r="J1" s="236"/>
      <c r="K1" s="306" t="s">
        <v>549</v>
      </c>
      <c r="L1" s="307"/>
      <c r="M1" s="307"/>
      <c r="N1" s="307"/>
      <c r="O1" s="307"/>
      <c r="P1" s="239" t="s">
        <v>5</v>
      </c>
      <c r="Q1" s="236"/>
      <c r="R1" s="237"/>
      <c r="S1" s="238"/>
      <c r="T1" s="26"/>
      <c r="U1" s="26"/>
      <c r="V1" s="26"/>
      <c r="W1" s="26"/>
      <c r="X1" s="26"/>
      <c r="Y1" s="27"/>
      <c r="Z1" s="4"/>
      <c r="AA1" s="5"/>
      <c r="AB1" s="4"/>
      <c r="AC1" s="5"/>
      <c r="AD1" s="4"/>
      <c r="AE1" s="192"/>
      <c r="AF1" s="192"/>
      <c r="AG1" s="19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94" t="s">
        <v>33</v>
      </c>
      <c r="D6" s="194" t="s">
        <v>34</v>
      </c>
      <c r="E6" s="194" t="s">
        <v>35</v>
      </c>
      <c r="F6" s="194" t="s">
        <v>36</v>
      </c>
      <c r="G6" s="194" t="s">
        <v>37</v>
      </c>
      <c r="H6" s="45" t="s">
        <v>38</v>
      </c>
      <c r="I6" s="193"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94"/>
      <c r="H8" s="50" t="s">
        <v>49</v>
      </c>
      <c r="I8" s="58"/>
      <c r="J8" s="250" t="s">
        <v>28</v>
      </c>
      <c r="K8" s="245"/>
      <c r="L8" s="251" t="s">
        <v>28</v>
      </c>
      <c r="M8" s="245"/>
      <c r="N8" s="251" t="s">
        <v>28</v>
      </c>
      <c r="O8" s="245"/>
      <c r="P8" s="256" t="str">
        <f>IF(((I8-F16)&gt;0),(I8-F16),"/")</f>
        <v>/</v>
      </c>
      <c r="Q8" s="245"/>
      <c r="R8" s="59" t="s">
        <v>50</v>
      </c>
      <c r="S8" s="53"/>
      <c r="T8" s="195"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94"/>
      <c r="H9" s="50" t="s">
        <v>52</v>
      </c>
      <c r="I9" s="61"/>
      <c r="J9" s="256" t="s">
        <v>545</v>
      </c>
      <c r="K9" s="245"/>
      <c r="L9" s="256" t="s">
        <v>546</v>
      </c>
      <c r="M9" s="245"/>
      <c r="N9" s="256" t="s">
        <v>547</v>
      </c>
      <c r="O9" s="245"/>
      <c r="P9" s="252" t="s">
        <v>28</v>
      </c>
      <c r="Q9" s="245"/>
      <c r="R9" s="59" t="s">
        <v>53</v>
      </c>
      <c r="S9" s="53"/>
      <c r="T9" s="195"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94"/>
      <c r="H10" s="50" t="s">
        <v>55</v>
      </c>
      <c r="I10" s="51"/>
      <c r="J10" s="253" t="s">
        <v>28</v>
      </c>
      <c r="K10" s="245"/>
      <c r="L10" s="254" t="s">
        <v>28</v>
      </c>
      <c r="M10" s="245"/>
      <c r="N10" s="254" t="s">
        <v>28</v>
      </c>
      <c r="O10" s="245"/>
      <c r="P10" s="255" t="s">
        <v>28</v>
      </c>
      <c r="Q10" s="245"/>
      <c r="R10" s="59" t="s">
        <v>56</v>
      </c>
      <c r="S10" s="53"/>
      <c r="T10" s="195"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94"/>
      <c r="H11" s="50" t="s">
        <v>58</v>
      </c>
      <c r="I11" s="58"/>
      <c r="J11" s="256">
        <f>I11-C16</f>
        <v>0</v>
      </c>
      <c r="K11" s="245"/>
      <c r="L11" s="256">
        <f>I11-D16</f>
        <v>0</v>
      </c>
      <c r="M11" s="245"/>
      <c r="N11" s="256">
        <f>I11-E16</f>
        <v>0</v>
      </c>
      <c r="O11" s="245"/>
      <c r="P11" s="257">
        <f>I11-F16</f>
        <v>0</v>
      </c>
      <c r="Q11" s="245"/>
      <c r="R11" s="59" t="s">
        <v>59</v>
      </c>
      <c r="S11" s="53"/>
      <c r="T11" s="195"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94"/>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94"/>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94"/>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94"/>
      <c r="H15" s="50" t="s">
        <v>67</v>
      </c>
      <c r="I15" s="51"/>
      <c r="J15" s="253" t="s">
        <v>28</v>
      </c>
      <c r="K15" s="245"/>
      <c r="L15" s="254" t="s">
        <v>28</v>
      </c>
      <c r="M15" s="245"/>
      <c r="N15" s="254" t="s">
        <v>28</v>
      </c>
      <c r="O15" s="245"/>
      <c r="P15" s="263" t="s">
        <v>28</v>
      </c>
      <c r="Q15" s="248"/>
      <c r="R15" s="283" t="s">
        <v>780</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537</v>
      </c>
      <c r="D20" s="35" t="s">
        <v>536</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41490</v>
      </c>
      <c r="D22" s="99">
        <v>41490</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v>87745868</v>
      </c>
      <c r="D23" s="34" t="s">
        <v>548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543</v>
      </c>
      <c r="D25" s="34" t="s">
        <v>543</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91"/>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9:K9"/>
    <mergeCell ref="L9:M9"/>
    <mergeCell ref="N9:O9"/>
    <mergeCell ref="P8:Q8"/>
    <mergeCell ref="W8:Y8"/>
    <mergeCell ref="P9:Q9"/>
    <mergeCell ref="W9:Y9"/>
    <mergeCell ref="J8:K8"/>
    <mergeCell ref="L8:M8"/>
    <mergeCell ref="N8:O8"/>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pageSetup orientation="portrait" r:id="rId1"/>
</worksheet>
</file>

<file path=xl/worksheets/sheet101.xml><?xml version="1.0" encoding="utf-8"?>
<worksheet xmlns="http://schemas.openxmlformats.org/spreadsheetml/2006/main" xmlns:r="http://schemas.openxmlformats.org/officeDocument/2006/relationships">
  <dimension ref="A1:BA28"/>
  <sheetViews>
    <sheetView topLeftCell="B1" workbookViewId="0">
      <selection activeCell="N5" sqref="N5:O5"/>
    </sheetView>
  </sheetViews>
  <sheetFormatPr baseColWidth="10" defaultColWidth="11.85546875" defaultRowHeight="18" customHeight="1"/>
  <cols>
    <col min="1" max="1" width="10.42578125" bestFit="1" customWidth="1"/>
    <col min="2" max="2" width="10.28515625" bestFit="1" customWidth="1"/>
    <col min="3" max="3" width="9.5703125" bestFit="1" customWidth="1"/>
    <col min="4" max="4" width="8.5703125" bestFit="1" customWidth="1"/>
    <col min="5" max="5" width="9"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89</v>
      </c>
      <c r="E1" s="22" t="s">
        <v>2</v>
      </c>
      <c r="F1" s="80">
        <v>89</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t="s">
        <v>88</v>
      </c>
      <c r="B5" s="99">
        <v>41421</v>
      </c>
      <c r="C5" s="34" t="s">
        <v>119</v>
      </c>
      <c r="D5" s="34"/>
      <c r="E5" s="34">
        <v>98741383</v>
      </c>
      <c r="F5" s="34" t="s">
        <v>754</v>
      </c>
      <c r="G5" s="34" t="s">
        <v>96</v>
      </c>
      <c r="H5" s="34"/>
      <c r="I5" s="34"/>
      <c r="J5" s="34">
        <v>918</v>
      </c>
      <c r="K5" s="34">
        <v>3</v>
      </c>
      <c r="L5" s="36"/>
      <c r="M5" s="36"/>
      <c r="N5" s="34">
        <v>375</v>
      </c>
      <c r="O5" s="34">
        <v>177</v>
      </c>
      <c r="P5" s="36"/>
      <c r="Q5" s="36"/>
      <c r="R5" s="40"/>
      <c r="S5" s="40"/>
      <c r="T5" s="40"/>
      <c r="U5" s="41" t="s">
        <v>90</v>
      </c>
      <c r="V5" s="41" t="s">
        <v>127</v>
      </c>
      <c r="W5" s="40"/>
      <c r="X5" s="42"/>
      <c r="Y5" s="43"/>
      <c r="Z5" s="90" t="s">
        <v>117</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221</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102.xml><?xml version="1.0" encoding="utf-8"?>
<worksheet xmlns="http://schemas.openxmlformats.org/spreadsheetml/2006/main" xmlns:r="http://schemas.openxmlformats.org/officeDocument/2006/relationships">
  <dimension ref="A1:BA28"/>
  <sheetViews>
    <sheetView topLeftCell="A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90</v>
      </c>
      <c r="E1" s="22" t="s">
        <v>2</v>
      </c>
      <c r="F1" s="80">
        <v>90</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308" t="s">
        <v>193</v>
      </c>
      <c r="S15" s="308"/>
      <c r="T15" s="308"/>
      <c r="U15" s="308"/>
      <c r="V15" s="308"/>
      <c r="W15" s="308"/>
      <c r="X15" s="308"/>
      <c r="Y15" s="309"/>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310"/>
      <c r="S16" s="310"/>
      <c r="T16" s="310"/>
      <c r="U16" s="310"/>
      <c r="V16" s="310"/>
      <c r="W16" s="310"/>
      <c r="X16" s="310"/>
      <c r="Y16" s="31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310"/>
      <c r="S17" s="310"/>
      <c r="T17" s="310"/>
      <c r="U17" s="310"/>
      <c r="V17" s="310"/>
      <c r="W17" s="310"/>
      <c r="X17" s="310"/>
      <c r="Y17" s="311"/>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310"/>
      <c r="S18" s="310"/>
      <c r="T18" s="310"/>
      <c r="U18" s="310"/>
      <c r="V18" s="310"/>
      <c r="W18" s="310"/>
      <c r="X18" s="310"/>
      <c r="Y18" s="311"/>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310"/>
      <c r="S19" s="310"/>
      <c r="T19" s="310"/>
      <c r="U19" s="310"/>
      <c r="V19" s="310"/>
      <c r="W19" s="310"/>
      <c r="X19" s="310"/>
      <c r="Y19" s="311"/>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310"/>
      <c r="S20" s="310"/>
      <c r="T20" s="310"/>
      <c r="U20" s="310"/>
      <c r="V20" s="310"/>
      <c r="W20" s="310"/>
      <c r="X20" s="310"/>
      <c r="Y20" s="311"/>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310"/>
      <c r="S21" s="310"/>
      <c r="T21" s="310"/>
      <c r="U21" s="310"/>
      <c r="V21" s="310"/>
      <c r="W21" s="310"/>
      <c r="X21" s="310"/>
      <c r="Y21" s="311"/>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310"/>
      <c r="S22" s="310"/>
      <c r="T22" s="310"/>
      <c r="U22" s="310"/>
      <c r="V22" s="310"/>
      <c r="W22" s="310"/>
      <c r="X22" s="310"/>
      <c r="Y22" s="311"/>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310"/>
      <c r="S23" s="310"/>
      <c r="T23" s="310"/>
      <c r="U23" s="310"/>
      <c r="V23" s="310"/>
      <c r="W23" s="310"/>
      <c r="X23" s="310"/>
      <c r="Y23" s="311"/>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310"/>
      <c r="S24" s="310"/>
      <c r="T24" s="310"/>
      <c r="U24" s="310"/>
      <c r="V24" s="310"/>
      <c r="W24" s="310"/>
      <c r="X24" s="310"/>
      <c r="Y24" s="311"/>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310"/>
      <c r="S25" s="310"/>
      <c r="T25" s="310"/>
      <c r="U25" s="310"/>
      <c r="V25" s="310"/>
      <c r="W25" s="310"/>
      <c r="X25" s="310"/>
      <c r="Y25" s="311"/>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310"/>
      <c r="S26" s="310"/>
      <c r="T26" s="310"/>
      <c r="U26" s="310"/>
      <c r="V26" s="310"/>
      <c r="W26" s="310"/>
      <c r="X26" s="310"/>
      <c r="Y26" s="311"/>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312"/>
      <c r="S27" s="312"/>
      <c r="T27" s="312"/>
      <c r="U27" s="312"/>
      <c r="V27" s="312"/>
      <c r="W27" s="312"/>
      <c r="X27" s="312"/>
      <c r="Y27" s="313"/>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91</v>
      </c>
      <c r="E1" s="22" t="s">
        <v>2</v>
      </c>
      <c r="F1" s="80">
        <v>91</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197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92</v>
      </c>
      <c r="E1" s="22" t="s">
        <v>2</v>
      </c>
      <c r="F1" s="80">
        <v>92</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196</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BA28"/>
  <sheetViews>
    <sheetView workbookViewId="0">
      <selection activeCell="W29" sqref="W29"/>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93</v>
      </c>
      <c r="E1" s="22" t="s">
        <v>2</v>
      </c>
      <c r="F1" s="80">
        <v>93</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199</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BA28"/>
  <sheetViews>
    <sheetView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94</v>
      </c>
      <c r="E1" s="22" t="s">
        <v>2</v>
      </c>
      <c r="F1" s="80">
        <v>94</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200</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BA28"/>
  <sheetViews>
    <sheetView topLeftCell="B1" workbookViewId="0">
      <selection activeCell="R15" sqref="R15:Y27"/>
    </sheetView>
  </sheetViews>
  <sheetFormatPr baseColWidth="10" defaultColWidth="11.85546875" defaultRowHeight="18" customHeight="1"/>
  <cols>
    <col min="1" max="1" width="10.42578125" bestFit="1" customWidth="1"/>
    <col min="2" max="2" width="8.7109375" bestFit="1" customWidth="1"/>
    <col min="3" max="3" width="9.5703125" bestFit="1" customWidth="1"/>
    <col min="4" max="6" width="8.5703125" bestFit="1" customWidth="1"/>
    <col min="7" max="7" width="7.42578125" customWidth="1"/>
    <col min="8" max="8" width="15.85546875" bestFit="1" customWidth="1"/>
    <col min="9" max="9" width="8.7109375"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95</v>
      </c>
      <c r="E1" s="22" t="s">
        <v>2</v>
      </c>
      <c r="F1" s="80">
        <v>95</v>
      </c>
      <c r="G1" s="24" t="s">
        <v>3</v>
      </c>
      <c r="H1" s="80"/>
      <c r="I1" s="235" t="s">
        <v>4</v>
      </c>
      <c r="J1" s="236"/>
      <c r="K1" s="237" t="s">
        <v>278</v>
      </c>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41468</v>
      </c>
      <c r="C5" s="34"/>
      <c r="D5" s="34"/>
      <c r="F5" s="34" t="s">
        <v>253</v>
      </c>
      <c r="G5" s="34" t="s">
        <v>166</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196"/>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199">
        <v>41468</v>
      </c>
      <c r="J9" s="250" t="s">
        <v>279</v>
      </c>
      <c r="K9" s="245"/>
      <c r="L9" s="251" t="s">
        <v>280</v>
      </c>
      <c r="M9" s="245"/>
      <c r="N9" s="251" t="s">
        <v>281</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797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BA28"/>
  <sheetViews>
    <sheetView topLeftCell="A4" workbookViewId="0">
      <selection activeCell="H6" sqref="H6"/>
    </sheetView>
  </sheetViews>
  <sheetFormatPr baseColWidth="10" defaultColWidth="11.85546875" defaultRowHeight="18" customHeight="1"/>
  <cols>
    <col min="1" max="1" width="10.42578125" bestFit="1" customWidth="1"/>
    <col min="2" max="2" width="5.5703125" bestFit="1" customWidth="1"/>
    <col min="3" max="3" width="10"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91" customWidth="1"/>
    <col min="27" max="27" width="6.7109375" style="191" customWidth="1"/>
    <col min="28" max="28" width="8.42578125" style="191" customWidth="1"/>
    <col min="29" max="29" width="7.42578125" style="191" customWidth="1"/>
    <col min="30" max="30" width="7.85546875" style="191" customWidth="1"/>
    <col min="31" max="31" width="7.28515625" style="191" customWidth="1"/>
    <col min="32" max="33" width="6.42578125" style="191" customWidth="1"/>
    <col min="34" max="34" width="5.85546875" style="191" customWidth="1"/>
    <col min="35" max="35" width="6.5703125" style="191" customWidth="1"/>
    <col min="36" max="36" width="6.42578125" style="191" customWidth="1"/>
    <col min="37" max="38" width="4.42578125" style="191" customWidth="1"/>
    <col min="39" max="42" width="5" style="191" customWidth="1"/>
    <col min="43" max="43" width="5.85546875" style="191" customWidth="1"/>
    <col min="44" max="44" width="5" style="191" customWidth="1"/>
    <col min="45" max="45" width="5.7109375" style="191" customWidth="1"/>
    <col min="46" max="46" width="5.42578125" style="191" customWidth="1"/>
    <col min="47" max="47" width="6.42578125" style="191" customWidth="1"/>
    <col min="48" max="48" width="6" style="191" customWidth="1"/>
    <col min="49" max="49" width="6.42578125" style="191" customWidth="1"/>
    <col min="50" max="50" width="7" style="191" customWidth="1"/>
    <col min="51" max="51" width="5.42578125" style="191" customWidth="1"/>
    <col min="52" max="53" width="11.85546875" style="191"/>
  </cols>
  <sheetData>
    <row r="1" spans="1:51" ht="14.25">
      <c r="A1" s="22" t="s">
        <v>0</v>
      </c>
      <c r="B1" s="23">
        <v>2013</v>
      </c>
      <c r="C1" s="22" t="s">
        <v>1</v>
      </c>
      <c r="D1" s="23">
        <v>114</v>
      </c>
      <c r="E1" s="22" t="s">
        <v>2</v>
      </c>
      <c r="F1" s="23">
        <v>114</v>
      </c>
      <c r="G1" s="24" t="s">
        <v>3</v>
      </c>
      <c r="H1" s="190"/>
      <c r="I1" s="235" t="s">
        <v>4</v>
      </c>
      <c r="J1" s="236"/>
      <c r="K1" s="323" t="s">
        <v>669</v>
      </c>
      <c r="L1" s="324"/>
      <c r="M1" s="324"/>
      <c r="N1" s="324"/>
      <c r="O1" s="324"/>
      <c r="P1" s="239" t="s">
        <v>5</v>
      </c>
      <c r="Q1" s="236"/>
      <c r="R1" s="237"/>
      <c r="S1" s="238"/>
      <c r="T1" s="26"/>
      <c r="U1" s="26"/>
      <c r="V1" s="26"/>
      <c r="W1" s="26"/>
      <c r="X1" s="26"/>
      <c r="Y1" s="27"/>
      <c r="Z1" s="4"/>
      <c r="AA1" s="5"/>
      <c r="AB1" s="4"/>
      <c r="AC1" s="5"/>
      <c r="AD1" s="4"/>
      <c r="AE1" s="192"/>
      <c r="AF1" s="192"/>
      <c r="AG1" s="19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94" t="s">
        <v>33</v>
      </c>
      <c r="D6" s="194" t="s">
        <v>34</v>
      </c>
      <c r="E6" s="194" t="s">
        <v>35</v>
      </c>
      <c r="F6" s="194" t="s">
        <v>36</v>
      </c>
      <c r="G6" s="194" t="s">
        <v>37</v>
      </c>
      <c r="H6" s="45" t="s">
        <v>38</v>
      </c>
      <c r="I6" s="193"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94"/>
      <c r="H8" s="50" t="s">
        <v>49</v>
      </c>
      <c r="I8" s="58"/>
      <c r="J8" s="256" t="str">
        <f>IF(((I8-C16)&gt;0),(I8-C16),"/")</f>
        <v>/</v>
      </c>
      <c r="K8" s="245"/>
      <c r="L8" s="256" t="str">
        <f>IF(((I8-D16)&gt;0),(I8-D16),"/")</f>
        <v>/</v>
      </c>
      <c r="M8" s="245"/>
      <c r="N8" s="256" t="str">
        <f>IF(((I8-E16)&gt;0),(I8-E16),"/")</f>
        <v>/</v>
      </c>
      <c r="O8" s="245"/>
      <c r="P8" s="256" t="str">
        <f>IF(((I8-F16)&gt;0),(I8-F16),"/")</f>
        <v>/</v>
      </c>
      <c r="Q8" s="245"/>
      <c r="R8" s="59" t="s">
        <v>50</v>
      </c>
      <c r="S8" s="53"/>
      <c r="T8" s="195"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94"/>
      <c r="H9" s="50" t="s">
        <v>52</v>
      </c>
      <c r="I9" s="61"/>
      <c r="J9" s="250" t="s">
        <v>598</v>
      </c>
      <c r="K9" s="245"/>
      <c r="L9" s="251" t="s">
        <v>599</v>
      </c>
      <c r="M9" s="245"/>
      <c r="N9" s="251" t="s">
        <v>600</v>
      </c>
      <c r="O9" s="245"/>
      <c r="P9" s="252" t="s">
        <v>28</v>
      </c>
      <c r="Q9" s="245"/>
      <c r="R9" s="59" t="s">
        <v>53</v>
      </c>
      <c r="S9" s="53"/>
      <c r="T9" s="195"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94"/>
      <c r="H10" s="50" t="s">
        <v>55</v>
      </c>
      <c r="I10" s="51"/>
      <c r="J10" s="253" t="s">
        <v>28</v>
      </c>
      <c r="K10" s="245"/>
      <c r="L10" s="254" t="s">
        <v>28</v>
      </c>
      <c r="M10" s="245"/>
      <c r="N10" s="254" t="s">
        <v>28</v>
      </c>
      <c r="O10" s="245"/>
      <c r="P10" s="255" t="s">
        <v>28</v>
      </c>
      <c r="Q10" s="245"/>
      <c r="R10" s="59" t="s">
        <v>56</v>
      </c>
      <c r="S10" s="53"/>
      <c r="T10" s="195"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94"/>
      <c r="H11" s="50" t="s">
        <v>58</v>
      </c>
      <c r="I11" s="58"/>
      <c r="J11" s="256">
        <f>I11-C16</f>
        <v>0</v>
      </c>
      <c r="K11" s="245"/>
      <c r="L11" s="256">
        <f>I11-D16</f>
        <v>0</v>
      </c>
      <c r="M11" s="245"/>
      <c r="N11" s="256">
        <f>I11-E16</f>
        <v>0</v>
      </c>
      <c r="O11" s="245"/>
      <c r="P11" s="257">
        <f>I11-F16</f>
        <v>0</v>
      </c>
      <c r="Q11" s="245"/>
      <c r="R11" s="59" t="s">
        <v>59</v>
      </c>
      <c r="S11" s="53"/>
      <c r="T11" s="195"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94"/>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94"/>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94"/>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94"/>
      <c r="H15" s="50" t="s">
        <v>67</v>
      </c>
      <c r="I15" s="51"/>
      <c r="J15" s="253" t="s">
        <v>28</v>
      </c>
      <c r="K15" s="245"/>
      <c r="L15" s="254" t="s">
        <v>28</v>
      </c>
      <c r="M15" s="245"/>
      <c r="N15" s="254" t="s">
        <v>28</v>
      </c>
      <c r="O15" s="245"/>
      <c r="P15" s="263" t="s">
        <v>28</v>
      </c>
      <c r="Q15" s="248"/>
      <c r="R15" s="283" t="s">
        <v>781</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99">
        <v>41495</v>
      </c>
      <c r="D22" s="99">
        <v>41495</v>
      </c>
      <c r="E22" s="99">
        <v>41495</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601</v>
      </c>
      <c r="D23" s="34" t="s">
        <v>602</v>
      </c>
      <c r="E23" s="34" t="s">
        <v>603</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91"/>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BA28"/>
  <sheetViews>
    <sheetView topLeftCell="B7" workbookViewId="0">
      <selection activeCell="F1" sqref="F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115</v>
      </c>
      <c r="E1" s="22" t="s">
        <v>2</v>
      </c>
      <c r="F1" s="80">
        <v>115</v>
      </c>
      <c r="G1" s="24" t="s">
        <v>3</v>
      </c>
      <c r="H1" s="80"/>
      <c r="I1" s="235" t="s">
        <v>4</v>
      </c>
      <c r="J1" s="236"/>
      <c r="K1" s="306" t="s">
        <v>670</v>
      </c>
      <c r="L1" s="307"/>
      <c r="M1" s="307"/>
      <c r="N1" s="307"/>
      <c r="O1" s="307"/>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ustomHeight="1">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782</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BA28"/>
  <sheetViews>
    <sheetView workbookViewId="0">
      <selection activeCell="L15" sqref="L15:M15"/>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229" customWidth="1"/>
    <col min="27" max="27" width="6.7109375" style="229" customWidth="1"/>
    <col min="28" max="28" width="8.42578125" style="229" customWidth="1"/>
    <col min="29" max="29" width="7.42578125" style="229" customWidth="1"/>
    <col min="30" max="30" width="7.85546875" style="229" customWidth="1"/>
    <col min="31" max="31" width="7.28515625" style="229" customWidth="1"/>
    <col min="32" max="33" width="6.42578125" style="229" customWidth="1"/>
    <col min="34" max="34" width="5.85546875" style="229" customWidth="1"/>
    <col min="35" max="35" width="6.5703125" style="229" customWidth="1"/>
    <col min="36" max="36" width="6.42578125" style="229" customWidth="1"/>
    <col min="37" max="38" width="4.42578125" style="229" customWidth="1"/>
    <col min="39" max="42" width="5" style="229" customWidth="1"/>
    <col min="43" max="43" width="5.85546875" style="229" customWidth="1"/>
    <col min="44" max="44" width="5" style="229" customWidth="1"/>
    <col min="45" max="45" width="5.7109375" style="229" customWidth="1"/>
    <col min="46" max="46" width="5.42578125" style="229" customWidth="1"/>
    <col min="47" max="47" width="6.42578125" style="229" customWidth="1"/>
    <col min="48" max="48" width="6" style="229" customWidth="1"/>
    <col min="49" max="49" width="6.42578125" style="229" customWidth="1"/>
    <col min="50" max="50" width="7" style="229" customWidth="1"/>
    <col min="51" max="51" width="5.42578125" style="229" customWidth="1"/>
    <col min="52" max="53" width="11.85546875" style="229"/>
  </cols>
  <sheetData>
    <row r="1" spans="1:51" ht="14.25">
      <c r="A1" s="22" t="s">
        <v>0</v>
      </c>
      <c r="B1" s="23">
        <v>2013</v>
      </c>
      <c r="C1" s="22" t="s">
        <v>1</v>
      </c>
      <c r="D1" s="23">
        <v>96</v>
      </c>
      <c r="E1" s="22" t="s">
        <v>2</v>
      </c>
      <c r="F1" s="23">
        <v>96</v>
      </c>
      <c r="G1" s="24" t="s">
        <v>3</v>
      </c>
      <c r="H1" s="231"/>
      <c r="I1" s="235" t="s">
        <v>4</v>
      </c>
      <c r="J1" s="236"/>
      <c r="K1" s="323" t="s">
        <v>783</v>
      </c>
      <c r="L1" s="324"/>
      <c r="M1" s="324"/>
      <c r="N1" s="324"/>
      <c r="O1" s="324"/>
      <c r="P1" s="239" t="s">
        <v>5</v>
      </c>
      <c r="Q1" s="236"/>
      <c r="R1" s="237"/>
      <c r="S1" s="238"/>
      <c r="T1" s="26"/>
      <c r="U1" s="26"/>
      <c r="V1" s="26"/>
      <c r="W1" s="26"/>
      <c r="X1" s="26"/>
      <c r="Y1" s="27"/>
      <c r="Z1" s="4"/>
      <c r="AA1" s="5"/>
      <c r="AB1" s="4"/>
      <c r="AC1" s="5"/>
      <c r="AD1" s="4"/>
      <c r="AE1" s="232"/>
      <c r="AF1" s="232"/>
      <c r="AG1" s="23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228" t="s">
        <v>33</v>
      </c>
      <c r="D6" s="228" t="s">
        <v>34</v>
      </c>
      <c r="E6" s="228" t="s">
        <v>35</v>
      </c>
      <c r="F6" s="228" t="s">
        <v>36</v>
      </c>
      <c r="G6" s="228" t="s">
        <v>37</v>
      </c>
      <c r="H6" s="45" t="s">
        <v>38</v>
      </c>
      <c r="I6" s="230"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228"/>
      <c r="H8" s="50" t="s">
        <v>49</v>
      </c>
      <c r="I8" s="58"/>
      <c r="J8" s="256" t="str">
        <f>IF(((I8-C16)&gt;0),(I8-C16),"/")</f>
        <v>/</v>
      </c>
      <c r="K8" s="245"/>
      <c r="L8" s="256" t="str">
        <f>IF(((I8-D16)&gt;0),(I8-D16),"/")</f>
        <v>/</v>
      </c>
      <c r="M8" s="245"/>
      <c r="N8" s="256" t="str">
        <f>IF(((I8-E16)&gt;0),(I8-E16),"/")</f>
        <v>/</v>
      </c>
      <c r="O8" s="245"/>
      <c r="P8" s="256" t="str">
        <f>IF(((I8-F16)&gt;0),(I8-F16),"/")</f>
        <v>/</v>
      </c>
      <c r="Q8" s="245"/>
      <c r="R8" s="59" t="s">
        <v>50</v>
      </c>
      <c r="S8" s="53"/>
      <c r="T8" s="227"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228"/>
      <c r="H9" s="50" t="s">
        <v>52</v>
      </c>
      <c r="I9" s="61"/>
      <c r="J9" s="250" t="s">
        <v>28</v>
      </c>
      <c r="K9" s="245"/>
      <c r="L9" s="251" t="s">
        <v>28</v>
      </c>
      <c r="M9" s="245"/>
      <c r="N9" s="251" t="s">
        <v>28</v>
      </c>
      <c r="O9" s="245"/>
      <c r="P9" s="252" t="s">
        <v>28</v>
      </c>
      <c r="Q9" s="245"/>
      <c r="R9" s="59" t="s">
        <v>53</v>
      </c>
      <c r="S9" s="53"/>
      <c r="T9" s="227"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228"/>
      <c r="H10" s="50" t="s">
        <v>55</v>
      </c>
      <c r="I10" s="51"/>
      <c r="J10" s="253" t="s">
        <v>28</v>
      </c>
      <c r="K10" s="245"/>
      <c r="L10" s="254" t="s">
        <v>28</v>
      </c>
      <c r="M10" s="245"/>
      <c r="N10" s="254" t="s">
        <v>28</v>
      </c>
      <c r="O10" s="245"/>
      <c r="P10" s="255" t="s">
        <v>28</v>
      </c>
      <c r="Q10" s="245"/>
      <c r="R10" s="59" t="s">
        <v>56</v>
      </c>
      <c r="S10" s="53"/>
      <c r="T10" s="227"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228"/>
      <c r="H11" s="50" t="s">
        <v>58</v>
      </c>
      <c r="I11" s="58"/>
      <c r="J11" s="256">
        <f>I11-C16</f>
        <v>0</v>
      </c>
      <c r="K11" s="245"/>
      <c r="L11" s="256">
        <f>I11-D16</f>
        <v>0</v>
      </c>
      <c r="M11" s="245"/>
      <c r="N11" s="256">
        <f>I11-E16</f>
        <v>0</v>
      </c>
      <c r="O11" s="245"/>
      <c r="P11" s="257">
        <f>I11-F16</f>
        <v>0</v>
      </c>
      <c r="Q11" s="245"/>
      <c r="R11" s="59" t="s">
        <v>59</v>
      </c>
      <c r="S11" s="53"/>
      <c r="T11" s="227"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228"/>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228"/>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228"/>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228"/>
      <c r="H15" s="50" t="s">
        <v>67</v>
      </c>
      <c r="I15" s="51"/>
      <c r="J15" s="253" t="s">
        <v>28</v>
      </c>
      <c r="K15" s="245"/>
      <c r="L15" s="254" t="s">
        <v>28</v>
      </c>
      <c r="M15" s="245"/>
      <c r="N15" s="254" t="s">
        <v>28</v>
      </c>
      <c r="O15" s="245"/>
      <c r="P15" s="263" t="s">
        <v>28</v>
      </c>
      <c r="Q15" s="248"/>
      <c r="R15" s="308" t="s">
        <v>784</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233"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29"/>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BA29"/>
  <sheetViews>
    <sheetView topLeftCell="B2" workbookViewId="0">
      <selection activeCell="K5" sqref="K5"/>
    </sheetView>
  </sheetViews>
  <sheetFormatPr baseColWidth="10" defaultColWidth="11.85546875" defaultRowHeight="18" customHeight="1"/>
  <cols>
    <col min="1" max="1" width="10.42578125" bestFit="1" customWidth="1"/>
    <col min="2" max="2" width="10.28515625" bestFit="1" customWidth="1"/>
    <col min="3" max="3" width="9.5703125" bestFit="1" customWidth="1"/>
    <col min="4" max="4" width="8.5703125" bestFit="1" customWidth="1"/>
    <col min="5" max="5" width="10" bestFit="1" customWidth="1"/>
    <col min="6"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97</v>
      </c>
      <c r="E1" s="22" t="s">
        <v>2</v>
      </c>
      <c r="F1" s="80">
        <v>97</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c r="B3" s="99">
        <v>41434</v>
      </c>
      <c r="C3" s="34"/>
      <c r="D3" s="34"/>
      <c r="E3" s="34"/>
      <c r="F3" s="34" t="s">
        <v>168</v>
      </c>
      <c r="G3" s="34" t="s">
        <v>174</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89" t="s">
        <v>97</v>
      </c>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3" ht="15">
      <c r="A5" s="34" t="s">
        <v>88</v>
      </c>
      <c r="B5" s="99">
        <v>41419</v>
      </c>
      <c r="C5" s="34" t="s">
        <v>94</v>
      </c>
      <c r="D5" s="34"/>
      <c r="E5" s="34">
        <v>168705087</v>
      </c>
      <c r="F5" s="34" t="s">
        <v>153</v>
      </c>
      <c r="G5" s="34" t="s">
        <v>93</v>
      </c>
      <c r="H5" s="34"/>
      <c r="I5" s="34"/>
      <c r="J5" s="34">
        <v>1032</v>
      </c>
      <c r="K5" s="34">
        <v>4</v>
      </c>
      <c r="L5" s="36"/>
      <c r="M5" s="36"/>
      <c r="N5" s="34">
        <v>355</v>
      </c>
      <c r="O5" s="34">
        <v>161</v>
      </c>
      <c r="P5" s="36"/>
      <c r="Q5" s="36"/>
      <c r="R5" s="40"/>
      <c r="S5" s="40"/>
      <c r="T5" s="40"/>
      <c r="U5" s="41" t="s">
        <v>90</v>
      </c>
      <c r="V5" s="41" t="s">
        <v>154</v>
      </c>
      <c r="W5" s="40"/>
      <c r="X5" s="42"/>
      <c r="Y5" s="43"/>
      <c r="Z5" s="90" t="s">
        <v>98</v>
      </c>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3" ht="15">
      <c r="A6" s="115"/>
      <c r="B6" s="116">
        <v>41434</v>
      </c>
      <c r="C6" s="115"/>
      <c r="D6" s="115"/>
      <c r="E6" s="115"/>
      <c r="F6" s="115" t="s">
        <v>168</v>
      </c>
      <c r="G6" s="115" t="s">
        <v>174</v>
      </c>
      <c r="H6" s="115"/>
      <c r="I6" s="117"/>
      <c r="J6" s="117"/>
      <c r="K6" s="117"/>
      <c r="L6" s="118"/>
      <c r="M6" s="118"/>
      <c r="N6" s="117"/>
      <c r="O6" s="117"/>
      <c r="P6" s="118"/>
      <c r="Q6" s="118"/>
      <c r="R6" s="119"/>
      <c r="S6" s="119"/>
      <c r="T6" s="119"/>
      <c r="U6" s="120"/>
      <c r="V6" s="120"/>
      <c r="W6" s="119"/>
      <c r="X6" s="121"/>
      <c r="Y6" s="122"/>
      <c r="Z6" s="90"/>
      <c r="AA6" s="18"/>
      <c r="AB6" s="18"/>
      <c r="AC6" s="18"/>
      <c r="AD6" s="18"/>
      <c r="AE6" s="18"/>
      <c r="AF6" s="18"/>
      <c r="AG6" s="18"/>
      <c r="AH6" s="18"/>
      <c r="AI6" s="18"/>
      <c r="AJ6" s="18"/>
      <c r="AK6" s="18"/>
      <c r="AL6" s="18"/>
      <c r="AM6" s="18"/>
      <c r="AN6" s="18"/>
      <c r="AO6" s="18"/>
      <c r="AP6" s="18"/>
      <c r="AQ6" s="18"/>
      <c r="AR6" s="18"/>
      <c r="AS6" s="18"/>
      <c r="AT6" s="18"/>
      <c r="AU6" s="18"/>
      <c r="AV6" s="18"/>
      <c r="AW6" s="18"/>
      <c r="AX6" s="18"/>
      <c r="AY6" s="113"/>
      <c r="AZ6" s="113"/>
      <c r="BA6" s="113"/>
    </row>
    <row r="7" spans="1:53" ht="15">
      <c r="A7" s="44" t="s">
        <v>32</v>
      </c>
      <c r="B7" s="29" t="s">
        <v>7</v>
      </c>
      <c r="C7" s="77" t="s">
        <v>33</v>
      </c>
      <c r="D7" s="77" t="s">
        <v>34</v>
      </c>
      <c r="E7" s="77" t="s">
        <v>35</v>
      </c>
      <c r="F7" s="77" t="s">
        <v>36</v>
      </c>
      <c r="G7" s="77" t="s">
        <v>37</v>
      </c>
      <c r="H7" s="45" t="s">
        <v>38</v>
      </c>
      <c r="I7" s="79" t="s">
        <v>7</v>
      </c>
      <c r="J7" s="249" t="s">
        <v>39</v>
      </c>
      <c r="K7" s="238"/>
      <c r="L7" s="249" t="s">
        <v>40</v>
      </c>
      <c r="M7" s="238"/>
      <c r="N7" s="249" t="s">
        <v>41</v>
      </c>
      <c r="O7" s="238"/>
      <c r="P7" s="249" t="s">
        <v>42</v>
      </c>
      <c r="Q7" s="238"/>
      <c r="R7" s="295" t="s">
        <v>43</v>
      </c>
      <c r="S7" s="295"/>
      <c r="T7" s="295"/>
      <c r="U7" s="295"/>
      <c r="V7" s="295"/>
      <c r="W7" s="295"/>
      <c r="X7" s="295"/>
      <c r="Y7" s="295"/>
      <c r="Z7" s="11"/>
      <c r="AA7" s="12"/>
      <c r="AB7" s="12"/>
      <c r="AC7" s="12"/>
      <c r="AD7" s="12"/>
      <c r="AE7" s="13"/>
      <c r="AF7" s="12"/>
      <c r="AG7" s="12"/>
      <c r="AH7" s="13"/>
      <c r="AI7" s="13"/>
      <c r="AJ7" s="12"/>
      <c r="AK7" s="12"/>
      <c r="AL7" s="12"/>
      <c r="AM7" s="12"/>
      <c r="AN7" s="12"/>
      <c r="AO7" s="12"/>
      <c r="AP7" s="12"/>
      <c r="AQ7" s="12"/>
      <c r="AR7" s="12"/>
      <c r="AS7" s="12"/>
      <c r="AT7" s="16"/>
      <c r="AU7" s="13"/>
      <c r="AV7" s="13"/>
      <c r="AW7" s="13"/>
    </row>
    <row r="8" spans="1:53" ht="15">
      <c r="A8" s="47" t="s">
        <v>44</v>
      </c>
      <c r="B8" s="36"/>
      <c r="C8" s="48">
        <v>41433</v>
      </c>
      <c r="D8" s="48">
        <v>41435</v>
      </c>
      <c r="E8" s="48"/>
      <c r="F8" s="48"/>
      <c r="G8" s="49">
        <f>AVERAGE(C8:F8)</f>
        <v>41434</v>
      </c>
      <c r="H8" s="50" t="s">
        <v>45</v>
      </c>
      <c r="I8" s="51"/>
      <c r="J8" s="250" t="s">
        <v>84</v>
      </c>
      <c r="K8" s="245"/>
      <c r="L8" s="251" t="s">
        <v>85</v>
      </c>
      <c r="M8" s="245"/>
      <c r="N8" s="251" t="s">
        <v>86</v>
      </c>
      <c r="O8" s="245"/>
      <c r="P8" s="252" t="s">
        <v>87</v>
      </c>
      <c r="Q8" s="245"/>
      <c r="R8" s="52" t="s">
        <v>46</v>
      </c>
      <c r="S8" s="53"/>
      <c r="T8" s="54">
        <v>3</v>
      </c>
      <c r="U8" s="55" t="s">
        <v>47</v>
      </c>
      <c r="V8" s="56"/>
      <c r="W8" s="296" t="s">
        <v>187</v>
      </c>
      <c r="X8" s="296"/>
      <c r="Y8" s="297"/>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3" ht="15">
      <c r="A9" s="57" t="s">
        <v>48</v>
      </c>
      <c r="B9" s="36" t="s">
        <v>28</v>
      </c>
      <c r="C9" s="36" t="s">
        <v>28</v>
      </c>
      <c r="D9" s="36" t="s">
        <v>28</v>
      </c>
      <c r="E9" s="36" t="s">
        <v>28</v>
      </c>
      <c r="F9" s="36" t="s">
        <v>28</v>
      </c>
      <c r="G9" s="77"/>
      <c r="H9" s="50" t="s">
        <v>49</v>
      </c>
      <c r="I9" s="58"/>
      <c r="J9" s="256" t="str">
        <f>IF(((I9-C17)&gt;0),(I9-C17),"/")</f>
        <v>/</v>
      </c>
      <c r="K9" s="245"/>
      <c r="L9" s="256" t="str">
        <f>IF(((I9-D17)&gt;0),(I9-D17),"/")</f>
        <v>/</v>
      </c>
      <c r="M9" s="245"/>
      <c r="N9" s="256" t="str">
        <f>IF(((I9-E17)&gt;0),(I9-E17),"/")</f>
        <v>/</v>
      </c>
      <c r="O9" s="245"/>
      <c r="P9" s="256" t="str">
        <f>IF(((I9-F17)&gt;0),(I9-F17),"/")</f>
        <v>/</v>
      </c>
      <c r="Q9" s="245"/>
      <c r="R9" s="59" t="s">
        <v>50</v>
      </c>
      <c r="S9" s="53"/>
      <c r="T9" s="76">
        <v>3</v>
      </c>
      <c r="U9" s="60" t="s">
        <v>51</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3" ht="15">
      <c r="A10" s="57" t="s">
        <v>48</v>
      </c>
      <c r="B10" s="36" t="s">
        <v>28</v>
      </c>
      <c r="C10" s="36" t="s">
        <v>28</v>
      </c>
      <c r="D10" s="36" t="s">
        <v>28</v>
      </c>
      <c r="E10" s="36" t="s">
        <v>28</v>
      </c>
      <c r="F10" s="36" t="s">
        <v>28</v>
      </c>
      <c r="G10" s="77"/>
      <c r="H10" s="50" t="s">
        <v>52</v>
      </c>
      <c r="I10" s="61"/>
      <c r="J10" s="250" t="s">
        <v>28</v>
      </c>
      <c r="K10" s="245"/>
      <c r="L10" s="251" t="s">
        <v>28</v>
      </c>
      <c r="M10" s="245"/>
      <c r="N10" s="251" t="s">
        <v>28</v>
      </c>
      <c r="O10" s="245"/>
      <c r="P10" s="252" t="s">
        <v>28</v>
      </c>
      <c r="Q10" s="245"/>
      <c r="R10" s="59" t="s">
        <v>53</v>
      </c>
      <c r="S10" s="53"/>
      <c r="T10" s="76">
        <v>0</v>
      </c>
      <c r="U10" s="60" t="s">
        <v>54</v>
      </c>
      <c r="V10" s="56"/>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55</v>
      </c>
      <c r="I11" s="51"/>
      <c r="J11" s="253" t="s">
        <v>28</v>
      </c>
      <c r="K11" s="245"/>
      <c r="L11" s="254" t="s">
        <v>28</v>
      </c>
      <c r="M11" s="245"/>
      <c r="N11" s="254" t="s">
        <v>28</v>
      </c>
      <c r="O11" s="245"/>
      <c r="P11" s="255" t="s">
        <v>28</v>
      </c>
      <c r="Q11" s="245"/>
      <c r="R11" s="59" t="s">
        <v>56</v>
      </c>
      <c r="S11" s="53"/>
      <c r="T11" s="76">
        <v>0</v>
      </c>
      <c r="U11" s="63" t="s">
        <v>57</v>
      </c>
      <c r="V11" s="64"/>
      <c r="W11" s="305">
        <v>0</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58</v>
      </c>
      <c r="I12" s="58"/>
      <c r="J12" s="256">
        <f>I12-C17</f>
        <v>0</v>
      </c>
      <c r="K12" s="245"/>
      <c r="L12" s="256">
        <f>I12-D17</f>
        <v>0</v>
      </c>
      <c r="M12" s="245"/>
      <c r="N12" s="256">
        <f>I12-E17</f>
        <v>0</v>
      </c>
      <c r="O12" s="245"/>
      <c r="P12" s="257">
        <f>I12-F17</f>
        <v>0</v>
      </c>
      <c r="Q12" s="245"/>
      <c r="R12" s="59" t="s">
        <v>59</v>
      </c>
      <c r="S12" s="53"/>
      <c r="T12" s="76">
        <v>0</v>
      </c>
      <c r="U12" s="63" t="s">
        <v>60</v>
      </c>
      <c r="V12" s="64"/>
      <c r="W12" s="300" t="s">
        <v>28</v>
      </c>
      <c r="X12" s="301"/>
      <c r="Y12" s="302"/>
      <c r="Z12" s="260"/>
      <c r="AA12" s="261"/>
      <c r="AB12" s="12"/>
      <c r="AC12" s="12"/>
      <c r="AD12" s="12"/>
      <c r="AE12" s="13"/>
      <c r="AF12" s="12"/>
      <c r="AG12" s="12"/>
      <c r="AH12" s="13"/>
      <c r="AI12" s="13"/>
      <c r="AJ12" s="12"/>
      <c r="AK12" s="12"/>
      <c r="AL12" s="12"/>
      <c r="AM12" s="12"/>
      <c r="AN12" s="12"/>
      <c r="AO12" s="12"/>
      <c r="AP12" s="12"/>
      <c r="AQ12" s="12"/>
      <c r="AR12" s="12"/>
      <c r="AS12" s="12"/>
      <c r="AT12" s="16"/>
      <c r="AU12" s="13"/>
      <c r="AV12" s="13"/>
      <c r="AW12" s="13"/>
    </row>
    <row r="13" spans="1:53" ht="15">
      <c r="A13" s="57" t="s">
        <v>48</v>
      </c>
      <c r="B13" s="36" t="s">
        <v>28</v>
      </c>
      <c r="C13" s="36" t="s">
        <v>28</v>
      </c>
      <c r="D13" s="36" t="s">
        <v>28</v>
      </c>
      <c r="E13" s="36" t="s">
        <v>28</v>
      </c>
      <c r="F13" s="36" t="s">
        <v>28</v>
      </c>
      <c r="G13" s="77"/>
      <c r="H13" s="50" t="s">
        <v>61</v>
      </c>
      <c r="I13" s="61"/>
      <c r="J13" s="250" t="s">
        <v>28</v>
      </c>
      <c r="K13" s="245"/>
      <c r="L13" s="251" t="s">
        <v>28</v>
      </c>
      <c r="M13" s="245"/>
      <c r="N13" s="251" t="s">
        <v>28</v>
      </c>
      <c r="O13" s="245"/>
      <c r="P13" s="252" t="s">
        <v>28</v>
      </c>
      <c r="Q13" s="245"/>
      <c r="R13" s="52" t="s">
        <v>62</v>
      </c>
      <c r="S13" s="53"/>
      <c r="T13" s="65">
        <v>0</v>
      </c>
      <c r="U13" s="66" t="s">
        <v>63</v>
      </c>
      <c r="V13" s="67"/>
      <c r="W13" s="303" t="s">
        <v>28</v>
      </c>
      <c r="X13" s="303"/>
      <c r="Y13" s="304"/>
      <c r="Z13" s="241"/>
      <c r="AA13" s="241"/>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64</v>
      </c>
      <c r="I14" s="51"/>
      <c r="J14" s="253" t="s">
        <v>28</v>
      </c>
      <c r="K14" s="245"/>
      <c r="L14" s="254" t="s">
        <v>28</v>
      </c>
      <c r="M14" s="245"/>
      <c r="N14" s="254" t="s">
        <v>28</v>
      </c>
      <c r="O14" s="245"/>
      <c r="P14" s="255" t="s">
        <v>28</v>
      </c>
      <c r="Q14" s="262"/>
      <c r="R14" s="289" t="s">
        <v>65</v>
      </c>
      <c r="S14" s="290"/>
      <c r="T14" s="290"/>
      <c r="U14" s="290"/>
      <c r="V14" s="290"/>
      <c r="W14" s="290"/>
      <c r="X14" s="290"/>
      <c r="Y14" s="291"/>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3" ht="15">
      <c r="A15" s="57" t="s">
        <v>48</v>
      </c>
      <c r="B15" s="36" t="s">
        <v>28</v>
      </c>
      <c r="C15" s="36" t="s">
        <v>28</v>
      </c>
      <c r="D15" s="36" t="s">
        <v>28</v>
      </c>
      <c r="E15" s="36" t="s">
        <v>28</v>
      </c>
      <c r="F15" s="36" t="s">
        <v>28</v>
      </c>
      <c r="G15" s="77"/>
      <c r="H15" s="50" t="s">
        <v>66</v>
      </c>
      <c r="I15" s="51"/>
      <c r="J15" s="253" t="s">
        <v>28</v>
      </c>
      <c r="K15" s="245"/>
      <c r="L15" s="254" t="s">
        <v>28</v>
      </c>
      <c r="M15" s="245"/>
      <c r="N15" s="254" t="s">
        <v>28</v>
      </c>
      <c r="O15" s="245"/>
      <c r="P15" s="255" t="s">
        <v>28</v>
      </c>
      <c r="Q15" s="262"/>
      <c r="R15" s="292"/>
      <c r="S15" s="293"/>
      <c r="T15" s="293"/>
      <c r="U15" s="293"/>
      <c r="V15" s="293"/>
      <c r="W15" s="293"/>
      <c r="X15" s="293"/>
      <c r="Y15" s="29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67</v>
      </c>
      <c r="I16" s="51"/>
      <c r="J16" s="253" t="s">
        <v>28</v>
      </c>
      <c r="K16" s="245"/>
      <c r="L16" s="254" t="s">
        <v>28</v>
      </c>
      <c r="M16" s="245"/>
      <c r="N16" s="254" t="s">
        <v>28</v>
      </c>
      <c r="O16" s="245"/>
      <c r="P16" s="263" t="s">
        <v>28</v>
      </c>
      <c r="Q16" s="248"/>
      <c r="R16" s="283" t="s">
        <v>673</v>
      </c>
      <c r="S16" s="283"/>
      <c r="T16" s="283"/>
      <c r="U16" s="283"/>
      <c r="V16" s="283"/>
      <c r="W16" s="283"/>
      <c r="X16" s="283"/>
      <c r="Y16" s="284"/>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68" t="s">
        <v>68</v>
      </c>
      <c r="B17" s="36"/>
      <c r="C17" s="48"/>
      <c r="D17" s="48"/>
      <c r="E17" s="48"/>
      <c r="F17" s="48"/>
      <c r="G17" s="49" t="e">
        <f>AVERAGE(C17:F17)</f>
        <v>#DIV/0!</v>
      </c>
      <c r="H17" s="50" t="s">
        <v>69</v>
      </c>
      <c r="I17" s="58"/>
      <c r="J17" s="264">
        <f>I17-C17</f>
        <v>0</v>
      </c>
      <c r="K17" s="245"/>
      <c r="L17" s="264">
        <f>I17-D17</f>
        <v>0</v>
      </c>
      <c r="M17" s="245"/>
      <c r="N17" s="264">
        <f>I17-E17</f>
        <v>0</v>
      </c>
      <c r="O17" s="245"/>
      <c r="P17" s="265">
        <f>I17-F17</f>
        <v>0</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67" t="s">
        <v>70</v>
      </c>
      <c r="B18" s="268"/>
      <c r="C18" s="69">
        <f>C17-C8</f>
        <v>-41433</v>
      </c>
      <c r="D18" s="69">
        <f>D17-D8</f>
        <v>-41435</v>
      </c>
      <c r="E18" s="69">
        <f>E17-E8</f>
        <v>0</v>
      </c>
      <c r="F18" s="69">
        <f>F17-F8</f>
        <v>0</v>
      </c>
      <c r="G18" s="70">
        <f>AVERAGE(C18:E18)</f>
        <v>-27622.666666666668</v>
      </c>
      <c r="H18" s="50" t="s">
        <v>71</v>
      </c>
      <c r="I18" s="61"/>
      <c r="J18" s="252" t="s">
        <v>28</v>
      </c>
      <c r="K18" s="245"/>
      <c r="L18" s="251" t="s">
        <v>28</v>
      </c>
      <c r="M18" s="245"/>
      <c r="N18" s="258" t="s">
        <v>28</v>
      </c>
      <c r="O18" s="245"/>
      <c r="P18" s="259"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t="s">
        <v>72</v>
      </c>
      <c r="B19" s="271"/>
      <c r="C19" s="269" t="s">
        <v>39</v>
      </c>
      <c r="D19" s="269" t="s">
        <v>40</v>
      </c>
      <c r="E19" s="269" t="s">
        <v>41</v>
      </c>
      <c r="F19" s="269" t="s">
        <v>42</v>
      </c>
      <c r="G19" s="269" t="s">
        <v>37</v>
      </c>
      <c r="H19" s="72" t="s">
        <v>73</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1"/>
      <c r="B20" s="271"/>
      <c r="C20" s="270"/>
      <c r="D20" s="270"/>
      <c r="E20" s="270"/>
      <c r="F20" s="270"/>
      <c r="G20" s="270"/>
      <c r="H20" s="72" t="s">
        <v>66</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4" t="s">
        <v>74</v>
      </c>
      <c r="B21" s="275"/>
      <c r="C21" s="35" t="s">
        <v>28</v>
      </c>
      <c r="D21" s="35" t="s">
        <v>28</v>
      </c>
      <c r="E21" s="35" t="s">
        <v>28</v>
      </c>
      <c r="F21" s="35" t="s">
        <v>28</v>
      </c>
      <c r="G21" s="35" t="s">
        <v>28</v>
      </c>
      <c r="H21" s="50" t="s">
        <v>67</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45</v>
      </c>
      <c r="B22" s="277"/>
      <c r="C22" s="34" t="s">
        <v>84</v>
      </c>
      <c r="D22" s="34" t="s">
        <v>85</v>
      </c>
      <c r="E22" s="34" t="s">
        <v>86</v>
      </c>
      <c r="F22" s="34" t="s">
        <v>87</v>
      </c>
      <c r="G22" s="34" t="s">
        <v>28</v>
      </c>
      <c r="H22" s="73" t="s">
        <v>75</v>
      </c>
      <c r="I22" s="58"/>
      <c r="J22" s="264">
        <f>I22-C17</f>
        <v>0</v>
      </c>
      <c r="K22" s="245"/>
      <c r="L22" s="264">
        <f>I22-D17</f>
        <v>0</v>
      </c>
      <c r="M22" s="245"/>
      <c r="N22" s="264">
        <f>I22-E17</f>
        <v>0</v>
      </c>
      <c r="O22" s="245"/>
      <c r="P22" s="265">
        <f>I22-F17</f>
        <v>0</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76</v>
      </c>
      <c r="B23" s="277"/>
      <c r="C23" s="34" t="s">
        <v>28</v>
      </c>
      <c r="D23" s="34" t="s">
        <v>28</v>
      </c>
      <c r="E23" s="34" t="s">
        <v>28</v>
      </c>
      <c r="F23" s="34" t="s">
        <v>28</v>
      </c>
      <c r="G23" s="34" t="s">
        <v>28</v>
      </c>
      <c r="H23" s="74" t="s">
        <v>77</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10</v>
      </c>
      <c r="B24" s="277"/>
      <c r="C24" s="34" t="s">
        <v>28</v>
      </c>
      <c r="D24" s="34" t="s">
        <v>28</v>
      </c>
      <c r="E24" s="34" t="s">
        <v>28</v>
      </c>
      <c r="F24" s="34" t="s">
        <v>28</v>
      </c>
      <c r="G24" s="34" t="s">
        <v>28</v>
      </c>
      <c r="H24" s="74" t="s">
        <v>78</v>
      </c>
      <c r="I24" s="61"/>
      <c r="J24" s="252" t="s">
        <v>28</v>
      </c>
      <c r="K24" s="245"/>
      <c r="L24" s="251" t="s">
        <v>28</v>
      </c>
      <c r="M24" s="245"/>
      <c r="N24" s="258" t="s">
        <v>28</v>
      </c>
      <c r="O24" s="245"/>
      <c r="P24" s="259"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79</v>
      </c>
      <c r="B25" s="277"/>
      <c r="C25" s="34" t="s">
        <v>28</v>
      </c>
      <c r="D25" s="34" t="s">
        <v>28</v>
      </c>
      <c r="E25" s="34" t="s">
        <v>28</v>
      </c>
      <c r="F25" s="34" t="s">
        <v>28</v>
      </c>
      <c r="G25" s="34" t="s">
        <v>28</v>
      </c>
      <c r="H25" s="74" t="s">
        <v>66</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9</v>
      </c>
      <c r="B26" s="277"/>
      <c r="C26" s="34" t="s">
        <v>28</v>
      </c>
      <c r="D26" s="34" t="s">
        <v>28</v>
      </c>
      <c r="E26" s="34" t="s">
        <v>28</v>
      </c>
      <c r="F26" s="34" t="s">
        <v>28</v>
      </c>
      <c r="G26" s="34" t="s">
        <v>28</v>
      </c>
      <c r="H26" s="74" t="s">
        <v>67</v>
      </c>
      <c r="I26" s="51"/>
      <c r="J26" s="255" t="s">
        <v>28</v>
      </c>
      <c r="K26" s="245"/>
      <c r="L26" s="281" t="s">
        <v>28</v>
      </c>
      <c r="M26" s="245"/>
      <c r="N26" s="282" t="s">
        <v>28</v>
      </c>
      <c r="O26" s="245"/>
      <c r="P26" s="263"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8" t="s">
        <v>80</v>
      </c>
      <c r="B27" s="279"/>
      <c r="C27" s="34" t="s">
        <v>28</v>
      </c>
      <c r="D27" s="34" t="s">
        <v>28</v>
      </c>
      <c r="E27" s="34" t="s">
        <v>28</v>
      </c>
      <c r="F27" s="34" t="s">
        <v>28</v>
      </c>
      <c r="G27" s="34" t="s">
        <v>28</v>
      </c>
      <c r="H27" s="74" t="s">
        <v>81</v>
      </c>
      <c r="I27" s="61"/>
      <c r="J27" s="252" t="s">
        <v>28</v>
      </c>
      <c r="K27" s="245"/>
      <c r="L27" s="272" t="s">
        <v>28</v>
      </c>
      <c r="M27" s="245"/>
      <c r="N27" s="273" t="s">
        <v>28</v>
      </c>
      <c r="O27" s="245"/>
      <c r="P27" s="259"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280" t="s">
        <v>82</v>
      </c>
      <c r="B28" s="280"/>
      <c r="C28" s="75" t="s">
        <v>28</v>
      </c>
      <c r="D28" s="34" t="s">
        <v>28</v>
      </c>
      <c r="E28" s="34" t="s">
        <v>28</v>
      </c>
      <c r="F28" s="34" t="s">
        <v>28</v>
      </c>
      <c r="G28" s="34" t="s">
        <v>28</v>
      </c>
      <c r="H28" s="74" t="s">
        <v>83</v>
      </c>
      <c r="I28" s="61"/>
      <c r="J28" s="252" t="s">
        <v>28</v>
      </c>
      <c r="K28" s="245"/>
      <c r="L28" s="251" t="s">
        <v>28</v>
      </c>
      <c r="M28" s="245"/>
      <c r="N28" s="258" t="s">
        <v>28</v>
      </c>
      <c r="O28" s="245"/>
      <c r="P28" s="259" t="s">
        <v>28</v>
      </c>
      <c r="Q28" s="248"/>
      <c r="R28" s="287"/>
      <c r="S28" s="287"/>
      <c r="T28" s="287"/>
      <c r="U28" s="287"/>
      <c r="V28" s="287"/>
      <c r="W28" s="287"/>
      <c r="X28" s="287"/>
      <c r="Y28" s="28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75" customHeight="1">
      <c r="A29" s="78"/>
      <c r="B29" s="3"/>
      <c r="C29" s="1"/>
      <c r="D29" s="1"/>
      <c r="E29" s="1"/>
      <c r="F29" s="1"/>
      <c r="G29" s="1"/>
      <c r="H29" s="1"/>
      <c r="I29" s="1"/>
      <c r="J29" s="1"/>
      <c r="K29" s="1"/>
      <c r="L29" s="1"/>
      <c r="M29" s="1"/>
      <c r="N29" s="1"/>
      <c r="O29" s="1"/>
      <c r="P29" s="1"/>
      <c r="Q29" s="1"/>
      <c r="R29" s="19"/>
      <c r="S29" s="20"/>
      <c r="T29" s="21"/>
      <c r="U29" s="21"/>
      <c r="V29" s="21"/>
      <c r="W29" s="21"/>
      <c r="X29" s="21"/>
      <c r="Y29" s="21"/>
    </row>
  </sheetData>
  <mergeCells count="127">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1:B21"/>
    <mergeCell ref="J21:K21"/>
    <mergeCell ref="L21:M21"/>
    <mergeCell ref="N21:O21"/>
    <mergeCell ref="P21:Q21"/>
    <mergeCell ref="A22:B22"/>
    <mergeCell ref="J22:K22"/>
    <mergeCell ref="L22:M22"/>
    <mergeCell ref="N22:O22"/>
    <mergeCell ref="P22:Q22"/>
    <mergeCell ref="A18:B18"/>
    <mergeCell ref="J18:K18"/>
    <mergeCell ref="L18:M18"/>
    <mergeCell ref="N18:O18"/>
    <mergeCell ref="P18:Q18"/>
    <mergeCell ref="A19:B20"/>
    <mergeCell ref="C19:C20"/>
    <mergeCell ref="D19:D20"/>
    <mergeCell ref="E19:E20"/>
    <mergeCell ref="F19:F20"/>
    <mergeCell ref="G19:G20"/>
    <mergeCell ref="J19:K19"/>
    <mergeCell ref="L19:M19"/>
    <mergeCell ref="N19:O19"/>
    <mergeCell ref="P19:Q19"/>
    <mergeCell ref="J20:K20"/>
    <mergeCell ref="L20:M20"/>
    <mergeCell ref="N20:O20"/>
    <mergeCell ref="P20:Q20"/>
    <mergeCell ref="J16:K16"/>
    <mergeCell ref="L16:M16"/>
    <mergeCell ref="N16:O16"/>
    <mergeCell ref="P16:Q16"/>
    <mergeCell ref="R16:Y28"/>
    <mergeCell ref="J17:K17"/>
    <mergeCell ref="L17:M17"/>
    <mergeCell ref="N17:O17"/>
    <mergeCell ref="P17:Q17"/>
    <mergeCell ref="J14:K14"/>
    <mergeCell ref="L14:M14"/>
    <mergeCell ref="N14:O14"/>
    <mergeCell ref="P14:Q14"/>
    <mergeCell ref="R14:Y15"/>
    <mergeCell ref="J15:K15"/>
    <mergeCell ref="L15:M15"/>
    <mergeCell ref="N15:O15"/>
    <mergeCell ref="P15:Q15"/>
    <mergeCell ref="Z12:Z13"/>
    <mergeCell ref="AA12:AA13"/>
    <mergeCell ref="J13:K13"/>
    <mergeCell ref="L13:M13"/>
    <mergeCell ref="N13:O13"/>
    <mergeCell ref="P13:Q13"/>
    <mergeCell ref="W13:Y13"/>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W9:Y9"/>
    <mergeCell ref="J10:K10"/>
    <mergeCell ref="L10:M10"/>
    <mergeCell ref="N10:O10"/>
    <mergeCell ref="P10:Q10"/>
    <mergeCell ref="W10:Y10"/>
    <mergeCell ref="J7:K7"/>
    <mergeCell ref="L7:M7"/>
    <mergeCell ref="N7:O7"/>
    <mergeCell ref="P7:Q7"/>
    <mergeCell ref="R7:Y7"/>
    <mergeCell ref="J8:K8"/>
    <mergeCell ref="L8:M8"/>
    <mergeCell ref="N8:O8"/>
    <mergeCell ref="P8:Q8"/>
    <mergeCell ref="W8:Y8"/>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BA28"/>
  <sheetViews>
    <sheetView topLeftCell="B2" workbookViewId="0">
      <selection activeCell="F5" sqref="F5"/>
    </sheetView>
  </sheetViews>
  <sheetFormatPr baseColWidth="10" defaultColWidth="11.85546875" defaultRowHeight="18" customHeight="1"/>
  <cols>
    <col min="1" max="1" width="10.42578125" bestFit="1" customWidth="1"/>
    <col min="2" max="2" width="8.7109375" bestFit="1" customWidth="1"/>
    <col min="3" max="3" width="9.5703125" bestFit="1" customWidth="1"/>
    <col min="4" max="6" width="8.5703125" bestFit="1" customWidth="1"/>
    <col min="7" max="7" width="7.42578125" customWidth="1"/>
    <col min="8" max="8" width="15.85546875" bestFit="1" customWidth="1"/>
    <col min="9" max="9" width="8.42578125"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t="s">
        <v>226</v>
      </c>
      <c r="E1" s="22" t="s">
        <v>2</v>
      </c>
      <c r="F1" s="169" t="s">
        <v>226</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v>41460</v>
      </c>
      <c r="C3" s="34"/>
      <c r="D3" s="34"/>
      <c r="E3" s="34"/>
      <c r="F3" s="34" t="s">
        <v>274</v>
      </c>
      <c r="G3" s="34" t="s">
        <v>166</v>
      </c>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v>41465</v>
      </c>
      <c r="C5" s="34"/>
      <c r="D5" s="34"/>
      <c r="E5" s="34" t="s">
        <v>164</v>
      </c>
      <c r="F5" s="34" t="s">
        <v>273</v>
      </c>
      <c r="G5" s="34" t="s">
        <v>177</v>
      </c>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t="s">
        <v>164</v>
      </c>
      <c r="D7" s="48" t="s">
        <v>164</v>
      </c>
      <c r="E7" s="48" t="s">
        <v>164</v>
      </c>
      <c r="F7" s="48" t="s">
        <v>164</v>
      </c>
      <c r="G7" s="49" t="e">
        <f>AVERAGE(C7:F7)</f>
        <v>#DIV/0!</v>
      </c>
      <c r="H7" s="50" t="s">
        <v>45</v>
      </c>
      <c r="I7" s="51"/>
      <c r="J7" s="250" t="s">
        <v>84</v>
      </c>
      <c r="K7" s="245"/>
      <c r="L7" s="251" t="s">
        <v>85</v>
      </c>
      <c r="M7" s="245"/>
      <c r="N7" s="251" t="s">
        <v>86</v>
      </c>
      <c r="O7" s="245"/>
      <c r="P7" s="252" t="s">
        <v>262</v>
      </c>
      <c r="Q7" s="245"/>
      <c r="R7" s="52" t="s">
        <v>46</v>
      </c>
      <c r="S7" s="53"/>
      <c r="T7" s="54">
        <v>4</v>
      </c>
      <c r="U7" s="55" t="s">
        <v>47</v>
      </c>
      <c r="V7" s="56"/>
      <c r="W7" s="296" t="s">
        <v>187</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v>0</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200">
        <v>41471</v>
      </c>
      <c r="J9" s="250" t="s">
        <v>301</v>
      </c>
      <c r="K9" s="245"/>
      <c r="L9" s="251" t="s">
        <v>302</v>
      </c>
      <c r="M9" s="245"/>
      <c r="N9" s="251" t="s">
        <v>303</v>
      </c>
      <c r="O9" s="245"/>
      <c r="P9" s="252" t="s">
        <v>304</v>
      </c>
      <c r="Q9" s="245"/>
      <c r="R9" s="59" t="s">
        <v>53</v>
      </c>
      <c r="S9" s="53"/>
      <c r="T9" s="76">
        <v>4</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v>0</v>
      </c>
      <c r="U10" s="63" t="s">
        <v>57</v>
      </c>
      <c r="V10" s="64"/>
      <c r="W10" s="305">
        <v>0</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-41465</v>
      </c>
      <c r="K11" s="245"/>
      <c r="L11" s="256">
        <f>I11-D16</f>
        <v>-41465</v>
      </c>
      <c r="M11" s="245"/>
      <c r="N11" s="256">
        <f>I11-E16</f>
        <v>-41466</v>
      </c>
      <c r="O11" s="245"/>
      <c r="P11" s="257">
        <f>I11-F16</f>
        <v>-41468</v>
      </c>
      <c r="Q11" s="245"/>
      <c r="R11" s="59" t="s">
        <v>59</v>
      </c>
      <c r="S11" s="53"/>
      <c r="T11" s="76">
        <v>0</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200">
        <v>41476</v>
      </c>
      <c r="J12" s="252" t="s">
        <v>380</v>
      </c>
      <c r="K12" s="245"/>
      <c r="L12" s="251" t="s">
        <v>381</v>
      </c>
      <c r="M12" s="245"/>
      <c r="N12" s="258" t="s">
        <v>382</v>
      </c>
      <c r="O12" s="245"/>
      <c r="P12" s="259" t="s">
        <v>383</v>
      </c>
      <c r="Q12" s="248"/>
      <c r="R12" s="52" t="s">
        <v>62</v>
      </c>
      <c r="S12" s="53"/>
      <c r="T12" s="65">
        <v>4</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807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v>41465</v>
      </c>
      <c r="D16" s="48">
        <v>41465</v>
      </c>
      <c r="E16" s="48">
        <v>41466</v>
      </c>
      <c r="F16" s="48">
        <v>41468</v>
      </c>
      <c r="G16" s="49">
        <f>AVERAGE(C16:F16)</f>
        <v>41466</v>
      </c>
      <c r="H16" s="50" t="s">
        <v>69</v>
      </c>
      <c r="I16" s="200"/>
      <c r="J16" s="264">
        <f>I16-C16</f>
        <v>-41465</v>
      </c>
      <c r="K16" s="245"/>
      <c r="L16" s="264">
        <f>I16-D16</f>
        <v>-41465</v>
      </c>
      <c r="M16" s="245"/>
      <c r="N16" s="264">
        <f>I16-E16</f>
        <v>-41466</v>
      </c>
      <c r="O16" s="245"/>
      <c r="P16" s="265">
        <f>I16-F16</f>
        <v>-41468</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t="e">
        <f>C16-C7</f>
        <v>#VALUE!</v>
      </c>
      <c r="D17" s="69" t="e">
        <f>D16-D7</f>
        <v>#VALUE!</v>
      </c>
      <c r="E17" s="69" t="e">
        <f>E16-E7</f>
        <v>#VALUE!</v>
      </c>
      <c r="F17" s="69" t="e">
        <f>F16-F7</f>
        <v>#VALUE!</v>
      </c>
      <c r="G17" s="70" t="e">
        <f>AVERAGE(C17:E17)</f>
        <v>#VALUE!</v>
      </c>
      <c r="H17" s="50" t="s">
        <v>71</v>
      </c>
      <c r="I17" s="200">
        <v>41483</v>
      </c>
      <c r="J17" s="252" t="s">
        <v>28</v>
      </c>
      <c r="K17" s="245"/>
      <c r="L17" s="251" t="s">
        <v>28</v>
      </c>
      <c r="M17" s="245"/>
      <c r="N17" s="258" t="s">
        <v>28</v>
      </c>
      <c r="O17" s="245"/>
      <c r="P17" s="259" t="s">
        <v>358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-41465</v>
      </c>
      <c r="K21" s="245"/>
      <c r="L21" s="264">
        <f>I21-D16</f>
        <v>-41465</v>
      </c>
      <c r="M21" s="245"/>
      <c r="N21" s="264">
        <f>I21-E16</f>
        <v>-41466</v>
      </c>
      <c r="O21" s="245"/>
      <c r="P21" s="265">
        <f>I21-F16</f>
        <v>-41468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L12:M12"/>
    <mergeCell ref="N12:O12"/>
    <mergeCell ref="P12:Q12"/>
    <mergeCell ref="J13:K13"/>
    <mergeCell ref="L13:M13"/>
    <mergeCell ref="N13:O13"/>
    <mergeCell ref="P13:Q13"/>
    <mergeCell ref="R13:Y14"/>
    <mergeCell ref="J14:K14"/>
    <mergeCell ref="L14:M14"/>
    <mergeCell ref="N14:O14"/>
    <mergeCell ref="P14:Q14"/>
    <mergeCell ref="J8:K8"/>
    <mergeCell ref="L8:M8"/>
    <mergeCell ref="N8:O8"/>
    <mergeCell ref="P8:Q8"/>
    <mergeCell ref="W8:Y8"/>
    <mergeCell ref="W9:Y9"/>
    <mergeCell ref="Z11:Z12"/>
    <mergeCell ref="AA11:AA12"/>
    <mergeCell ref="J9:K9"/>
    <mergeCell ref="L9:M9"/>
    <mergeCell ref="N9:O9"/>
    <mergeCell ref="P9:Q9"/>
    <mergeCell ref="W12:Y12"/>
    <mergeCell ref="J10:K10"/>
    <mergeCell ref="L10:M10"/>
    <mergeCell ref="N10:O10"/>
    <mergeCell ref="P10:Q10"/>
    <mergeCell ref="W10:Y10"/>
    <mergeCell ref="J11:K11"/>
    <mergeCell ref="L11:M11"/>
    <mergeCell ref="N11:O11"/>
    <mergeCell ref="P11:Q11"/>
    <mergeCell ref="W11:Y11"/>
    <mergeCell ref="J12:K12"/>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legacyDrawing r:id="rId1"/>
</worksheet>
</file>

<file path=xl/worksheets/sheet113.xml><?xml version="1.0" encoding="utf-8"?>
<worksheet xmlns="http://schemas.openxmlformats.org/spreadsheetml/2006/main" xmlns:r="http://schemas.openxmlformats.org/officeDocument/2006/relationships">
  <dimension ref="A1:BA28"/>
  <sheetViews>
    <sheetView topLeftCell="D1" workbookViewId="0">
      <selection activeCell="U28" sqref="U28"/>
    </sheetView>
  </sheetViews>
  <sheetFormatPr baseColWidth="10" defaultColWidth="11.85546875" defaultRowHeight="18" customHeight="1"/>
  <cols>
    <col min="1" max="1" width="10.42578125" bestFit="1" customWidth="1"/>
    <col min="2" max="2" width="8.710937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67" customWidth="1"/>
    <col min="27" max="27" width="6.7109375" style="167" customWidth="1"/>
    <col min="28" max="28" width="8.42578125" style="167" customWidth="1"/>
    <col min="29" max="29" width="7.42578125" style="167" customWidth="1"/>
    <col min="30" max="30" width="7.85546875" style="167" customWidth="1"/>
    <col min="31" max="31" width="7.28515625" style="167" customWidth="1"/>
    <col min="32" max="33" width="6.42578125" style="167" customWidth="1"/>
    <col min="34" max="34" width="5.85546875" style="167" customWidth="1"/>
    <col min="35" max="35" width="6.5703125" style="167" customWidth="1"/>
    <col min="36" max="36" width="6.42578125" style="167" customWidth="1"/>
    <col min="37" max="38" width="4.42578125" style="167" customWidth="1"/>
    <col min="39" max="42" width="5" style="167" customWidth="1"/>
    <col min="43" max="43" width="5.85546875" style="167" customWidth="1"/>
    <col min="44" max="44" width="5" style="167" customWidth="1"/>
    <col min="45" max="45" width="5.7109375" style="167" customWidth="1"/>
    <col min="46" max="46" width="5.42578125" style="167" customWidth="1"/>
    <col min="47" max="47" width="6.42578125" style="167" customWidth="1"/>
    <col min="48" max="48" width="6" style="167" customWidth="1"/>
    <col min="49" max="49" width="6.42578125" style="167" customWidth="1"/>
    <col min="50" max="50" width="7" style="167" customWidth="1"/>
    <col min="51" max="51" width="5.42578125" style="167" customWidth="1"/>
    <col min="52" max="53" width="11.85546875" style="167"/>
  </cols>
  <sheetData>
    <row r="1" spans="1:51" ht="14.25">
      <c r="A1" s="22" t="s">
        <v>0</v>
      </c>
      <c r="B1" s="23">
        <v>2013</v>
      </c>
      <c r="C1" s="22" t="s">
        <v>1</v>
      </c>
      <c r="D1" s="23" t="s">
        <v>225</v>
      </c>
      <c r="E1" s="22" t="s">
        <v>2</v>
      </c>
      <c r="F1" s="23" t="s">
        <v>225</v>
      </c>
      <c r="G1" s="24" t="s">
        <v>3</v>
      </c>
      <c r="H1" s="169"/>
      <c r="I1" s="235" t="s">
        <v>4</v>
      </c>
      <c r="J1" s="236"/>
      <c r="K1" s="237" t="s">
        <v>227</v>
      </c>
      <c r="L1" s="238"/>
      <c r="M1" s="238"/>
      <c r="N1" s="238"/>
      <c r="O1" s="238"/>
      <c r="P1" s="239" t="s">
        <v>5</v>
      </c>
      <c r="Q1" s="236"/>
      <c r="R1" s="237"/>
      <c r="S1" s="238"/>
      <c r="T1" s="26"/>
      <c r="U1" s="26"/>
      <c r="V1" s="26"/>
      <c r="W1" s="26"/>
      <c r="X1" s="26"/>
      <c r="Y1" s="27"/>
      <c r="Z1" s="4"/>
      <c r="AA1" s="5"/>
      <c r="AB1" s="4"/>
      <c r="AC1" s="5"/>
      <c r="AD1" s="4"/>
      <c r="AE1" s="170"/>
      <c r="AF1" s="170"/>
      <c r="AG1" s="170"/>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99"/>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99"/>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66" t="s">
        <v>33</v>
      </c>
      <c r="D6" s="166" t="s">
        <v>34</v>
      </c>
      <c r="E6" s="166" t="s">
        <v>35</v>
      </c>
      <c r="F6" s="166" t="s">
        <v>36</v>
      </c>
      <c r="G6" s="166" t="s">
        <v>37</v>
      </c>
      <c r="H6" s="45" t="s">
        <v>38</v>
      </c>
      <c r="I6" s="168"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187</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66"/>
      <c r="H8" s="50" t="s">
        <v>49</v>
      </c>
      <c r="I8" s="58"/>
      <c r="J8" s="256" t="str">
        <f>IF(((I8-C16)&gt;0),(I8-C16),"/")</f>
        <v>/</v>
      </c>
      <c r="K8" s="245"/>
      <c r="L8" s="256" t="str">
        <f>IF(((I8-D16)&gt;0),(I8-D16),"/")</f>
        <v>/</v>
      </c>
      <c r="M8" s="245"/>
      <c r="N8" s="256" t="str">
        <f>IF(((I8-E16)&gt;0),(I8-E16),"/")</f>
        <v>/</v>
      </c>
      <c r="O8" s="245"/>
      <c r="P8" s="256" t="str">
        <f>IF(((I8-F16)&gt;0),(I8-F16),"/")</f>
        <v>/</v>
      </c>
      <c r="Q8" s="245"/>
      <c r="R8" s="59" t="s">
        <v>50</v>
      </c>
      <c r="S8" s="53"/>
      <c r="T8" s="165"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66"/>
      <c r="H9" s="50" t="s">
        <v>52</v>
      </c>
      <c r="I9" s="61"/>
      <c r="J9" s="250" t="s">
        <v>28</v>
      </c>
      <c r="K9" s="245"/>
      <c r="L9" s="251" t="s">
        <v>28</v>
      </c>
      <c r="M9" s="245"/>
      <c r="N9" s="251" t="s">
        <v>28</v>
      </c>
      <c r="O9" s="245"/>
      <c r="P9" s="252" t="s">
        <v>28</v>
      </c>
      <c r="Q9" s="245"/>
      <c r="R9" s="59" t="s">
        <v>53</v>
      </c>
      <c r="S9" s="53"/>
      <c r="T9" s="165"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66"/>
      <c r="H10" s="50" t="s">
        <v>55</v>
      </c>
      <c r="I10" s="51"/>
      <c r="J10" s="253" t="s">
        <v>28</v>
      </c>
      <c r="K10" s="245"/>
      <c r="L10" s="254" t="s">
        <v>28</v>
      </c>
      <c r="M10" s="245"/>
      <c r="N10" s="254" t="s">
        <v>28</v>
      </c>
      <c r="O10" s="245"/>
      <c r="P10" s="255" t="s">
        <v>28</v>
      </c>
      <c r="Q10" s="245"/>
      <c r="R10" s="59" t="s">
        <v>56</v>
      </c>
      <c r="S10" s="53"/>
      <c r="T10" s="165" t="s">
        <v>28</v>
      </c>
      <c r="U10" s="63" t="s">
        <v>57</v>
      </c>
      <c r="V10" s="64"/>
      <c r="W10" s="305">
        <v>0</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66"/>
      <c r="H11" s="50" t="s">
        <v>58</v>
      </c>
      <c r="I11" s="58"/>
      <c r="J11" s="256">
        <f>I11-C16</f>
        <v>0</v>
      </c>
      <c r="K11" s="245"/>
      <c r="L11" s="256">
        <f>I11-D16</f>
        <v>0</v>
      </c>
      <c r="M11" s="245"/>
      <c r="N11" s="256">
        <f>I11-E16</f>
        <v>0</v>
      </c>
      <c r="O11" s="245"/>
      <c r="P11" s="257">
        <f>I11-F16</f>
        <v>0</v>
      </c>
      <c r="Q11" s="245"/>
      <c r="R11" s="59" t="s">
        <v>59</v>
      </c>
      <c r="S11" s="53"/>
      <c r="T11" s="165"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66"/>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66"/>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66"/>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66"/>
      <c r="H15" s="50" t="s">
        <v>67</v>
      </c>
      <c r="I15" s="51"/>
      <c r="J15" s="253" t="s">
        <v>28</v>
      </c>
      <c r="K15" s="245"/>
      <c r="L15" s="254" t="s">
        <v>28</v>
      </c>
      <c r="M15" s="245"/>
      <c r="N15" s="254" t="s">
        <v>28</v>
      </c>
      <c r="O15" s="245"/>
      <c r="P15" s="263" t="s">
        <v>28</v>
      </c>
      <c r="Q15" s="248"/>
      <c r="R15" s="283" t="s">
        <v>808</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67"/>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pageSetup orientation="portrait" r:id="rId1"/>
</worksheet>
</file>

<file path=xl/worksheets/sheet114.xml><?xml version="1.0" encoding="utf-8"?>
<worksheet xmlns="http://schemas.openxmlformats.org/spreadsheetml/2006/main" xmlns:r="http://schemas.openxmlformats.org/officeDocument/2006/relationships">
  <dimension ref="A1:BA28"/>
  <sheetViews>
    <sheetView topLeftCell="B4"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1" ht="14.25">
      <c r="A1" s="22" t="s">
        <v>0</v>
      </c>
      <c r="B1" s="23">
        <v>2013</v>
      </c>
      <c r="C1" s="22" t="s">
        <v>1</v>
      </c>
      <c r="D1" s="23">
        <v>99</v>
      </c>
      <c r="E1" s="22" t="s">
        <v>2</v>
      </c>
      <c r="F1" s="80">
        <v>99</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77" t="s">
        <v>33</v>
      </c>
      <c r="D6" s="77" t="s">
        <v>34</v>
      </c>
      <c r="E6" s="77" t="s">
        <v>35</v>
      </c>
      <c r="F6" s="77" t="s">
        <v>36</v>
      </c>
      <c r="G6" s="77" t="s">
        <v>37</v>
      </c>
      <c r="H6" s="45" t="s">
        <v>38</v>
      </c>
      <c r="I6" s="7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77"/>
      <c r="H8" s="50" t="s">
        <v>49</v>
      </c>
      <c r="I8" s="58"/>
      <c r="J8" s="256" t="str">
        <f>IF(((I8-C16)&gt;0),(I8-C16),"/")</f>
        <v>/</v>
      </c>
      <c r="K8" s="245"/>
      <c r="L8" s="256" t="str">
        <f>IF(((I8-D16)&gt;0),(I8-D16),"/")</f>
        <v>/</v>
      </c>
      <c r="M8" s="245"/>
      <c r="N8" s="256" t="str">
        <f>IF(((I8-E16)&gt;0),(I8-E16),"/")</f>
        <v>/</v>
      </c>
      <c r="O8" s="245"/>
      <c r="P8" s="256" t="str">
        <f>IF(((I8-F16)&gt;0),(I8-F16),"/")</f>
        <v>/</v>
      </c>
      <c r="Q8" s="245"/>
      <c r="R8" s="59" t="s">
        <v>50</v>
      </c>
      <c r="S8" s="53"/>
      <c r="T8" s="7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77"/>
      <c r="H9" s="50" t="s">
        <v>52</v>
      </c>
      <c r="I9" s="61"/>
      <c r="J9" s="250" t="s">
        <v>28</v>
      </c>
      <c r="K9" s="245"/>
      <c r="L9" s="251" t="s">
        <v>28</v>
      </c>
      <c r="M9" s="245"/>
      <c r="N9" s="251" t="s">
        <v>28</v>
      </c>
      <c r="O9" s="245"/>
      <c r="P9" s="252" t="s">
        <v>28</v>
      </c>
      <c r="Q9" s="245"/>
      <c r="R9" s="59" t="s">
        <v>53</v>
      </c>
      <c r="S9" s="53"/>
      <c r="T9" s="7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77"/>
      <c r="H10" s="50" t="s">
        <v>55</v>
      </c>
      <c r="I10" s="51"/>
      <c r="J10" s="253" t="s">
        <v>28</v>
      </c>
      <c r="K10" s="245"/>
      <c r="L10" s="254" t="s">
        <v>28</v>
      </c>
      <c r="M10" s="245"/>
      <c r="N10" s="254" t="s">
        <v>28</v>
      </c>
      <c r="O10" s="245"/>
      <c r="P10" s="255" t="s">
        <v>28</v>
      </c>
      <c r="Q10" s="245"/>
      <c r="R10" s="59" t="s">
        <v>56</v>
      </c>
      <c r="S10" s="53"/>
      <c r="T10" s="76"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77"/>
      <c r="H11" s="50" t="s">
        <v>58</v>
      </c>
      <c r="I11" s="58"/>
      <c r="J11" s="256">
        <f>I11-C16</f>
        <v>0</v>
      </c>
      <c r="K11" s="245"/>
      <c r="L11" s="256">
        <f>I11-D16</f>
        <v>0</v>
      </c>
      <c r="M11" s="245"/>
      <c r="N11" s="256">
        <f>I11-E16</f>
        <v>0</v>
      </c>
      <c r="O11" s="245"/>
      <c r="P11" s="257">
        <f>I11-F16</f>
        <v>0</v>
      </c>
      <c r="Q11" s="245"/>
      <c r="R11" s="59" t="s">
        <v>59</v>
      </c>
      <c r="S11" s="53"/>
      <c r="T11" s="7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7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7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7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77"/>
      <c r="H15" s="50" t="s">
        <v>67</v>
      </c>
      <c r="I15" s="51"/>
      <c r="J15" s="253" t="s">
        <v>28</v>
      </c>
      <c r="K15" s="245"/>
      <c r="L15" s="254" t="s">
        <v>28</v>
      </c>
      <c r="M15" s="245"/>
      <c r="N15" s="254" t="s">
        <v>28</v>
      </c>
      <c r="O15" s="245"/>
      <c r="P15" s="263" t="s">
        <v>28</v>
      </c>
      <c r="Q15" s="248"/>
      <c r="R15" s="283" t="s">
        <v>205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7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15.xml><?xml version="1.0" encoding="utf-8"?>
<worksheet xmlns="http://schemas.openxmlformats.org/spreadsheetml/2006/main" xmlns:r="http://schemas.openxmlformats.org/officeDocument/2006/relationships">
  <dimension ref="A1:BA31"/>
  <sheetViews>
    <sheetView topLeftCell="A4" workbookViewId="0">
      <selection activeCell="E3" sqref="E3"/>
    </sheetView>
  </sheetViews>
  <sheetFormatPr baseColWidth="10" defaultColWidth="11.85546875" defaultRowHeight="18" customHeight="1"/>
  <cols>
    <col min="1" max="2" width="10.42578125" bestFit="1" customWidth="1"/>
    <col min="3" max="3" width="12.5703125" bestFit="1" customWidth="1"/>
    <col min="4" max="4" width="8.5703125" bestFit="1" customWidth="1"/>
    <col min="5" max="5" width="12" bestFit="1" customWidth="1"/>
    <col min="6" max="6" width="8.5703125" bestFit="1" customWidth="1"/>
    <col min="7" max="7" width="7.42578125" customWidth="1"/>
    <col min="8" max="8" width="15.85546875" bestFit="1" customWidth="1"/>
    <col min="9" max="9" width="8.42578125" bestFit="1" customWidth="1"/>
    <col min="10"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17.85546875" bestFit="1" customWidth="1"/>
    <col min="23" max="23" width="7.5703125" bestFit="1" customWidth="1"/>
    <col min="24" max="24" width="4.5703125" customWidth="1"/>
    <col min="25" max="25" width="5.28515625" customWidth="1"/>
    <col min="26" max="26" width="8.5703125" style="78" customWidth="1"/>
    <col min="27" max="27" width="6.7109375" style="78" customWidth="1"/>
    <col min="28" max="28" width="8.42578125" style="78" customWidth="1"/>
    <col min="29" max="29" width="7.42578125" style="78" customWidth="1"/>
    <col min="30" max="30" width="7.85546875" style="78" customWidth="1"/>
    <col min="31" max="31" width="7.28515625" style="78" customWidth="1"/>
    <col min="32" max="33" width="6.42578125" style="78" customWidth="1"/>
    <col min="34" max="34" width="5.85546875" style="78" customWidth="1"/>
    <col min="35" max="35" width="6.5703125" style="78" customWidth="1"/>
    <col min="36" max="36" width="6.42578125" style="78" customWidth="1"/>
    <col min="37" max="38" width="4.42578125" style="78" customWidth="1"/>
    <col min="39" max="42" width="5" style="78" customWidth="1"/>
    <col min="43" max="43" width="5.85546875" style="78" customWidth="1"/>
    <col min="44" max="44" width="5" style="78" customWidth="1"/>
    <col min="45" max="45" width="5.7109375" style="78" customWidth="1"/>
    <col min="46" max="46" width="5.42578125" style="78" customWidth="1"/>
    <col min="47" max="47" width="6.42578125" style="78" customWidth="1"/>
    <col min="48" max="48" width="6" style="78" customWidth="1"/>
    <col min="49" max="49" width="6.42578125" style="78" customWidth="1"/>
    <col min="50" max="50" width="7" style="78" customWidth="1"/>
    <col min="51" max="51" width="5.42578125" style="78" customWidth="1"/>
    <col min="52" max="53" width="11.85546875" style="78"/>
  </cols>
  <sheetData>
    <row r="1" spans="1:53" ht="14.25">
      <c r="A1" s="22" t="s">
        <v>0</v>
      </c>
      <c r="B1" s="23">
        <v>2013</v>
      </c>
      <c r="C1" s="22" t="s">
        <v>1</v>
      </c>
      <c r="D1" s="23">
        <v>100</v>
      </c>
      <c r="E1" s="22" t="s">
        <v>2</v>
      </c>
      <c r="F1" s="80">
        <v>100</v>
      </c>
      <c r="G1" s="24" t="s">
        <v>3</v>
      </c>
      <c r="H1" s="80"/>
      <c r="I1" s="235" t="s">
        <v>4</v>
      </c>
      <c r="J1" s="236"/>
      <c r="K1" s="237"/>
      <c r="L1" s="238"/>
      <c r="M1" s="238"/>
      <c r="N1" s="238"/>
      <c r="O1" s="238"/>
      <c r="P1" s="239" t="s">
        <v>5</v>
      </c>
      <c r="Q1" s="236"/>
      <c r="R1" s="237"/>
      <c r="S1" s="238"/>
      <c r="T1" s="26"/>
      <c r="U1" s="26"/>
      <c r="V1" s="26"/>
      <c r="W1" s="26"/>
      <c r="X1" s="26"/>
      <c r="Y1" s="27"/>
      <c r="Z1" s="4"/>
      <c r="AA1" s="5"/>
      <c r="AB1" s="4"/>
      <c r="AC1" s="5"/>
      <c r="AD1" s="4"/>
      <c r="AE1" s="81"/>
      <c r="AF1" s="81"/>
      <c r="AG1" s="81"/>
      <c r="AH1" s="240"/>
      <c r="AI1" s="241"/>
      <c r="AJ1" s="242"/>
      <c r="AK1" s="241"/>
      <c r="AL1" s="241"/>
      <c r="AM1" s="241"/>
      <c r="AN1" s="241"/>
      <c r="AO1" s="243"/>
      <c r="AP1" s="241"/>
      <c r="AQ1" s="7"/>
      <c r="AR1" s="7"/>
      <c r="AS1" s="7"/>
      <c r="AT1" s="7"/>
      <c r="AU1" s="7"/>
      <c r="AV1" s="7"/>
      <c r="AW1" s="7"/>
      <c r="AX1" s="8"/>
      <c r="AY1" s="9"/>
    </row>
    <row r="2" spans="1:53"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89" t="s">
        <v>97</v>
      </c>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3" ht="15">
      <c r="A3" s="34" t="s">
        <v>102</v>
      </c>
      <c r="B3" s="88">
        <v>41418</v>
      </c>
      <c r="C3" s="34"/>
      <c r="D3" s="34"/>
      <c r="E3" s="34">
        <v>220609877</v>
      </c>
      <c r="F3" s="34" t="s">
        <v>755</v>
      </c>
      <c r="G3" s="34" t="s">
        <v>93</v>
      </c>
      <c r="H3" s="34"/>
      <c r="I3" s="35"/>
      <c r="J3" s="34">
        <v>635</v>
      </c>
      <c r="K3" s="34">
        <v>4</v>
      </c>
      <c r="L3" s="36"/>
      <c r="M3" s="36"/>
      <c r="N3" s="34">
        <v>310</v>
      </c>
      <c r="O3" s="34">
        <v>146</v>
      </c>
      <c r="P3" s="36"/>
      <c r="Q3" s="36"/>
      <c r="R3" s="36"/>
      <c r="S3" s="36"/>
      <c r="T3" s="36"/>
      <c r="U3" s="34" t="s">
        <v>90</v>
      </c>
      <c r="V3" s="34" t="s">
        <v>110</v>
      </c>
      <c r="W3" s="36"/>
      <c r="X3" s="37"/>
      <c r="Y3" s="38"/>
      <c r="Z3" s="90" t="s">
        <v>105</v>
      </c>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3" ht="15">
      <c r="A4" s="115"/>
      <c r="B4" s="134"/>
      <c r="C4" s="115"/>
      <c r="D4" s="115"/>
      <c r="E4" s="115"/>
      <c r="F4" s="222" t="s">
        <v>755</v>
      </c>
      <c r="G4" s="115" t="s">
        <v>174</v>
      </c>
      <c r="H4" s="115"/>
      <c r="I4" s="35"/>
      <c r="J4" s="115"/>
      <c r="K4" s="115"/>
      <c r="L4" s="123"/>
      <c r="M4" s="124"/>
      <c r="N4" s="115"/>
      <c r="O4" s="115"/>
      <c r="P4" s="37"/>
      <c r="Q4" s="123"/>
      <c r="R4" s="124"/>
      <c r="S4" s="37"/>
      <c r="T4" s="37"/>
      <c r="U4" s="115"/>
      <c r="V4" s="115"/>
      <c r="W4" s="37"/>
      <c r="X4" s="123"/>
      <c r="Y4" s="125"/>
      <c r="Z4" s="90"/>
      <c r="AA4" s="18"/>
      <c r="AB4" s="18"/>
      <c r="AC4" s="18"/>
      <c r="AD4" s="18"/>
      <c r="AE4" s="18"/>
      <c r="AF4" s="18"/>
      <c r="AG4" s="18"/>
      <c r="AH4" s="18"/>
      <c r="AI4" s="18"/>
      <c r="AJ4" s="18"/>
      <c r="AK4" s="18"/>
      <c r="AL4" s="18"/>
      <c r="AM4" s="18"/>
      <c r="AN4" s="18"/>
      <c r="AO4" s="18"/>
      <c r="AP4" s="18"/>
      <c r="AQ4" s="18"/>
      <c r="AR4" s="18"/>
      <c r="AS4" s="18"/>
      <c r="AT4" s="18"/>
      <c r="AU4" s="18"/>
      <c r="AV4" s="18"/>
      <c r="AW4" s="18"/>
      <c r="AX4" s="18"/>
      <c r="AY4" s="162"/>
      <c r="AZ4" s="162"/>
      <c r="BA4" s="162"/>
    </row>
    <row r="5" spans="1:53" ht="44.25" customHeight="1">
      <c r="A5" s="39" t="s">
        <v>29</v>
      </c>
      <c r="B5" s="29" t="s">
        <v>7</v>
      </c>
      <c r="C5" s="29" t="s">
        <v>8</v>
      </c>
      <c r="D5" s="29" t="s">
        <v>9</v>
      </c>
      <c r="E5" s="29" t="s">
        <v>10</v>
      </c>
      <c r="F5" s="29" t="s">
        <v>11</v>
      </c>
      <c r="G5" s="29" t="s">
        <v>12</v>
      </c>
      <c r="H5" s="29" t="s">
        <v>13</v>
      </c>
      <c r="I5" s="29" t="s">
        <v>14</v>
      </c>
      <c r="J5" s="29" t="s">
        <v>30</v>
      </c>
      <c r="K5" s="29" t="s">
        <v>31</v>
      </c>
      <c r="L5" s="244" t="s">
        <v>17</v>
      </c>
      <c r="M5" s="245"/>
      <c r="N5" s="29" t="s">
        <v>18</v>
      </c>
      <c r="O5" s="29" t="s">
        <v>19</v>
      </c>
      <c r="P5" s="29" t="s">
        <v>20</v>
      </c>
      <c r="Q5" s="244" t="s">
        <v>21</v>
      </c>
      <c r="R5" s="245"/>
      <c r="S5" s="29" t="s">
        <v>22</v>
      </c>
      <c r="T5" s="29" t="s">
        <v>23</v>
      </c>
      <c r="U5" s="29" t="s">
        <v>24</v>
      </c>
      <c r="V5" s="29" t="s">
        <v>25</v>
      </c>
      <c r="W5" s="29" t="s">
        <v>26</v>
      </c>
      <c r="X5" s="247" t="s">
        <v>27</v>
      </c>
      <c r="Y5" s="248"/>
      <c r="Z5" s="89" t="s">
        <v>97</v>
      </c>
      <c r="AA5" s="11"/>
      <c r="AB5" s="12"/>
      <c r="AC5" s="12"/>
      <c r="AD5" s="12"/>
      <c r="AE5" s="12"/>
      <c r="AF5" s="13"/>
      <c r="AG5" s="12"/>
      <c r="AH5" s="12"/>
      <c r="AI5" s="13"/>
      <c r="AJ5" s="13"/>
      <c r="AK5" s="12"/>
      <c r="AL5" s="12"/>
      <c r="AM5" s="12"/>
      <c r="AN5" s="12"/>
      <c r="AO5" s="12"/>
      <c r="AP5" s="12"/>
      <c r="AQ5" s="12"/>
      <c r="AR5" s="12"/>
      <c r="AS5" s="12"/>
      <c r="AT5" s="12"/>
      <c r="AU5" s="16"/>
      <c r="AV5" s="13"/>
      <c r="AW5" s="13"/>
      <c r="AX5" s="13"/>
    </row>
    <row r="6" spans="1:53" ht="15">
      <c r="A6" s="34" t="s">
        <v>88</v>
      </c>
      <c r="B6" s="88">
        <v>41418</v>
      </c>
      <c r="C6" s="34" t="s">
        <v>92</v>
      </c>
      <c r="D6" s="34"/>
      <c r="E6" s="34">
        <v>98741759</v>
      </c>
      <c r="F6" s="34" t="s">
        <v>106</v>
      </c>
      <c r="G6" s="34" t="s">
        <v>93</v>
      </c>
      <c r="H6" s="34"/>
      <c r="I6" s="34"/>
      <c r="J6" s="34">
        <v>943</v>
      </c>
      <c r="K6" s="34">
        <v>3</v>
      </c>
      <c r="L6" s="36"/>
      <c r="M6" s="36"/>
      <c r="N6" s="34">
        <v>351</v>
      </c>
      <c r="O6" s="34">
        <v>170</v>
      </c>
      <c r="P6" s="36"/>
      <c r="Q6" s="36"/>
      <c r="R6" s="40"/>
      <c r="S6" s="40"/>
      <c r="T6" s="40"/>
      <c r="U6" s="41" t="s">
        <v>90</v>
      </c>
      <c r="V6" s="41" t="s">
        <v>107</v>
      </c>
      <c r="W6" s="40"/>
      <c r="X6" s="42"/>
      <c r="Y6" s="43"/>
      <c r="Z6" s="90" t="s">
        <v>98</v>
      </c>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3" ht="15">
      <c r="A7" s="34" t="s">
        <v>88</v>
      </c>
      <c r="B7" s="88">
        <v>41418</v>
      </c>
      <c r="C7" s="34" t="s">
        <v>94</v>
      </c>
      <c r="D7" s="34"/>
      <c r="E7" s="34">
        <v>168705085</v>
      </c>
      <c r="F7" s="34" t="s">
        <v>108</v>
      </c>
      <c r="G7" s="34" t="s">
        <v>93</v>
      </c>
      <c r="H7" s="34"/>
      <c r="I7" s="35"/>
      <c r="J7" s="34">
        <v>1023</v>
      </c>
      <c r="K7" s="34">
        <v>4</v>
      </c>
      <c r="L7" s="36"/>
      <c r="M7" s="36"/>
      <c r="N7" s="34">
        <v>352</v>
      </c>
      <c r="O7" s="34">
        <v>178</v>
      </c>
      <c r="P7" s="36"/>
      <c r="Q7" s="36"/>
      <c r="R7" s="36"/>
      <c r="S7" s="36"/>
      <c r="T7" s="36"/>
      <c r="U7" s="34" t="s">
        <v>90</v>
      </c>
      <c r="V7" s="34" t="s">
        <v>109</v>
      </c>
      <c r="W7" s="36"/>
      <c r="X7" s="37"/>
      <c r="Y7" s="38"/>
      <c r="Z7" s="90" t="s">
        <v>98</v>
      </c>
      <c r="AA7" s="18"/>
      <c r="AB7" s="18"/>
      <c r="AC7" s="18"/>
      <c r="AD7" s="18"/>
      <c r="AE7" s="18"/>
      <c r="AF7" s="18"/>
      <c r="AG7" s="18"/>
      <c r="AH7" s="18"/>
      <c r="AI7" s="18"/>
      <c r="AJ7" s="18"/>
      <c r="AK7" s="18"/>
      <c r="AL7" s="18"/>
      <c r="AM7" s="18"/>
      <c r="AN7" s="18"/>
      <c r="AO7" s="18"/>
      <c r="AP7" s="18"/>
      <c r="AQ7" s="18"/>
      <c r="AR7" s="18"/>
      <c r="AS7" s="18"/>
      <c r="AT7" s="18"/>
      <c r="AU7" s="18"/>
      <c r="AV7" s="18"/>
      <c r="AW7" s="18"/>
      <c r="AX7" s="18"/>
    </row>
    <row r="8" spans="1:53" ht="15">
      <c r="A8" s="115"/>
      <c r="B8" s="134">
        <v>41446</v>
      </c>
      <c r="C8" s="115"/>
      <c r="D8" s="115"/>
      <c r="E8" s="115"/>
      <c r="F8" s="115" t="s">
        <v>106</v>
      </c>
      <c r="G8" s="115" t="s">
        <v>177</v>
      </c>
      <c r="H8" s="115"/>
      <c r="I8" s="163"/>
      <c r="J8" s="117"/>
      <c r="K8" s="117"/>
      <c r="L8" s="118"/>
      <c r="M8" s="118"/>
      <c r="N8" s="117"/>
      <c r="O8" s="117"/>
      <c r="P8" s="118"/>
      <c r="Q8" s="118"/>
      <c r="R8" s="119"/>
      <c r="S8" s="119"/>
      <c r="T8" s="119"/>
      <c r="U8" s="120"/>
      <c r="V8" s="120"/>
      <c r="W8" s="119"/>
      <c r="X8" s="119"/>
      <c r="Y8" s="164"/>
      <c r="Z8" s="90"/>
      <c r="AA8" s="18"/>
      <c r="AB8" s="18"/>
      <c r="AC8" s="18"/>
      <c r="AD8" s="18"/>
      <c r="AE8" s="18"/>
      <c r="AF8" s="18"/>
      <c r="AG8" s="18"/>
      <c r="AH8" s="18"/>
      <c r="AI8" s="18"/>
      <c r="AJ8" s="18"/>
      <c r="AK8" s="18"/>
      <c r="AL8" s="18"/>
      <c r="AM8" s="18"/>
      <c r="AN8" s="18"/>
      <c r="AO8" s="18"/>
      <c r="AP8" s="18"/>
      <c r="AQ8" s="18"/>
      <c r="AR8" s="18"/>
      <c r="AS8" s="18"/>
      <c r="AT8" s="18"/>
      <c r="AU8" s="18"/>
      <c r="AV8" s="18"/>
      <c r="AW8" s="18"/>
      <c r="AX8" s="18"/>
      <c r="AY8" s="162"/>
      <c r="AZ8" s="162"/>
      <c r="BA8" s="162"/>
    </row>
    <row r="9" spans="1:53" ht="15">
      <c r="A9" s="44" t="s">
        <v>32</v>
      </c>
      <c r="B9" s="29" t="s">
        <v>7</v>
      </c>
      <c r="C9" s="77" t="s">
        <v>33</v>
      </c>
      <c r="D9" s="77" t="s">
        <v>34</v>
      </c>
      <c r="E9" s="77" t="s">
        <v>35</v>
      </c>
      <c r="F9" s="77" t="s">
        <v>36</v>
      </c>
      <c r="G9" s="77" t="s">
        <v>37</v>
      </c>
      <c r="H9" s="45" t="s">
        <v>38</v>
      </c>
      <c r="I9" s="79" t="s">
        <v>7</v>
      </c>
      <c r="J9" s="249" t="s">
        <v>39</v>
      </c>
      <c r="K9" s="238"/>
      <c r="L9" s="249" t="s">
        <v>40</v>
      </c>
      <c r="M9" s="238"/>
      <c r="N9" s="249" t="s">
        <v>41</v>
      </c>
      <c r="O9" s="238"/>
      <c r="P9" s="249" t="s">
        <v>42</v>
      </c>
      <c r="Q9" s="238"/>
      <c r="R9" s="295" t="s">
        <v>43</v>
      </c>
      <c r="S9" s="295"/>
      <c r="T9" s="295"/>
      <c r="U9" s="295"/>
      <c r="V9" s="295"/>
      <c r="W9" s="295"/>
      <c r="X9" s="295"/>
      <c r="Y9" s="295"/>
      <c r="Z9" s="11"/>
      <c r="AA9" s="12"/>
      <c r="AB9" s="12"/>
      <c r="AC9" s="12"/>
      <c r="AD9" s="12"/>
      <c r="AE9" s="13"/>
      <c r="AF9" s="12"/>
      <c r="AG9" s="12"/>
      <c r="AH9" s="13"/>
      <c r="AI9" s="13"/>
      <c r="AJ9" s="12"/>
      <c r="AK9" s="12"/>
      <c r="AL9" s="12"/>
      <c r="AM9" s="12"/>
      <c r="AN9" s="12"/>
      <c r="AO9" s="12"/>
      <c r="AP9" s="12"/>
      <c r="AQ9" s="12"/>
      <c r="AR9" s="12"/>
      <c r="AS9" s="12"/>
      <c r="AT9" s="16"/>
      <c r="AU9" s="13"/>
      <c r="AV9" s="13"/>
      <c r="AW9" s="13"/>
    </row>
    <row r="10" spans="1:53" ht="15">
      <c r="A10" s="47" t="s">
        <v>44</v>
      </c>
      <c r="B10" s="36"/>
      <c r="C10" s="48" t="s">
        <v>164</v>
      </c>
      <c r="D10" s="48" t="s">
        <v>164</v>
      </c>
      <c r="E10" s="48" t="s">
        <v>164</v>
      </c>
      <c r="F10" s="48" t="s">
        <v>164</v>
      </c>
      <c r="G10" s="49" t="e">
        <f>AVERAGE(C10:F10)</f>
        <v>#DIV/0!</v>
      </c>
      <c r="H10" s="50" t="s">
        <v>45</v>
      </c>
      <c r="I10" s="51"/>
      <c r="J10" s="250" t="s">
        <v>84</v>
      </c>
      <c r="K10" s="245"/>
      <c r="L10" s="251" t="s">
        <v>85</v>
      </c>
      <c r="M10" s="245"/>
      <c r="N10" s="251" t="s">
        <v>86</v>
      </c>
      <c r="O10" s="245"/>
      <c r="P10" s="252" t="s">
        <v>87</v>
      </c>
      <c r="Q10" s="245"/>
      <c r="R10" s="52" t="s">
        <v>46</v>
      </c>
      <c r="S10" s="53"/>
      <c r="T10" s="54">
        <v>4</v>
      </c>
      <c r="U10" s="55" t="s">
        <v>47</v>
      </c>
      <c r="V10" s="56"/>
      <c r="W10" s="296" t="s">
        <v>28</v>
      </c>
      <c r="X10" s="296"/>
      <c r="Y10" s="297"/>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3" ht="15">
      <c r="A11" s="57" t="s">
        <v>48</v>
      </c>
      <c r="B11" s="36" t="s">
        <v>28</v>
      </c>
      <c r="C11" s="36" t="s">
        <v>28</v>
      </c>
      <c r="D11" s="36" t="s">
        <v>28</v>
      </c>
      <c r="E11" s="36" t="s">
        <v>28</v>
      </c>
      <c r="F11" s="36" t="s">
        <v>28</v>
      </c>
      <c r="G11" s="77"/>
      <c r="H11" s="50" t="s">
        <v>49</v>
      </c>
      <c r="I11" s="58"/>
      <c r="J11" s="256" t="str">
        <f>IF(((I11-C19)&gt;0),(I11-C19),"/")</f>
        <v>/</v>
      </c>
      <c r="K11" s="245"/>
      <c r="L11" s="256" t="str">
        <f>IF(((I11-D19)&gt;0),(I11-D19),"/")</f>
        <v>/</v>
      </c>
      <c r="M11" s="245"/>
      <c r="N11" s="256" t="str">
        <f>IF(((I11-E19)&gt;0),(I11-E19),"/")</f>
        <v>/</v>
      </c>
      <c r="O11" s="245"/>
      <c r="P11" s="256" t="str">
        <f>IF(((I11-F19)&gt;0),(I11-F19),"/")</f>
        <v>/</v>
      </c>
      <c r="Q11" s="245"/>
      <c r="R11" s="59" t="s">
        <v>50</v>
      </c>
      <c r="S11" s="53"/>
      <c r="T11" s="76">
        <v>0</v>
      </c>
      <c r="U11" s="60" t="s">
        <v>51</v>
      </c>
      <c r="V11" s="56"/>
      <c r="W11" s="298" t="s">
        <v>28</v>
      </c>
      <c r="X11" s="298"/>
      <c r="Y11" s="299"/>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row>
    <row r="12" spans="1:53" ht="15">
      <c r="A12" s="57" t="s">
        <v>48</v>
      </c>
      <c r="B12" s="36" t="s">
        <v>28</v>
      </c>
      <c r="C12" s="36" t="s">
        <v>28</v>
      </c>
      <c r="D12" s="36" t="s">
        <v>28</v>
      </c>
      <c r="E12" s="36" t="s">
        <v>28</v>
      </c>
      <c r="F12" s="36" t="s">
        <v>28</v>
      </c>
      <c r="G12" s="77"/>
      <c r="H12" s="50" t="s">
        <v>52</v>
      </c>
      <c r="I12" s="200">
        <v>41474</v>
      </c>
      <c r="J12" s="250" t="s">
        <v>298</v>
      </c>
      <c r="K12" s="245"/>
      <c r="L12" s="251" t="s">
        <v>292</v>
      </c>
      <c r="M12" s="245"/>
      <c r="N12" s="251" t="s">
        <v>299</v>
      </c>
      <c r="O12" s="245"/>
      <c r="P12" s="252" t="s">
        <v>300</v>
      </c>
      <c r="Q12" s="245"/>
      <c r="R12" s="59" t="s">
        <v>53</v>
      </c>
      <c r="S12" s="53"/>
      <c r="T12" s="76">
        <v>4</v>
      </c>
      <c r="U12" s="60" t="s">
        <v>54</v>
      </c>
      <c r="V12" s="56"/>
      <c r="W12" s="298" t="s">
        <v>28</v>
      </c>
      <c r="X12" s="298"/>
      <c r="Y12" s="299"/>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3" ht="15">
      <c r="A13" s="57" t="s">
        <v>48</v>
      </c>
      <c r="B13" s="36" t="s">
        <v>28</v>
      </c>
      <c r="C13" s="36" t="s">
        <v>28</v>
      </c>
      <c r="D13" s="36" t="s">
        <v>28</v>
      </c>
      <c r="E13" s="36" t="s">
        <v>28</v>
      </c>
      <c r="F13" s="36" t="s">
        <v>28</v>
      </c>
      <c r="G13" s="77"/>
      <c r="H13" s="50" t="s">
        <v>55</v>
      </c>
      <c r="I13" s="51"/>
      <c r="J13" s="253" t="s">
        <v>28</v>
      </c>
      <c r="K13" s="245"/>
      <c r="L13" s="254" t="s">
        <v>28</v>
      </c>
      <c r="M13" s="245"/>
      <c r="N13" s="254" t="s">
        <v>28</v>
      </c>
      <c r="O13" s="245"/>
      <c r="P13" s="255" t="s">
        <v>28</v>
      </c>
      <c r="Q13" s="245"/>
      <c r="R13" s="59" t="s">
        <v>56</v>
      </c>
      <c r="S13" s="53"/>
      <c r="T13" s="76">
        <v>0</v>
      </c>
      <c r="U13" s="63" t="s">
        <v>57</v>
      </c>
      <c r="V13" s="64"/>
      <c r="W13" s="298" t="s">
        <v>28</v>
      </c>
      <c r="X13" s="298"/>
      <c r="Y13" s="299"/>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3" ht="15">
      <c r="A14" s="57" t="s">
        <v>48</v>
      </c>
      <c r="B14" s="36" t="s">
        <v>28</v>
      </c>
      <c r="C14" s="36" t="s">
        <v>28</v>
      </c>
      <c r="D14" s="36" t="s">
        <v>28</v>
      </c>
      <c r="E14" s="36" t="s">
        <v>28</v>
      </c>
      <c r="F14" s="36" t="s">
        <v>28</v>
      </c>
      <c r="G14" s="77"/>
      <c r="H14" s="50" t="s">
        <v>58</v>
      </c>
      <c r="I14" s="58"/>
      <c r="J14" s="256">
        <f>I14-C19</f>
        <v>-41467</v>
      </c>
      <c r="K14" s="245"/>
      <c r="L14" s="256">
        <f>I14-D19</f>
        <v>-41467</v>
      </c>
      <c r="M14" s="245"/>
      <c r="N14" s="256">
        <f>I14-E19</f>
        <v>-41468</v>
      </c>
      <c r="O14" s="245"/>
      <c r="P14" s="257">
        <f>I14-F19</f>
        <v>-41468</v>
      </c>
      <c r="Q14" s="245"/>
      <c r="R14" s="59" t="s">
        <v>59</v>
      </c>
      <c r="S14" s="53"/>
      <c r="T14" s="76">
        <v>0</v>
      </c>
      <c r="U14" s="63" t="s">
        <v>60</v>
      </c>
      <c r="V14" s="64"/>
      <c r="W14" s="300" t="s">
        <v>28</v>
      </c>
      <c r="X14" s="301"/>
      <c r="Y14" s="302"/>
      <c r="Z14" s="260"/>
      <c r="AA14" s="261"/>
      <c r="AB14" s="12"/>
      <c r="AC14" s="12"/>
      <c r="AD14" s="12"/>
      <c r="AE14" s="13"/>
      <c r="AF14" s="12"/>
      <c r="AG14" s="12"/>
      <c r="AH14" s="13"/>
      <c r="AI14" s="13"/>
      <c r="AJ14" s="12"/>
      <c r="AK14" s="12"/>
      <c r="AL14" s="12"/>
      <c r="AM14" s="12"/>
      <c r="AN14" s="12"/>
      <c r="AO14" s="12"/>
      <c r="AP14" s="12"/>
      <c r="AQ14" s="12"/>
      <c r="AR14" s="12"/>
      <c r="AS14" s="12"/>
      <c r="AT14" s="16"/>
      <c r="AU14" s="13"/>
      <c r="AV14" s="13"/>
      <c r="AW14" s="13"/>
    </row>
    <row r="15" spans="1:53" ht="15">
      <c r="A15" s="57" t="s">
        <v>48</v>
      </c>
      <c r="B15" s="36" t="s">
        <v>28</v>
      </c>
      <c r="C15" s="36" t="s">
        <v>28</v>
      </c>
      <c r="D15" s="36" t="s">
        <v>28</v>
      </c>
      <c r="E15" s="36" t="s">
        <v>28</v>
      </c>
      <c r="F15" s="36" t="s">
        <v>28</v>
      </c>
      <c r="G15" s="77"/>
      <c r="H15" s="50" t="s">
        <v>61</v>
      </c>
      <c r="I15" s="61"/>
      <c r="J15" s="250" t="s">
        <v>28</v>
      </c>
      <c r="K15" s="245"/>
      <c r="L15" s="251" t="s">
        <v>28</v>
      </c>
      <c r="M15" s="245"/>
      <c r="N15" s="251" t="s">
        <v>28</v>
      </c>
      <c r="O15" s="245"/>
      <c r="P15" s="252" t="s">
        <v>28</v>
      </c>
      <c r="Q15" s="245"/>
      <c r="R15" s="52" t="s">
        <v>62</v>
      </c>
      <c r="S15" s="53"/>
      <c r="T15" s="65">
        <v>4</v>
      </c>
      <c r="U15" s="66" t="s">
        <v>63</v>
      </c>
      <c r="V15" s="67"/>
      <c r="W15" s="303" t="s">
        <v>28</v>
      </c>
      <c r="X15" s="303"/>
      <c r="Y15" s="304"/>
      <c r="Z15" s="241"/>
      <c r="AA15" s="241"/>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3" ht="15">
      <c r="A16" s="57" t="s">
        <v>48</v>
      </c>
      <c r="B16" s="36" t="s">
        <v>28</v>
      </c>
      <c r="C16" s="36" t="s">
        <v>28</v>
      </c>
      <c r="D16" s="36" t="s">
        <v>28</v>
      </c>
      <c r="E16" s="36" t="s">
        <v>28</v>
      </c>
      <c r="F16" s="36" t="s">
        <v>28</v>
      </c>
      <c r="G16" s="77"/>
      <c r="H16" s="50" t="s">
        <v>64</v>
      </c>
      <c r="I16" s="51"/>
      <c r="J16" s="253" t="s">
        <v>28</v>
      </c>
      <c r="K16" s="245"/>
      <c r="L16" s="254" t="s">
        <v>28</v>
      </c>
      <c r="M16" s="245"/>
      <c r="N16" s="254" t="s">
        <v>28</v>
      </c>
      <c r="O16" s="245"/>
      <c r="P16" s="255" t="s">
        <v>28</v>
      </c>
      <c r="Q16" s="262"/>
      <c r="R16" s="289" t="s">
        <v>65</v>
      </c>
      <c r="S16" s="290"/>
      <c r="T16" s="290"/>
      <c r="U16" s="290"/>
      <c r="V16" s="290"/>
      <c r="W16" s="290"/>
      <c r="X16" s="290"/>
      <c r="Y16" s="291"/>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57" t="s">
        <v>48</v>
      </c>
      <c r="B17" s="36" t="s">
        <v>28</v>
      </c>
      <c r="C17" s="36" t="s">
        <v>28</v>
      </c>
      <c r="D17" s="36" t="s">
        <v>28</v>
      </c>
      <c r="E17" s="36" t="s">
        <v>28</v>
      </c>
      <c r="F17" s="36" t="s">
        <v>28</v>
      </c>
      <c r="G17" s="77"/>
      <c r="H17" s="50" t="s">
        <v>66</v>
      </c>
      <c r="I17" s="51"/>
      <c r="J17" s="253" t="s">
        <v>28</v>
      </c>
      <c r="K17" s="245"/>
      <c r="L17" s="254" t="s">
        <v>28</v>
      </c>
      <c r="M17" s="245"/>
      <c r="N17" s="254" t="s">
        <v>28</v>
      </c>
      <c r="O17" s="245"/>
      <c r="P17" s="255" t="s">
        <v>28</v>
      </c>
      <c r="Q17" s="262"/>
      <c r="R17" s="292"/>
      <c r="S17" s="293"/>
      <c r="T17" s="293"/>
      <c r="U17" s="293"/>
      <c r="V17" s="293"/>
      <c r="W17" s="293"/>
      <c r="X17" s="293"/>
      <c r="Y17" s="294"/>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57" t="s">
        <v>48</v>
      </c>
      <c r="B18" s="36" t="s">
        <v>28</v>
      </c>
      <c r="C18" s="36" t="s">
        <v>28</v>
      </c>
      <c r="D18" s="36" t="s">
        <v>28</v>
      </c>
      <c r="E18" s="36" t="s">
        <v>28</v>
      </c>
      <c r="F18" s="36" t="s">
        <v>28</v>
      </c>
      <c r="G18" s="77"/>
      <c r="H18" s="50" t="s">
        <v>67</v>
      </c>
      <c r="I18" s="51"/>
      <c r="J18" s="253" t="s">
        <v>28</v>
      </c>
      <c r="K18" s="245"/>
      <c r="L18" s="254" t="s">
        <v>28</v>
      </c>
      <c r="M18" s="245"/>
      <c r="N18" s="254" t="s">
        <v>28</v>
      </c>
      <c r="O18" s="245"/>
      <c r="P18" s="263" t="s">
        <v>28</v>
      </c>
      <c r="Q18" s="248"/>
      <c r="R18" s="283" t="s">
        <v>674</v>
      </c>
      <c r="S18" s="283"/>
      <c r="T18" s="283"/>
      <c r="U18" s="283"/>
      <c r="V18" s="283"/>
      <c r="W18" s="283"/>
      <c r="X18" s="283"/>
      <c r="Y18" s="284"/>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68" t="s">
        <v>68</v>
      </c>
      <c r="B19" s="36"/>
      <c r="C19" s="48">
        <v>41467</v>
      </c>
      <c r="D19" s="48">
        <v>41467</v>
      </c>
      <c r="E19" s="48">
        <v>41468</v>
      </c>
      <c r="F19" s="48">
        <v>41468</v>
      </c>
      <c r="G19" s="49">
        <f>AVERAGE(C19:F19)</f>
        <v>41467.5</v>
      </c>
      <c r="H19" s="50" t="s">
        <v>69</v>
      </c>
      <c r="I19" s="58"/>
      <c r="J19" s="264">
        <f>I19-C19</f>
        <v>-41467</v>
      </c>
      <c r="K19" s="245"/>
      <c r="L19" s="264">
        <f>I19-D19</f>
        <v>-41467</v>
      </c>
      <c r="M19" s="245"/>
      <c r="N19" s="264">
        <f>I19-E19</f>
        <v>-41468</v>
      </c>
      <c r="O19" s="245"/>
      <c r="P19" s="265">
        <f>I19-F19</f>
        <v>-41468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67" t="s">
        <v>70</v>
      </c>
      <c r="B20" s="268"/>
      <c r="C20" s="69" t="e">
        <f>C19-C10</f>
        <v>#VALUE!</v>
      </c>
      <c r="D20" s="69" t="e">
        <f>D19-D10</f>
        <v>#VALUE!</v>
      </c>
      <c r="E20" s="69" t="e">
        <f>E19-E10</f>
        <v>#VALUE!</v>
      </c>
      <c r="F20" s="69" t="e">
        <f>F19-F10</f>
        <v>#VALUE!</v>
      </c>
      <c r="G20" s="70" t="e">
        <f>AVERAGE(C20:E20)</f>
        <v>#VALUE!</v>
      </c>
      <c r="H20" s="50" t="s">
        <v>71</v>
      </c>
      <c r="I20" s="61"/>
      <c r="J20" s="252" t="s">
        <v>28</v>
      </c>
      <c r="K20" s="245"/>
      <c r="L20" s="251" t="s">
        <v>28</v>
      </c>
      <c r="M20" s="245"/>
      <c r="N20" s="258" t="s">
        <v>28</v>
      </c>
      <c r="O20" s="245"/>
      <c r="P20" s="259"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1" t="s">
        <v>72</v>
      </c>
      <c r="B21" s="271"/>
      <c r="C21" s="269" t="s">
        <v>39</v>
      </c>
      <c r="D21" s="269" t="s">
        <v>40</v>
      </c>
      <c r="E21" s="269" t="s">
        <v>41</v>
      </c>
      <c r="F21" s="269" t="s">
        <v>42</v>
      </c>
      <c r="G21" s="269" t="s">
        <v>37</v>
      </c>
      <c r="H21" s="72" t="s">
        <v>73</v>
      </c>
      <c r="I21" s="51"/>
      <c r="J21" s="255" t="s">
        <v>28</v>
      </c>
      <c r="K21" s="245"/>
      <c r="L21" s="254" t="s">
        <v>28</v>
      </c>
      <c r="M21" s="245"/>
      <c r="N21" s="266" t="s">
        <v>28</v>
      </c>
      <c r="O21" s="245"/>
      <c r="P21" s="263" t="s">
        <v>28</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1"/>
      <c r="B22" s="271"/>
      <c r="C22" s="270"/>
      <c r="D22" s="270"/>
      <c r="E22" s="270"/>
      <c r="F22" s="270"/>
      <c r="G22" s="270"/>
      <c r="H22" s="72" t="s">
        <v>66</v>
      </c>
      <c r="I22" s="51"/>
      <c r="J22" s="255" t="s">
        <v>28</v>
      </c>
      <c r="K22" s="245"/>
      <c r="L22" s="254" t="s">
        <v>28</v>
      </c>
      <c r="M22" s="245"/>
      <c r="N22" s="266" t="s">
        <v>28</v>
      </c>
      <c r="O22" s="245"/>
      <c r="P22" s="263"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4" t="s">
        <v>74</v>
      </c>
      <c r="B23" s="275"/>
      <c r="C23" s="35" t="s">
        <v>28</v>
      </c>
      <c r="D23" s="35" t="s">
        <v>28</v>
      </c>
      <c r="E23" s="35" t="s">
        <v>28</v>
      </c>
      <c r="F23" s="35" t="s">
        <v>28</v>
      </c>
      <c r="G23" s="35" t="s">
        <v>28</v>
      </c>
      <c r="H23" s="50" t="s">
        <v>67</v>
      </c>
      <c r="I23" s="51"/>
      <c r="J23" s="255" t="s">
        <v>28</v>
      </c>
      <c r="K23" s="245"/>
      <c r="L23" s="254" t="s">
        <v>28</v>
      </c>
      <c r="M23" s="245"/>
      <c r="N23" s="266" t="s">
        <v>28</v>
      </c>
      <c r="O23" s="245"/>
      <c r="P23" s="263"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45</v>
      </c>
      <c r="B24" s="277"/>
      <c r="C24" s="34" t="s">
        <v>84</v>
      </c>
      <c r="D24" s="34" t="s">
        <v>85</v>
      </c>
      <c r="E24" s="34" t="s">
        <v>86</v>
      </c>
      <c r="F24" s="34" t="s">
        <v>87</v>
      </c>
      <c r="G24" s="34" t="s">
        <v>28</v>
      </c>
      <c r="H24" s="73" t="s">
        <v>75</v>
      </c>
      <c r="I24" s="58"/>
      <c r="J24" s="264">
        <f>I24-C19</f>
        <v>-41467</v>
      </c>
      <c r="K24" s="245"/>
      <c r="L24" s="264">
        <f>I24-D19</f>
        <v>-41467</v>
      </c>
      <c r="M24" s="245"/>
      <c r="N24" s="264">
        <f>I24-E19</f>
        <v>-41468</v>
      </c>
      <c r="O24" s="245"/>
      <c r="P24" s="265">
        <f>I24-F19</f>
        <v>-41468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76</v>
      </c>
      <c r="B25" s="277"/>
      <c r="C25" s="34" t="s">
        <v>28</v>
      </c>
      <c r="D25" s="34" t="s">
        <v>28</v>
      </c>
      <c r="E25" s="34" t="s">
        <v>28</v>
      </c>
      <c r="F25" s="34" t="s">
        <v>28</v>
      </c>
      <c r="G25" s="34" t="s">
        <v>28</v>
      </c>
      <c r="H25" s="74" t="s">
        <v>77</v>
      </c>
      <c r="I25" s="61"/>
      <c r="J25" s="252" t="s">
        <v>28</v>
      </c>
      <c r="K25" s="245"/>
      <c r="L25" s="251" t="s">
        <v>28</v>
      </c>
      <c r="M25" s="245"/>
      <c r="N25" s="258" t="s">
        <v>28</v>
      </c>
      <c r="O25" s="245"/>
      <c r="P25" s="259"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6" t="s">
        <v>10</v>
      </c>
      <c r="B26" s="277"/>
      <c r="C26" s="34" t="s">
        <v>28</v>
      </c>
      <c r="D26" s="34" t="s">
        <v>28</v>
      </c>
      <c r="E26" s="34" t="s">
        <v>28</v>
      </c>
      <c r="F26" s="34" t="s">
        <v>28</v>
      </c>
      <c r="G26" s="34" t="s">
        <v>28</v>
      </c>
      <c r="H26" s="74" t="s">
        <v>78</v>
      </c>
      <c r="I26" s="61"/>
      <c r="J26" s="252" t="s">
        <v>28</v>
      </c>
      <c r="K26" s="245"/>
      <c r="L26" s="251" t="s">
        <v>28</v>
      </c>
      <c r="M26" s="245"/>
      <c r="N26" s="258"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76" t="s">
        <v>79</v>
      </c>
      <c r="B27" s="277"/>
      <c r="C27" s="34" t="s">
        <v>28</v>
      </c>
      <c r="D27" s="34" t="s">
        <v>28</v>
      </c>
      <c r="E27" s="34" t="s">
        <v>28</v>
      </c>
      <c r="F27" s="34" t="s">
        <v>28</v>
      </c>
      <c r="G27" s="34" t="s">
        <v>28</v>
      </c>
      <c r="H27" s="74" t="s">
        <v>66</v>
      </c>
      <c r="I27" s="51"/>
      <c r="J27" s="255" t="s">
        <v>28</v>
      </c>
      <c r="K27" s="245"/>
      <c r="L27" s="281" t="s">
        <v>28</v>
      </c>
      <c r="M27" s="245"/>
      <c r="N27" s="282" t="s">
        <v>28</v>
      </c>
      <c r="O27" s="245"/>
      <c r="P27" s="263" t="s">
        <v>28</v>
      </c>
      <c r="Q27" s="248"/>
      <c r="R27" s="285"/>
      <c r="S27" s="285"/>
      <c r="T27" s="285"/>
      <c r="U27" s="285"/>
      <c r="V27" s="285"/>
      <c r="W27" s="285"/>
      <c r="X27" s="285"/>
      <c r="Y27" s="286"/>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
      <c r="A28" s="276" t="s">
        <v>9</v>
      </c>
      <c r="B28" s="277"/>
      <c r="C28" s="34" t="s">
        <v>28</v>
      </c>
      <c r="D28" s="34" t="s">
        <v>28</v>
      </c>
      <c r="E28" s="34" t="s">
        <v>28</v>
      </c>
      <c r="F28" s="34" t="s">
        <v>28</v>
      </c>
      <c r="G28" s="34" t="s">
        <v>28</v>
      </c>
      <c r="H28" s="74" t="s">
        <v>67</v>
      </c>
      <c r="I28" s="51"/>
      <c r="J28" s="255" t="s">
        <v>28</v>
      </c>
      <c r="K28" s="245"/>
      <c r="L28" s="281" t="s">
        <v>28</v>
      </c>
      <c r="M28" s="245"/>
      <c r="N28" s="282" t="s">
        <v>28</v>
      </c>
      <c r="O28" s="245"/>
      <c r="P28" s="263" t="s">
        <v>28</v>
      </c>
      <c r="Q28" s="248"/>
      <c r="R28" s="285"/>
      <c r="S28" s="285"/>
      <c r="T28" s="285"/>
      <c r="U28" s="285"/>
      <c r="V28" s="285"/>
      <c r="W28" s="285"/>
      <c r="X28" s="285"/>
      <c r="Y28" s="286"/>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row>
    <row r="29" spans="1:49" ht="15">
      <c r="A29" s="278" t="s">
        <v>80</v>
      </c>
      <c r="B29" s="279"/>
      <c r="C29" s="34" t="s">
        <v>28</v>
      </c>
      <c r="D29" s="34" t="s">
        <v>28</v>
      </c>
      <c r="E29" s="34" t="s">
        <v>28</v>
      </c>
      <c r="F29" s="34" t="s">
        <v>28</v>
      </c>
      <c r="G29" s="34" t="s">
        <v>28</v>
      </c>
      <c r="H29" s="74" t="s">
        <v>81</v>
      </c>
      <c r="I29" s="61"/>
      <c r="J29" s="252" t="s">
        <v>28</v>
      </c>
      <c r="K29" s="245"/>
      <c r="L29" s="272" t="s">
        <v>28</v>
      </c>
      <c r="M29" s="245"/>
      <c r="N29" s="273" t="s">
        <v>28</v>
      </c>
      <c r="O29" s="245"/>
      <c r="P29" s="259" t="s">
        <v>28</v>
      </c>
      <c r="Q29" s="248"/>
      <c r="R29" s="285"/>
      <c r="S29" s="285"/>
      <c r="T29" s="285"/>
      <c r="U29" s="285"/>
      <c r="V29" s="285"/>
      <c r="W29" s="285"/>
      <c r="X29" s="285"/>
      <c r="Y29" s="286"/>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row>
    <row r="30" spans="1:49" ht="15.75" customHeight="1">
      <c r="A30" s="280" t="s">
        <v>82</v>
      </c>
      <c r="B30" s="280"/>
      <c r="C30" s="48">
        <v>41475</v>
      </c>
      <c r="D30" s="48">
        <v>41475</v>
      </c>
      <c r="E30" s="48">
        <v>41475</v>
      </c>
      <c r="F30" s="48">
        <v>41475</v>
      </c>
      <c r="G30" s="34" t="s">
        <v>28</v>
      </c>
      <c r="H30" s="74" t="s">
        <v>83</v>
      </c>
      <c r="I30" s="61"/>
      <c r="J30" s="252" t="s">
        <v>28</v>
      </c>
      <c r="K30" s="245"/>
      <c r="L30" s="251" t="s">
        <v>28</v>
      </c>
      <c r="M30" s="245"/>
      <c r="N30" s="258" t="s">
        <v>28</v>
      </c>
      <c r="O30" s="245"/>
      <c r="P30" s="259" t="s">
        <v>28</v>
      </c>
      <c r="Q30" s="248"/>
      <c r="R30" s="287"/>
      <c r="S30" s="287"/>
      <c r="T30" s="287"/>
      <c r="U30" s="287"/>
      <c r="V30" s="287"/>
      <c r="W30" s="287"/>
      <c r="X30" s="287"/>
      <c r="Y30" s="28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row>
    <row r="31" spans="1:49" ht="15.75" customHeight="1">
      <c r="A31" s="78"/>
      <c r="B31" s="3"/>
      <c r="C31" s="1"/>
      <c r="D31" s="1"/>
      <c r="E31" s="1"/>
      <c r="F31" s="1"/>
      <c r="G31" s="1"/>
      <c r="H31" s="1"/>
      <c r="I31" s="1"/>
      <c r="J31" s="1"/>
      <c r="K31" s="1"/>
      <c r="L31" s="1"/>
      <c r="M31" s="1"/>
      <c r="N31" s="1"/>
      <c r="O31" s="1"/>
      <c r="P31" s="1"/>
      <c r="Q31" s="1"/>
      <c r="R31" s="19"/>
      <c r="S31" s="20"/>
      <c r="T31" s="21"/>
      <c r="U31" s="21"/>
      <c r="V31" s="21"/>
      <c r="W31" s="21"/>
      <c r="X31" s="21"/>
      <c r="Y31" s="21"/>
    </row>
  </sheetData>
  <mergeCells count="127">
    <mergeCell ref="A29:B29"/>
    <mergeCell ref="J29:K29"/>
    <mergeCell ref="L29:M29"/>
    <mergeCell ref="N29:O29"/>
    <mergeCell ref="P29:Q29"/>
    <mergeCell ref="A30:B30"/>
    <mergeCell ref="J30:K30"/>
    <mergeCell ref="L30:M30"/>
    <mergeCell ref="N30:O30"/>
    <mergeCell ref="P30:Q30"/>
    <mergeCell ref="A27:B27"/>
    <mergeCell ref="J27:K27"/>
    <mergeCell ref="L27:M27"/>
    <mergeCell ref="N27:O27"/>
    <mergeCell ref="P27:Q27"/>
    <mergeCell ref="A28:B28"/>
    <mergeCell ref="J28:K28"/>
    <mergeCell ref="L28:M28"/>
    <mergeCell ref="N28:O28"/>
    <mergeCell ref="P28:Q28"/>
    <mergeCell ref="A25:B25"/>
    <mergeCell ref="J25:K25"/>
    <mergeCell ref="L25:M25"/>
    <mergeCell ref="N25:O25"/>
    <mergeCell ref="P25:Q25"/>
    <mergeCell ref="A26:B26"/>
    <mergeCell ref="J26:K26"/>
    <mergeCell ref="L26:M26"/>
    <mergeCell ref="N26:O26"/>
    <mergeCell ref="P26:Q26"/>
    <mergeCell ref="A23:B23"/>
    <mergeCell ref="J23:K23"/>
    <mergeCell ref="L23:M23"/>
    <mergeCell ref="N23:O23"/>
    <mergeCell ref="P23:Q23"/>
    <mergeCell ref="A24:B24"/>
    <mergeCell ref="J24:K24"/>
    <mergeCell ref="L24:M24"/>
    <mergeCell ref="N24:O24"/>
    <mergeCell ref="P24:Q24"/>
    <mergeCell ref="A20:B20"/>
    <mergeCell ref="J20:K20"/>
    <mergeCell ref="L20:M20"/>
    <mergeCell ref="N20:O20"/>
    <mergeCell ref="P20:Q20"/>
    <mergeCell ref="A21:B22"/>
    <mergeCell ref="C21:C22"/>
    <mergeCell ref="D21:D22"/>
    <mergeCell ref="E21:E22"/>
    <mergeCell ref="F21:F22"/>
    <mergeCell ref="G21:G22"/>
    <mergeCell ref="J21:K21"/>
    <mergeCell ref="L21:M21"/>
    <mergeCell ref="N21:O21"/>
    <mergeCell ref="P21:Q21"/>
    <mergeCell ref="J22:K22"/>
    <mergeCell ref="L22:M22"/>
    <mergeCell ref="N22:O22"/>
    <mergeCell ref="P22:Q22"/>
    <mergeCell ref="J18:K18"/>
    <mergeCell ref="L18:M18"/>
    <mergeCell ref="N18:O18"/>
    <mergeCell ref="P18:Q18"/>
    <mergeCell ref="R18:Y30"/>
    <mergeCell ref="J19:K19"/>
    <mergeCell ref="L19:M19"/>
    <mergeCell ref="N19:O19"/>
    <mergeCell ref="P19:Q19"/>
    <mergeCell ref="J16:K16"/>
    <mergeCell ref="L16:M16"/>
    <mergeCell ref="N16:O16"/>
    <mergeCell ref="P16:Q16"/>
    <mergeCell ref="R16:Y17"/>
    <mergeCell ref="J17:K17"/>
    <mergeCell ref="L17:M17"/>
    <mergeCell ref="N17:O17"/>
    <mergeCell ref="P17:Q17"/>
    <mergeCell ref="Z14:Z15"/>
    <mergeCell ref="AA14:AA15"/>
    <mergeCell ref="J15:K15"/>
    <mergeCell ref="L15:M15"/>
    <mergeCell ref="N15:O15"/>
    <mergeCell ref="P15:Q15"/>
    <mergeCell ref="W15:Y15"/>
    <mergeCell ref="J13:K13"/>
    <mergeCell ref="L13:M13"/>
    <mergeCell ref="N13:O13"/>
    <mergeCell ref="P13:Q13"/>
    <mergeCell ref="W13:Y13"/>
    <mergeCell ref="J14:K14"/>
    <mergeCell ref="L14:M14"/>
    <mergeCell ref="N14:O14"/>
    <mergeCell ref="P14:Q14"/>
    <mergeCell ref="W14:Y14"/>
    <mergeCell ref="J11:K11"/>
    <mergeCell ref="L11:M11"/>
    <mergeCell ref="N11:O11"/>
    <mergeCell ref="P11:Q11"/>
    <mergeCell ref="W11:Y11"/>
    <mergeCell ref="J12:K12"/>
    <mergeCell ref="L12:M12"/>
    <mergeCell ref="N12:O12"/>
    <mergeCell ref="P12:Q12"/>
    <mergeCell ref="W12:Y12"/>
    <mergeCell ref="J9:K9"/>
    <mergeCell ref="L9:M9"/>
    <mergeCell ref="N9:O9"/>
    <mergeCell ref="P9:Q9"/>
    <mergeCell ref="R9:Y9"/>
    <mergeCell ref="J10:K10"/>
    <mergeCell ref="L10:M10"/>
    <mergeCell ref="N10:O10"/>
    <mergeCell ref="P10:Q10"/>
    <mergeCell ref="W10:Y10"/>
    <mergeCell ref="AO1:AP1"/>
    <mergeCell ref="L2:M2"/>
    <mergeCell ref="Q2:R2"/>
    <mergeCell ref="X2:Y2"/>
    <mergeCell ref="L5:M5"/>
    <mergeCell ref="Q5:R5"/>
    <mergeCell ref="X5:Y5"/>
    <mergeCell ref="I1:J1"/>
    <mergeCell ref="K1:O1"/>
    <mergeCell ref="P1:Q1"/>
    <mergeCell ref="R1:S1"/>
    <mergeCell ref="AH1:AI1"/>
    <mergeCell ref="AJ1:AN1"/>
  </mergeCells>
  <pageMargins left="0.7" right="0.7" top="0.75" bottom="0.75" header="0.3" footer="0.3"/>
  <pageSetup orientation="portrait" r:id="rId1"/>
</worksheet>
</file>

<file path=xl/worksheets/sheet116.xml><?xml version="1.0" encoding="utf-8"?>
<worksheet xmlns="http://schemas.openxmlformats.org/spreadsheetml/2006/main" xmlns:r="http://schemas.openxmlformats.org/officeDocument/2006/relationships">
  <dimension ref="A1:BA28"/>
  <sheetViews>
    <sheetView topLeftCell="D1"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58" customWidth="1"/>
    <col min="27" max="27" width="6.7109375" style="158" customWidth="1"/>
    <col min="28" max="28" width="8.42578125" style="158" customWidth="1"/>
    <col min="29" max="29" width="7.42578125" style="158" customWidth="1"/>
    <col min="30" max="30" width="7.85546875" style="158" customWidth="1"/>
    <col min="31" max="31" width="7.28515625" style="158" customWidth="1"/>
    <col min="32" max="33" width="6.42578125" style="158" customWidth="1"/>
    <col min="34" max="34" width="5.85546875" style="158" customWidth="1"/>
    <col min="35" max="35" width="6.5703125" style="158" customWidth="1"/>
    <col min="36" max="36" width="6.42578125" style="158" customWidth="1"/>
    <col min="37" max="38" width="4.42578125" style="158" customWidth="1"/>
    <col min="39" max="42" width="5" style="158" customWidth="1"/>
    <col min="43" max="43" width="5.85546875" style="158" customWidth="1"/>
    <col min="44" max="44" width="5" style="158" customWidth="1"/>
    <col min="45" max="45" width="5.7109375" style="158" customWidth="1"/>
    <col min="46" max="46" width="5.42578125" style="158" customWidth="1"/>
    <col min="47" max="47" width="6.42578125" style="158" customWidth="1"/>
    <col min="48" max="48" width="6" style="158" customWidth="1"/>
    <col min="49" max="49" width="6.42578125" style="158" customWidth="1"/>
    <col min="50" max="50" width="7" style="158" customWidth="1"/>
    <col min="51" max="51" width="5.42578125" style="158" customWidth="1"/>
    <col min="52" max="53" width="11.85546875" style="158"/>
  </cols>
  <sheetData>
    <row r="1" spans="1:51" ht="14.25">
      <c r="A1" s="22" t="s">
        <v>0</v>
      </c>
      <c r="B1" s="23">
        <v>2013</v>
      </c>
      <c r="C1" s="22" t="s">
        <v>1</v>
      </c>
      <c r="D1" s="23"/>
      <c r="E1" s="22" t="s">
        <v>2</v>
      </c>
      <c r="F1" s="23"/>
      <c r="G1" s="24" t="s">
        <v>3</v>
      </c>
      <c r="H1" s="160"/>
      <c r="I1" s="235" t="s">
        <v>4</v>
      </c>
      <c r="J1" s="236"/>
      <c r="K1" s="306" t="s">
        <v>741</v>
      </c>
      <c r="L1" s="307"/>
      <c r="M1" s="307"/>
      <c r="N1" s="307"/>
      <c r="O1" s="307"/>
      <c r="P1" s="239" t="s">
        <v>5</v>
      </c>
      <c r="Q1" s="236"/>
      <c r="R1" s="237"/>
      <c r="S1" s="238"/>
      <c r="T1" s="26"/>
      <c r="U1" s="26"/>
      <c r="V1" s="26"/>
      <c r="W1" s="26"/>
      <c r="X1" s="26"/>
      <c r="Y1" s="27"/>
      <c r="Z1" s="4"/>
      <c r="AA1" s="5"/>
      <c r="AB1" s="4"/>
      <c r="AC1" s="5"/>
      <c r="AD1" s="4"/>
      <c r="AE1" s="161"/>
      <c r="AF1" s="161"/>
      <c r="AG1" s="161"/>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57" t="s">
        <v>33</v>
      </c>
      <c r="D6" s="157" t="s">
        <v>34</v>
      </c>
      <c r="E6" s="157" t="s">
        <v>35</v>
      </c>
      <c r="F6" s="157" t="s">
        <v>36</v>
      </c>
      <c r="G6" s="157" t="s">
        <v>37</v>
      </c>
      <c r="H6" s="45" t="s">
        <v>38</v>
      </c>
      <c r="I6" s="159"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57"/>
      <c r="H8" s="50" t="s">
        <v>49</v>
      </c>
      <c r="I8" s="58"/>
      <c r="J8" s="256" t="str">
        <f>IF(((I8-C16)&gt;0),(I8-C16),"/")</f>
        <v>/</v>
      </c>
      <c r="K8" s="245"/>
      <c r="L8" s="256" t="str">
        <f>IF(((I8-D16)&gt;0),(I8-D16),"/")</f>
        <v>/</v>
      </c>
      <c r="M8" s="245"/>
      <c r="N8" s="256" t="str">
        <f>IF(((I8-E16)&gt;0),(I8-E16),"/")</f>
        <v>/</v>
      </c>
      <c r="O8" s="245"/>
      <c r="P8" s="256" t="str">
        <f>IF(((I8-F16)&gt;0),(I8-F16),"/")</f>
        <v>/</v>
      </c>
      <c r="Q8" s="245"/>
      <c r="R8" s="59" t="s">
        <v>50</v>
      </c>
      <c r="S8" s="53"/>
      <c r="T8" s="156"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57"/>
      <c r="H9" s="50" t="s">
        <v>52</v>
      </c>
      <c r="I9" s="61"/>
      <c r="J9" s="250" t="s">
        <v>28</v>
      </c>
      <c r="K9" s="245"/>
      <c r="L9" s="251" t="s">
        <v>28</v>
      </c>
      <c r="M9" s="245"/>
      <c r="N9" s="251" t="s">
        <v>28</v>
      </c>
      <c r="O9" s="245"/>
      <c r="P9" s="252" t="s">
        <v>28</v>
      </c>
      <c r="Q9" s="245"/>
      <c r="R9" s="59" t="s">
        <v>53</v>
      </c>
      <c r="S9" s="53"/>
      <c r="T9" s="156"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57"/>
      <c r="H10" s="50" t="s">
        <v>55</v>
      </c>
      <c r="I10" s="51"/>
      <c r="J10" s="253" t="s">
        <v>28</v>
      </c>
      <c r="K10" s="245"/>
      <c r="L10" s="254" t="s">
        <v>28</v>
      </c>
      <c r="M10" s="245"/>
      <c r="N10" s="254" t="s">
        <v>28</v>
      </c>
      <c r="O10" s="245"/>
      <c r="P10" s="255" t="s">
        <v>28</v>
      </c>
      <c r="Q10" s="245"/>
      <c r="R10" s="59" t="s">
        <v>56</v>
      </c>
      <c r="S10" s="53"/>
      <c r="T10" s="156"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57"/>
      <c r="H11" s="50" t="s">
        <v>58</v>
      </c>
      <c r="I11" s="58"/>
      <c r="J11" s="256">
        <f>I11-C16</f>
        <v>0</v>
      </c>
      <c r="K11" s="245"/>
      <c r="L11" s="256">
        <f>I11-D16</f>
        <v>0</v>
      </c>
      <c r="M11" s="245"/>
      <c r="N11" s="256">
        <f>I11-E16</f>
        <v>0</v>
      </c>
      <c r="O11" s="245"/>
      <c r="P11" s="257">
        <f>I11-F16</f>
        <v>0</v>
      </c>
      <c r="Q11" s="245"/>
      <c r="R11" s="59" t="s">
        <v>59</v>
      </c>
      <c r="S11" s="53"/>
      <c r="T11" s="156"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57"/>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57"/>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57"/>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57"/>
      <c r="H15" s="50" t="s">
        <v>67</v>
      </c>
      <c r="I15" s="51"/>
      <c r="J15" s="253" t="s">
        <v>28</v>
      </c>
      <c r="K15" s="245"/>
      <c r="L15" s="254" t="s">
        <v>28</v>
      </c>
      <c r="M15" s="245"/>
      <c r="N15" s="254" t="s">
        <v>28</v>
      </c>
      <c r="O15" s="245"/>
      <c r="P15" s="263" t="s">
        <v>28</v>
      </c>
      <c r="Q15" s="248"/>
      <c r="R15" s="283" t="s">
        <v>789</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58"/>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17.xml><?xml version="1.0" encoding="utf-8"?>
<worksheet xmlns="http://schemas.openxmlformats.org/spreadsheetml/2006/main" xmlns:r="http://schemas.openxmlformats.org/officeDocument/2006/relationships">
  <dimension ref="A1:BA28"/>
  <sheetViews>
    <sheetView topLeftCell="C1"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45" customWidth="1"/>
    <col min="27" max="27" width="6.7109375" style="145" customWidth="1"/>
    <col min="28" max="28" width="8.42578125" style="145" customWidth="1"/>
    <col min="29" max="29" width="7.42578125" style="145" customWidth="1"/>
    <col min="30" max="30" width="7.85546875" style="145" customWidth="1"/>
    <col min="31" max="31" width="7.28515625" style="145" customWidth="1"/>
    <col min="32" max="33" width="6.42578125" style="145" customWidth="1"/>
    <col min="34" max="34" width="5.85546875" style="145" customWidth="1"/>
    <col min="35" max="35" width="6.5703125" style="145" customWidth="1"/>
    <col min="36" max="36" width="6.42578125" style="145" customWidth="1"/>
    <col min="37" max="38" width="4.42578125" style="145" customWidth="1"/>
    <col min="39" max="42" width="5" style="145" customWidth="1"/>
    <col min="43" max="43" width="5.85546875" style="145" customWidth="1"/>
    <col min="44" max="44" width="5" style="145" customWidth="1"/>
    <col min="45" max="45" width="5.7109375" style="145" customWidth="1"/>
    <col min="46" max="46" width="5.42578125" style="145" customWidth="1"/>
    <col min="47" max="47" width="6.42578125" style="145" customWidth="1"/>
    <col min="48" max="48" width="6" style="145" customWidth="1"/>
    <col min="49" max="49" width="6.42578125" style="145" customWidth="1"/>
    <col min="50" max="50" width="7" style="145" customWidth="1"/>
    <col min="51" max="51" width="5.42578125" style="145" customWidth="1"/>
    <col min="52" max="53" width="11.85546875" style="145"/>
  </cols>
  <sheetData>
    <row r="1" spans="1:51" ht="14.25">
      <c r="A1" s="22" t="s">
        <v>0</v>
      </c>
      <c r="B1" s="23">
        <v>2013</v>
      </c>
      <c r="C1" s="22" t="s">
        <v>1</v>
      </c>
      <c r="D1" s="23"/>
      <c r="E1" s="22" t="s">
        <v>2</v>
      </c>
      <c r="F1" s="23"/>
      <c r="G1" s="24" t="s">
        <v>3</v>
      </c>
      <c r="H1" s="144"/>
      <c r="I1" s="235" t="s">
        <v>4</v>
      </c>
      <c r="J1" s="236"/>
      <c r="K1" s="306" t="s">
        <v>190</v>
      </c>
      <c r="L1" s="307"/>
      <c r="M1" s="307"/>
      <c r="N1" s="307"/>
      <c r="O1" s="307"/>
      <c r="P1" s="239" t="s">
        <v>5</v>
      </c>
      <c r="Q1" s="236"/>
      <c r="R1" s="237"/>
      <c r="S1" s="238"/>
      <c r="T1" s="26"/>
      <c r="U1" s="26"/>
      <c r="V1" s="26"/>
      <c r="W1" s="26"/>
      <c r="X1" s="26"/>
      <c r="Y1" s="27"/>
      <c r="Z1" s="4"/>
      <c r="AA1" s="5"/>
      <c r="AB1" s="4"/>
      <c r="AC1" s="5"/>
      <c r="AD1" s="4"/>
      <c r="AE1" s="146"/>
      <c r="AF1" s="146"/>
      <c r="AG1" s="146"/>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48" t="s">
        <v>33</v>
      </c>
      <c r="D6" s="148" t="s">
        <v>34</v>
      </c>
      <c r="E6" s="148" t="s">
        <v>35</v>
      </c>
      <c r="F6" s="148" t="s">
        <v>36</v>
      </c>
      <c r="G6" s="148" t="s">
        <v>37</v>
      </c>
      <c r="H6" s="45" t="s">
        <v>38</v>
      </c>
      <c r="I6" s="147"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189</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48"/>
      <c r="H8" s="50" t="s">
        <v>49</v>
      </c>
      <c r="I8" s="58"/>
      <c r="J8" s="256" t="str">
        <f>IF(((I8-C16)&gt;0),(I8-C16),"/")</f>
        <v>/</v>
      </c>
      <c r="K8" s="245"/>
      <c r="L8" s="256" t="str">
        <f>IF(((I8-D16)&gt;0),(I8-D16),"/")</f>
        <v>/</v>
      </c>
      <c r="M8" s="245"/>
      <c r="N8" s="256" t="str">
        <f>IF(((I8-E16)&gt;0),(I8-E16),"/")</f>
        <v>/</v>
      </c>
      <c r="O8" s="245"/>
      <c r="P8" s="256" t="str">
        <f>IF(((I8-F16)&gt;0),(I8-F16),"/")</f>
        <v>/</v>
      </c>
      <c r="Q8" s="245"/>
      <c r="R8" s="59" t="s">
        <v>50</v>
      </c>
      <c r="S8" s="53"/>
      <c r="T8" s="149"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48"/>
      <c r="H9" s="50" t="s">
        <v>52</v>
      </c>
      <c r="I9" s="61"/>
      <c r="J9" s="250" t="s">
        <v>28</v>
      </c>
      <c r="K9" s="245"/>
      <c r="L9" s="251" t="s">
        <v>28</v>
      </c>
      <c r="M9" s="245"/>
      <c r="N9" s="251" t="s">
        <v>28</v>
      </c>
      <c r="O9" s="245"/>
      <c r="P9" s="252" t="s">
        <v>28</v>
      </c>
      <c r="Q9" s="245"/>
      <c r="R9" s="59" t="s">
        <v>53</v>
      </c>
      <c r="S9" s="53"/>
      <c r="T9" s="149"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48"/>
      <c r="H10" s="50" t="s">
        <v>55</v>
      </c>
      <c r="I10" s="51"/>
      <c r="J10" s="253" t="s">
        <v>28</v>
      </c>
      <c r="K10" s="245"/>
      <c r="L10" s="254" t="s">
        <v>28</v>
      </c>
      <c r="M10" s="245"/>
      <c r="N10" s="254" t="s">
        <v>28</v>
      </c>
      <c r="O10" s="245"/>
      <c r="P10" s="255" t="s">
        <v>28</v>
      </c>
      <c r="Q10" s="245"/>
      <c r="R10" s="59" t="s">
        <v>56</v>
      </c>
      <c r="S10" s="53"/>
      <c r="T10" s="149" t="s">
        <v>28</v>
      </c>
      <c r="U10" s="63" t="s">
        <v>57</v>
      </c>
      <c r="V10" s="64"/>
      <c r="W10" s="305">
        <v>0.25</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48"/>
      <c r="H11" s="50" t="s">
        <v>58</v>
      </c>
      <c r="I11" s="58"/>
      <c r="J11" s="256">
        <f>I11-C16</f>
        <v>0</v>
      </c>
      <c r="K11" s="245"/>
      <c r="L11" s="256">
        <f>I11-D16</f>
        <v>0</v>
      </c>
      <c r="M11" s="245"/>
      <c r="N11" s="256">
        <f>I11-E16</f>
        <v>0</v>
      </c>
      <c r="O11" s="245"/>
      <c r="P11" s="257">
        <f>I11-F16</f>
        <v>0</v>
      </c>
      <c r="Q11" s="245"/>
      <c r="R11" s="59" t="s">
        <v>59</v>
      </c>
      <c r="S11" s="53"/>
      <c r="T11" s="149"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48"/>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48"/>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48"/>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48"/>
      <c r="H15" s="50" t="s">
        <v>67</v>
      </c>
      <c r="I15" s="51"/>
      <c r="J15" s="253" t="s">
        <v>28</v>
      </c>
      <c r="K15" s="245"/>
      <c r="L15" s="254" t="s">
        <v>28</v>
      </c>
      <c r="M15" s="245"/>
      <c r="N15" s="254" t="s">
        <v>28</v>
      </c>
      <c r="O15" s="245"/>
      <c r="P15" s="263" t="s">
        <v>28</v>
      </c>
      <c r="Q15" s="248"/>
      <c r="R15" s="283" t="s">
        <v>798</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45"/>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18.xml><?xml version="1.0" encoding="utf-8"?>
<worksheet xmlns="http://schemas.openxmlformats.org/spreadsheetml/2006/main" xmlns:r="http://schemas.openxmlformats.org/officeDocument/2006/relationships">
  <dimension ref="A1:BA28"/>
  <sheetViews>
    <sheetView topLeftCell="A10" workbookViewId="0">
      <selection activeCell="R15" sqref="R15:Y27"/>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45" customWidth="1"/>
    <col min="27" max="27" width="6.7109375" style="145" customWidth="1"/>
    <col min="28" max="28" width="8.42578125" style="145" customWidth="1"/>
    <col min="29" max="29" width="7.42578125" style="145" customWidth="1"/>
    <col min="30" max="30" width="7.85546875" style="145" customWidth="1"/>
    <col min="31" max="31" width="7.28515625" style="145" customWidth="1"/>
    <col min="32" max="33" width="6.42578125" style="145" customWidth="1"/>
    <col min="34" max="34" width="5.85546875" style="145" customWidth="1"/>
    <col min="35" max="35" width="6.5703125" style="145" customWidth="1"/>
    <col min="36" max="36" width="6.42578125" style="145" customWidth="1"/>
    <col min="37" max="38" width="4.42578125" style="145" customWidth="1"/>
    <col min="39" max="42" width="5" style="145" customWidth="1"/>
    <col min="43" max="43" width="5.85546875" style="145" customWidth="1"/>
    <col min="44" max="44" width="5" style="145" customWidth="1"/>
    <col min="45" max="45" width="5.7109375" style="145" customWidth="1"/>
    <col min="46" max="46" width="5.42578125" style="145" customWidth="1"/>
    <col min="47" max="47" width="6.42578125" style="145" customWidth="1"/>
    <col min="48" max="48" width="6" style="145" customWidth="1"/>
    <col min="49" max="49" width="6.42578125" style="145" customWidth="1"/>
    <col min="50" max="50" width="7" style="145" customWidth="1"/>
    <col min="51" max="51" width="5.42578125" style="145" customWidth="1"/>
    <col min="52" max="53" width="11.85546875" style="145"/>
  </cols>
  <sheetData>
    <row r="1" spans="1:51" ht="14.25">
      <c r="A1" s="22" t="s">
        <v>0</v>
      </c>
      <c r="B1" s="23">
        <v>2013</v>
      </c>
      <c r="C1" s="22" t="s">
        <v>1</v>
      </c>
      <c r="D1" s="23"/>
      <c r="E1" s="22" t="s">
        <v>2</v>
      </c>
      <c r="F1" s="23"/>
      <c r="G1" s="24" t="s">
        <v>3</v>
      </c>
      <c r="H1" s="144"/>
      <c r="I1" s="235" t="s">
        <v>4</v>
      </c>
      <c r="J1" s="236"/>
      <c r="K1" s="306" t="s">
        <v>188</v>
      </c>
      <c r="L1" s="307"/>
      <c r="M1" s="307"/>
      <c r="N1" s="307"/>
      <c r="O1" s="307"/>
      <c r="P1" s="239" t="s">
        <v>5</v>
      </c>
      <c r="Q1" s="236"/>
      <c r="R1" s="237"/>
      <c r="S1" s="238"/>
      <c r="T1" s="26"/>
      <c r="U1" s="26"/>
      <c r="V1" s="26"/>
      <c r="W1" s="26"/>
      <c r="X1" s="26"/>
      <c r="Y1" s="27"/>
      <c r="Z1" s="4"/>
      <c r="AA1" s="5"/>
      <c r="AB1" s="4"/>
      <c r="AC1" s="5"/>
      <c r="AD1" s="4"/>
      <c r="AE1" s="146"/>
      <c r="AF1" s="146"/>
      <c r="AG1" s="146"/>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48" t="s">
        <v>33</v>
      </c>
      <c r="D6" s="148" t="s">
        <v>34</v>
      </c>
      <c r="E6" s="148" t="s">
        <v>35</v>
      </c>
      <c r="F6" s="148" t="s">
        <v>36</v>
      </c>
      <c r="G6" s="148" t="s">
        <v>37</v>
      </c>
      <c r="H6" s="45" t="s">
        <v>38</v>
      </c>
      <c r="I6" s="147"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t="s">
        <v>28</v>
      </c>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48"/>
      <c r="H8" s="50" t="s">
        <v>49</v>
      </c>
      <c r="I8" s="58"/>
      <c r="J8" s="256" t="str">
        <f>IF(((I8-C16)&gt;0),(I8-C16),"/")</f>
        <v>/</v>
      </c>
      <c r="K8" s="245"/>
      <c r="L8" s="256" t="str">
        <f>IF(((I8-D16)&gt;0),(I8-D16),"/")</f>
        <v>/</v>
      </c>
      <c r="M8" s="245"/>
      <c r="N8" s="256" t="str">
        <f>IF(((I8-E16)&gt;0),(I8-E16),"/")</f>
        <v>/</v>
      </c>
      <c r="O8" s="245"/>
      <c r="P8" s="256" t="str">
        <f>IF(((I8-F16)&gt;0),(I8-F16),"/")</f>
        <v>/</v>
      </c>
      <c r="Q8" s="245"/>
      <c r="R8" s="59" t="s">
        <v>50</v>
      </c>
      <c r="S8" s="53"/>
      <c r="T8" s="149"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48"/>
      <c r="H9" s="50" t="s">
        <v>52</v>
      </c>
      <c r="I9" s="61"/>
      <c r="J9" s="250" t="s">
        <v>28</v>
      </c>
      <c r="K9" s="245"/>
      <c r="L9" s="251" t="s">
        <v>28</v>
      </c>
      <c r="M9" s="245"/>
      <c r="N9" s="251" t="s">
        <v>28</v>
      </c>
      <c r="O9" s="245"/>
      <c r="P9" s="252" t="s">
        <v>28</v>
      </c>
      <c r="Q9" s="245"/>
      <c r="R9" s="59" t="s">
        <v>53</v>
      </c>
      <c r="S9" s="53"/>
      <c r="T9" s="149"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48"/>
      <c r="H10" s="50" t="s">
        <v>55</v>
      </c>
      <c r="I10" s="51"/>
      <c r="J10" s="253" t="s">
        <v>28</v>
      </c>
      <c r="K10" s="245"/>
      <c r="L10" s="254" t="s">
        <v>28</v>
      </c>
      <c r="M10" s="245"/>
      <c r="N10" s="254" t="s">
        <v>28</v>
      </c>
      <c r="O10" s="245"/>
      <c r="P10" s="255" t="s">
        <v>28</v>
      </c>
      <c r="Q10" s="245"/>
      <c r="R10" s="59" t="s">
        <v>56</v>
      </c>
      <c r="S10" s="53"/>
      <c r="T10" s="149" t="s">
        <v>28</v>
      </c>
      <c r="U10" s="63" t="s">
        <v>57</v>
      </c>
      <c r="V10" s="64"/>
      <c r="W10" s="298" t="s">
        <v>28</v>
      </c>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48"/>
      <c r="H11" s="50" t="s">
        <v>58</v>
      </c>
      <c r="I11" s="58"/>
      <c r="J11" s="256">
        <f>I11-C16</f>
        <v>0</v>
      </c>
      <c r="K11" s="245"/>
      <c r="L11" s="256">
        <f>I11-D16</f>
        <v>0</v>
      </c>
      <c r="M11" s="245"/>
      <c r="N11" s="256">
        <f>I11-E16</f>
        <v>0</v>
      </c>
      <c r="O11" s="245"/>
      <c r="P11" s="257">
        <f>I11-F16</f>
        <v>0</v>
      </c>
      <c r="Q11" s="245"/>
      <c r="R11" s="59" t="s">
        <v>59</v>
      </c>
      <c r="S11" s="53"/>
      <c r="T11" s="149"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48"/>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48"/>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48"/>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48"/>
      <c r="H15" s="50" t="s">
        <v>67</v>
      </c>
      <c r="I15" s="51"/>
      <c r="J15" s="253" t="s">
        <v>28</v>
      </c>
      <c r="K15" s="245"/>
      <c r="L15" s="254" t="s">
        <v>28</v>
      </c>
      <c r="M15" s="245"/>
      <c r="N15" s="254" t="s">
        <v>28</v>
      </c>
      <c r="O15" s="245"/>
      <c r="P15" s="263" t="s">
        <v>28</v>
      </c>
      <c r="Q15" s="248"/>
      <c r="R15" s="283" t="s">
        <v>231</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45"/>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xl/worksheets/sheet119.xml><?xml version="1.0" encoding="utf-8"?>
<worksheet xmlns="http://schemas.openxmlformats.org/spreadsheetml/2006/main" xmlns:r="http://schemas.openxmlformats.org/officeDocument/2006/relationships">
  <dimension ref="A1:BA28"/>
  <sheetViews>
    <sheetView topLeftCell="C1" workbookViewId="0">
      <selection activeCell="O41" sqref="O41"/>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67" customWidth="1"/>
    <col min="27" max="27" width="6.7109375" style="167" customWidth="1"/>
    <col min="28" max="28" width="8.42578125" style="167" customWidth="1"/>
    <col min="29" max="29" width="7.42578125" style="167" customWidth="1"/>
    <col min="30" max="30" width="7.85546875" style="167" customWidth="1"/>
    <col min="31" max="31" width="7.28515625" style="167" customWidth="1"/>
    <col min="32" max="33" width="6.42578125" style="167" customWidth="1"/>
    <col min="34" max="34" width="5.85546875" style="167" customWidth="1"/>
    <col min="35" max="35" width="6.5703125" style="167" customWidth="1"/>
    <col min="36" max="36" width="6.42578125" style="167" customWidth="1"/>
    <col min="37" max="38" width="4.42578125" style="167" customWidth="1"/>
    <col min="39" max="42" width="5" style="167" customWidth="1"/>
    <col min="43" max="43" width="5.85546875" style="167" customWidth="1"/>
    <col min="44" max="44" width="5" style="167" customWidth="1"/>
    <col min="45" max="45" width="5.7109375" style="167" customWidth="1"/>
    <col min="46" max="46" width="5.42578125" style="167" customWidth="1"/>
    <col min="47" max="47" width="6.42578125" style="167" customWidth="1"/>
    <col min="48" max="48" width="6" style="167" customWidth="1"/>
    <col min="49" max="49" width="6.42578125" style="167" customWidth="1"/>
    <col min="50" max="50" width="7" style="167" customWidth="1"/>
    <col min="51" max="51" width="5.42578125" style="167" customWidth="1"/>
    <col min="52" max="53" width="11.85546875" style="167"/>
  </cols>
  <sheetData>
    <row r="1" spans="1:51" ht="14.25">
      <c r="A1" s="22" t="s">
        <v>0</v>
      </c>
      <c r="B1" s="23">
        <v>2013</v>
      </c>
      <c r="C1" s="22" t="s">
        <v>1</v>
      </c>
      <c r="D1" s="23" t="s">
        <v>234</v>
      </c>
      <c r="E1" s="22" t="s">
        <v>2</v>
      </c>
      <c r="F1" s="23" t="s">
        <v>234</v>
      </c>
      <c r="G1" s="24" t="s">
        <v>3</v>
      </c>
      <c r="H1" s="169"/>
      <c r="I1" s="235" t="s">
        <v>4</v>
      </c>
      <c r="J1" s="236"/>
      <c r="K1" s="306" t="s">
        <v>236</v>
      </c>
      <c r="L1" s="307"/>
      <c r="M1" s="307"/>
      <c r="N1" s="307"/>
      <c r="O1" s="307"/>
      <c r="P1" s="239" t="s">
        <v>5</v>
      </c>
      <c r="Q1" s="236"/>
      <c r="R1" s="237"/>
      <c r="S1" s="238"/>
      <c r="T1" s="26"/>
      <c r="U1" s="26"/>
      <c r="V1" s="26"/>
      <c r="W1" s="26"/>
      <c r="X1" s="26"/>
      <c r="Y1" s="27"/>
      <c r="Z1" s="4"/>
      <c r="AA1" s="5"/>
      <c r="AB1" s="4"/>
      <c r="AC1" s="5"/>
      <c r="AD1" s="4"/>
      <c r="AE1" s="170"/>
      <c r="AF1" s="170"/>
      <c r="AG1" s="170"/>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66" t="s">
        <v>33</v>
      </c>
      <c r="D6" s="166" t="s">
        <v>34</v>
      </c>
      <c r="E6" s="166" t="s">
        <v>35</v>
      </c>
      <c r="F6" s="166" t="s">
        <v>36</v>
      </c>
      <c r="G6" s="166" t="s">
        <v>37</v>
      </c>
      <c r="H6" s="45" t="s">
        <v>38</v>
      </c>
      <c r="I6" s="168"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66"/>
      <c r="H8" s="50" t="s">
        <v>49</v>
      </c>
      <c r="I8" s="58"/>
      <c r="J8" s="256" t="str">
        <f>IF(((I8-C16)&gt;0),(I8-C16),"/")</f>
        <v>/</v>
      </c>
      <c r="K8" s="245"/>
      <c r="L8" s="256" t="str">
        <f>IF(((I8-D16)&gt;0),(I8-D16),"/")</f>
        <v>/</v>
      </c>
      <c r="M8" s="245"/>
      <c r="N8" s="256" t="str">
        <f>IF(((I8-E16)&gt;0),(I8-E16),"/")</f>
        <v>/</v>
      </c>
      <c r="O8" s="245"/>
      <c r="P8" s="256" t="str">
        <f>IF(((I8-F16)&gt;0),(I8-F16),"/")</f>
        <v>/</v>
      </c>
      <c r="Q8" s="245"/>
      <c r="R8" s="59" t="s">
        <v>50</v>
      </c>
      <c r="S8" s="53"/>
      <c r="T8" s="165"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66"/>
      <c r="H9" s="50" t="s">
        <v>52</v>
      </c>
      <c r="I9" s="61"/>
      <c r="J9" s="250" t="s">
        <v>28</v>
      </c>
      <c r="K9" s="245"/>
      <c r="L9" s="251" t="s">
        <v>28</v>
      </c>
      <c r="M9" s="245"/>
      <c r="N9" s="251" t="s">
        <v>28</v>
      </c>
      <c r="O9" s="245"/>
      <c r="P9" s="252" t="s">
        <v>28</v>
      </c>
      <c r="Q9" s="245"/>
      <c r="R9" s="59" t="s">
        <v>53</v>
      </c>
      <c r="S9" s="53"/>
      <c r="T9" s="165"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66"/>
      <c r="H10" s="50" t="s">
        <v>55</v>
      </c>
      <c r="I10" s="51"/>
      <c r="J10" s="253" t="s">
        <v>28</v>
      </c>
      <c r="K10" s="245"/>
      <c r="L10" s="254" t="s">
        <v>28</v>
      </c>
      <c r="M10" s="245"/>
      <c r="N10" s="254" t="s">
        <v>28</v>
      </c>
      <c r="O10" s="245"/>
      <c r="P10" s="255" t="s">
        <v>28</v>
      </c>
      <c r="Q10" s="245"/>
      <c r="R10" s="59" t="s">
        <v>56</v>
      </c>
      <c r="S10" s="53"/>
      <c r="T10" s="165"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66"/>
      <c r="H11" s="50" t="s">
        <v>58</v>
      </c>
      <c r="I11" s="58"/>
      <c r="J11" s="256">
        <f>I11-C16</f>
        <v>0</v>
      </c>
      <c r="K11" s="245"/>
      <c r="L11" s="256">
        <f>I11-D16</f>
        <v>0</v>
      </c>
      <c r="M11" s="245"/>
      <c r="N11" s="256">
        <f>I11-E16</f>
        <v>0</v>
      </c>
      <c r="O11" s="245"/>
      <c r="P11" s="257">
        <f>I11-F16</f>
        <v>0</v>
      </c>
      <c r="Q11" s="245"/>
      <c r="R11" s="59" t="s">
        <v>59</v>
      </c>
      <c r="S11" s="53"/>
      <c r="T11" s="165"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66"/>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66"/>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66"/>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66"/>
      <c r="H15" s="50" t="s">
        <v>67</v>
      </c>
      <c r="I15" s="51"/>
      <c r="J15" s="253" t="s">
        <v>28</v>
      </c>
      <c r="K15" s="245"/>
      <c r="L15" s="254" t="s">
        <v>28</v>
      </c>
      <c r="M15" s="245"/>
      <c r="N15" s="254" t="s">
        <v>28</v>
      </c>
      <c r="O15" s="245"/>
      <c r="P15" s="263" t="s">
        <v>28</v>
      </c>
      <c r="Q15" s="248"/>
      <c r="R15" s="283" t="s">
        <v>235</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67"/>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26:B26"/>
    <mergeCell ref="J26:K26"/>
    <mergeCell ref="L26:M26"/>
    <mergeCell ref="N26:O26"/>
    <mergeCell ref="P26:Q26"/>
    <mergeCell ref="A27:B27"/>
    <mergeCell ref="J27:K27"/>
    <mergeCell ref="L27:M27"/>
    <mergeCell ref="N27:O27"/>
    <mergeCell ref="P27:Q27"/>
    <mergeCell ref="A24:B24"/>
    <mergeCell ref="J24:K24"/>
    <mergeCell ref="L24:M24"/>
    <mergeCell ref="N24:O24"/>
    <mergeCell ref="P24:Q24"/>
    <mergeCell ref="A25:B25"/>
    <mergeCell ref="J25:K25"/>
    <mergeCell ref="L25:M25"/>
    <mergeCell ref="N25:O25"/>
    <mergeCell ref="P25:Q25"/>
    <mergeCell ref="A22:B22"/>
    <mergeCell ref="J22:K22"/>
    <mergeCell ref="L22:M22"/>
    <mergeCell ref="N22:O22"/>
    <mergeCell ref="P22:Q22"/>
    <mergeCell ref="A23:B23"/>
    <mergeCell ref="J23:K23"/>
    <mergeCell ref="L23:M23"/>
    <mergeCell ref="N23:O23"/>
    <mergeCell ref="P23:Q23"/>
    <mergeCell ref="A20:B20"/>
    <mergeCell ref="J20:K20"/>
    <mergeCell ref="L20:M20"/>
    <mergeCell ref="N20:O20"/>
    <mergeCell ref="P20:Q20"/>
    <mergeCell ref="A21:B21"/>
    <mergeCell ref="J21:K21"/>
    <mergeCell ref="L21:M21"/>
    <mergeCell ref="N21:O21"/>
    <mergeCell ref="P21:Q21"/>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J15:K15"/>
    <mergeCell ref="L15:M15"/>
    <mergeCell ref="N15:O15"/>
    <mergeCell ref="P15:Q15"/>
    <mergeCell ref="R15:Y27"/>
    <mergeCell ref="J16:K16"/>
    <mergeCell ref="L16:M16"/>
    <mergeCell ref="N16:O16"/>
    <mergeCell ref="P16:Q16"/>
    <mergeCell ref="J13:K13"/>
    <mergeCell ref="L13:M13"/>
    <mergeCell ref="N13:O13"/>
    <mergeCell ref="P13:Q13"/>
    <mergeCell ref="R13:Y14"/>
    <mergeCell ref="J14:K14"/>
    <mergeCell ref="L14:M14"/>
    <mergeCell ref="N14:O14"/>
    <mergeCell ref="P14:Q14"/>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8:K8"/>
    <mergeCell ref="L8:M8"/>
    <mergeCell ref="N8:O8"/>
    <mergeCell ref="P8:Q8"/>
    <mergeCell ref="W8:Y8"/>
    <mergeCell ref="J9:K9"/>
    <mergeCell ref="L9:M9"/>
    <mergeCell ref="N9:O9"/>
    <mergeCell ref="P9:Q9"/>
    <mergeCell ref="W9:Y9"/>
    <mergeCell ref="J6:K6"/>
    <mergeCell ref="L6:M6"/>
    <mergeCell ref="N6:O6"/>
    <mergeCell ref="P6:Q6"/>
    <mergeCell ref="R6:Y6"/>
    <mergeCell ref="J7:K7"/>
    <mergeCell ref="L7:M7"/>
    <mergeCell ref="N7:O7"/>
    <mergeCell ref="P7:Q7"/>
    <mergeCell ref="W7:Y7"/>
    <mergeCell ref="AO1:AP1"/>
    <mergeCell ref="L2:M2"/>
    <mergeCell ref="Q2:R2"/>
    <mergeCell ref="X2:Y2"/>
    <mergeCell ref="L4:M4"/>
    <mergeCell ref="Q4:R4"/>
    <mergeCell ref="X4:Y4"/>
    <mergeCell ref="I1:J1"/>
    <mergeCell ref="K1:O1"/>
    <mergeCell ref="P1:Q1"/>
    <mergeCell ref="R1:S1"/>
    <mergeCell ref="AH1:AI1"/>
    <mergeCell ref="AJ1:AN1"/>
  </mergeCells>
  <pageMargins left="0.7" right="0.7" top="0.75" bottom="0.75" header="0.3" footer="0.3"/>
</worksheet>
</file>

<file path=xl/worksheets/sheet120.xml><?xml version="1.0" encoding="utf-8"?>
<worksheet xmlns="http://schemas.openxmlformats.org/spreadsheetml/2006/main" xmlns:r="http://schemas.openxmlformats.org/officeDocument/2006/relationships">
  <dimension ref="A1:BA28"/>
  <sheetViews>
    <sheetView workbookViewId="0">
      <selection activeCell="N39" sqref="N39"/>
    </sheetView>
  </sheetViews>
  <sheetFormatPr baseColWidth="10" defaultColWidth="11.85546875" defaultRowHeight="18" customHeight="1"/>
  <cols>
    <col min="1" max="1" width="10.42578125" bestFit="1" customWidth="1"/>
    <col min="2" max="2" width="5.5703125" bestFit="1" customWidth="1"/>
    <col min="3" max="3" width="9.5703125" bestFit="1" customWidth="1"/>
    <col min="4" max="6" width="8.5703125" bestFit="1" customWidth="1"/>
    <col min="7" max="7" width="7.42578125" customWidth="1"/>
    <col min="8" max="8" width="15.85546875" bestFit="1" customWidth="1"/>
    <col min="9" max="10" width="7.28515625" bestFit="1" customWidth="1"/>
    <col min="11" max="11" width="5.140625" bestFit="1" customWidth="1"/>
    <col min="12" max="12" width="4.42578125" customWidth="1"/>
    <col min="13" max="13" width="4.140625" customWidth="1"/>
    <col min="14" max="16" width="5.5703125" bestFit="1" customWidth="1"/>
    <col min="17" max="17" width="5.7109375" customWidth="1"/>
    <col min="18" max="18" width="6.5703125" customWidth="1"/>
    <col min="19" max="19" width="10.28515625" customWidth="1"/>
    <col min="20" max="20" width="6.85546875" bestFit="1" customWidth="1"/>
    <col min="21" max="21" width="12.140625" bestFit="1" customWidth="1"/>
    <col min="22" max="22" width="8.28515625" bestFit="1" customWidth="1"/>
    <col min="23" max="23" width="7.5703125" bestFit="1" customWidth="1"/>
    <col min="24" max="24" width="4.5703125" customWidth="1"/>
    <col min="25" max="25" width="5.28515625" customWidth="1"/>
    <col min="26" max="26" width="8.5703125" style="191" customWidth="1"/>
    <col min="27" max="27" width="6.7109375" style="191" customWidth="1"/>
    <col min="28" max="28" width="8.42578125" style="191" customWidth="1"/>
    <col min="29" max="29" width="7.42578125" style="191" customWidth="1"/>
    <col min="30" max="30" width="7.85546875" style="191" customWidth="1"/>
    <col min="31" max="31" width="7.28515625" style="191" customWidth="1"/>
    <col min="32" max="33" width="6.42578125" style="191" customWidth="1"/>
    <col min="34" max="34" width="5.85546875" style="191" customWidth="1"/>
    <col min="35" max="35" width="6.5703125" style="191" customWidth="1"/>
    <col min="36" max="36" width="6.42578125" style="191" customWidth="1"/>
    <col min="37" max="38" width="4.42578125" style="191" customWidth="1"/>
    <col min="39" max="42" width="5" style="191" customWidth="1"/>
    <col min="43" max="43" width="5.85546875" style="191" customWidth="1"/>
    <col min="44" max="44" width="5" style="191" customWidth="1"/>
    <col min="45" max="45" width="5.7109375" style="191" customWidth="1"/>
    <col min="46" max="46" width="5.42578125" style="191" customWidth="1"/>
    <col min="47" max="47" width="6.42578125" style="191" customWidth="1"/>
    <col min="48" max="48" width="6" style="191" customWidth="1"/>
    <col min="49" max="49" width="6.42578125" style="191" customWidth="1"/>
    <col min="50" max="50" width="7" style="191" customWidth="1"/>
    <col min="51" max="51" width="5.42578125" style="191" customWidth="1"/>
    <col min="52" max="53" width="11.85546875" style="191"/>
  </cols>
  <sheetData>
    <row r="1" spans="1:51" ht="14.25">
      <c r="A1" s="22" t="s">
        <v>0</v>
      </c>
      <c r="B1" s="23">
        <v>2013</v>
      </c>
      <c r="C1" s="22" t="s">
        <v>1</v>
      </c>
      <c r="D1" s="23" t="s">
        <v>276</v>
      </c>
      <c r="E1" s="22" t="s">
        <v>2</v>
      </c>
      <c r="F1" s="23" t="s">
        <v>276</v>
      </c>
      <c r="G1" s="24" t="s">
        <v>3</v>
      </c>
      <c r="H1" s="190"/>
      <c r="I1" s="235" t="s">
        <v>4</v>
      </c>
      <c r="J1" s="236"/>
      <c r="K1" s="325"/>
      <c r="L1" s="326"/>
      <c r="M1" s="326"/>
      <c r="N1" s="326"/>
      <c r="O1" s="326"/>
      <c r="P1" s="239" t="s">
        <v>5</v>
      </c>
      <c r="Q1" s="236"/>
      <c r="R1" s="237"/>
      <c r="S1" s="238"/>
      <c r="T1" s="26"/>
      <c r="U1" s="26"/>
      <c r="V1" s="26"/>
      <c r="W1" s="26"/>
      <c r="X1" s="26"/>
      <c r="Y1" s="27"/>
      <c r="Z1" s="4"/>
      <c r="AA1" s="5"/>
      <c r="AB1" s="4"/>
      <c r="AC1" s="5"/>
      <c r="AD1" s="4"/>
      <c r="AE1" s="192"/>
      <c r="AF1" s="192"/>
      <c r="AG1" s="192"/>
      <c r="AH1" s="240"/>
      <c r="AI1" s="241"/>
      <c r="AJ1" s="242"/>
      <c r="AK1" s="241"/>
      <c r="AL1" s="241"/>
      <c r="AM1" s="241"/>
      <c r="AN1" s="241"/>
      <c r="AO1" s="243"/>
      <c r="AP1" s="241"/>
      <c r="AQ1" s="7"/>
      <c r="AR1" s="7"/>
      <c r="AS1" s="7"/>
      <c r="AT1" s="7"/>
      <c r="AU1" s="7"/>
      <c r="AV1" s="7"/>
      <c r="AW1" s="7"/>
      <c r="AX1" s="8"/>
      <c r="AY1" s="9"/>
    </row>
    <row r="2" spans="1:51" ht="44.25" customHeight="1">
      <c r="A2" s="28" t="s">
        <v>6</v>
      </c>
      <c r="B2" s="29" t="s">
        <v>7</v>
      </c>
      <c r="C2" s="30" t="s">
        <v>8</v>
      </c>
      <c r="D2" s="29" t="s">
        <v>9</v>
      </c>
      <c r="E2" s="30" t="s">
        <v>10</v>
      </c>
      <c r="F2" s="29" t="s">
        <v>11</v>
      </c>
      <c r="G2" s="30" t="s">
        <v>12</v>
      </c>
      <c r="H2" s="31" t="s">
        <v>13</v>
      </c>
      <c r="I2" s="32" t="s">
        <v>14</v>
      </c>
      <c r="J2" s="33" t="s">
        <v>15</v>
      </c>
      <c r="K2" s="29" t="s">
        <v>16</v>
      </c>
      <c r="L2" s="244" t="s">
        <v>17</v>
      </c>
      <c r="M2" s="245"/>
      <c r="N2" s="29" t="s">
        <v>18</v>
      </c>
      <c r="O2" s="29" t="s">
        <v>19</v>
      </c>
      <c r="P2" s="30" t="s">
        <v>20</v>
      </c>
      <c r="Q2" s="246" t="s">
        <v>21</v>
      </c>
      <c r="R2" s="245"/>
      <c r="S2" s="29" t="s">
        <v>22</v>
      </c>
      <c r="T2" s="29" t="s">
        <v>23</v>
      </c>
      <c r="U2" s="29" t="s">
        <v>24</v>
      </c>
      <c r="V2" s="29" t="s">
        <v>25</v>
      </c>
      <c r="W2" s="29" t="s">
        <v>26</v>
      </c>
      <c r="X2" s="247" t="s">
        <v>27</v>
      </c>
      <c r="Y2" s="248"/>
      <c r="Z2" s="10"/>
      <c r="AA2" s="11"/>
      <c r="AB2" s="12"/>
      <c r="AC2" s="12"/>
      <c r="AD2" s="12"/>
      <c r="AE2" s="12"/>
      <c r="AF2" s="13"/>
      <c r="AG2" s="12"/>
      <c r="AH2" s="14"/>
      <c r="AI2" s="15"/>
      <c r="AJ2" s="13"/>
      <c r="AK2" s="12"/>
      <c r="AL2" s="12"/>
      <c r="AM2" s="12"/>
      <c r="AN2" s="12"/>
      <c r="AO2" s="12"/>
      <c r="AP2" s="12"/>
      <c r="AQ2" s="12"/>
      <c r="AR2" s="12"/>
      <c r="AS2" s="12"/>
      <c r="AT2" s="12"/>
      <c r="AU2" s="16"/>
      <c r="AV2" s="13"/>
      <c r="AW2" s="13"/>
      <c r="AX2" s="13"/>
      <c r="AY2" s="17"/>
    </row>
    <row r="3" spans="1:51" ht="15">
      <c r="A3" s="34"/>
      <c r="B3" s="34"/>
      <c r="C3" s="34"/>
      <c r="D3" s="34"/>
      <c r="E3" s="34"/>
      <c r="F3" s="34"/>
      <c r="G3" s="34"/>
      <c r="H3" s="34"/>
      <c r="I3" s="35"/>
      <c r="J3" s="34"/>
      <c r="K3" s="34"/>
      <c r="L3" s="36"/>
      <c r="M3" s="36"/>
      <c r="N3" s="34"/>
      <c r="O3" s="34"/>
      <c r="P3" s="36"/>
      <c r="Q3" s="36"/>
      <c r="R3" s="36"/>
      <c r="S3" s="36"/>
      <c r="T3" s="36"/>
      <c r="U3" s="34"/>
      <c r="V3" s="34"/>
      <c r="W3" s="36"/>
      <c r="X3" s="37"/>
      <c r="Y3" s="3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1" ht="44.25" customHeight="1">
      <c r="A4" s="39" t="s">
        <v>29</v>
      </c>
      <c r="B4" s="29" t="s">
        <v>7</v>
      </c>
      <c r="C4" s="29" t="s">
        <v>8</v>
      </c>
      <c r="D4" s="29" t="s">
        <v>9</v>
      </c>
      <c r="E4" s="29" t="s">
        <v>10</v>
      </c>
      <c r="F4" s="29" t="s">
        <v>11</v>
      </c>
      <c r="G4" s="29" t="s">
        <v>12</v>
      </c>
      <c r="H4" s="29" t="s">
        <v>13</v>
      </c>
      <c r="I4" s="29" t="s">
        <v>14</v>
      </c>
      <c r="J4" s="29" t="s">
        <v>30</v>
      </c>
      <c r="K4" s="29" t="s">
        <v>31</v>
      </c>
      <c r="L4" s="244" t="s">
        <v>17</v>
      </c>
      <c r="M4" s="245"/>
      <c r="N4" s="29" t="s">
        <v>18</v>
      </c>
      <c r="O4" s="29" t="s">
        <v>19</v>
      </c>
      <c r="P4" s="29" t="s">
        <v>20</v>
      </c>
      <c r="Q4" s="244" t="s">
        <v>21</v>
      </c>
      <c r="R4" s="245"/>
      <c r="S4" s="29" t="s">
        <v>22</v>
      </c>
      <c r="T4" s="29" t="s">
        <v>23</v>
      </c>
      <c r="U4" s="29" t="s">
        <v>24</v>
      </c>
      <c r="V4" s="29" t="s">
        <v>25</v>
      </c>
      <c r="W4" s="29" t="s">
        <v>26</v>
      </c>
      <c r="X4" s="247" t="s">
        <v>27</v>
      </c>
      <c r="Y4" s="248"/>
      <c r="Z4" s="10"/>
      <c r="AA4" s="11"/>
      <c r="AB4" s="12"/>
      <c r="AC4" s="12"/>
      <c r="AD4" s="12"/>
      <c r="AE4" s="12"/>
      <c r="AF4" s="13"/>
      <c r="AG4" s="12"/>
      <c r="AH4" s="12"/>
      <c r="AI4" s="13"/>
      <c r="AJ4" s="13"/>
      <c r="AK4" s="12"/>
      <c r="AL4" s="12"/>
      <c r="AM4" s="12"/>
      <c r="AN4" s="12"/>
      <c r="AO4" s="12"/>
      <c r="AP4" s="12"/>
      <c r="AQ4" s="12"/>
      <c r="AR4" s="12"/>
      <c r="AS4" s="12"/>
      <c r="AT4" s="12"/>
      <c r="AU4" s="16"/>
      <c r="AV4" s="13"/>
      <c r="AW4" s="13"/>
      <c r="AX4" s="13"/>
    </row>
    <row r="5" spans="1:51" ht="15">
      <c r="A5" s="34"/>
      <c r="B5" s="34"/>
      <c r="C5" s="34"/>
      <c r="D5" s="34"/>
      <c r="E5" s="34"/>
      <c r="F5" s="34"/>
      <c r="G5" s="34"/>
      <c r="H5" s="34"/>
      <c r="I5" s="34"/>
      <c r="J5" s="34"/>
      <c r="K5" s="34"/>
      <c r="L5" s="36"/>
      <c r="M5" s="36"/>
      <c r="N5" s="34"/>
      <c r="O5" s="34"/>
      <c r="P5" s="36"/>
      <c r="Q5" s="36"/>
      <c r="R5" s="40"/>
      <c r="S5" s="40"/>
      <c r="T5" s="40"/>
      <c r="U5" s="41"/>
      <c r="V5" s="41"/>
      <c r="W5" s="40"/>
      <c r="X5" s="42"/>
      <c r="Y5" s="43"/>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1" ht="15">
      <c r="A6" s="44" t="s">
        <v>32</v>
      </c>
      <c r="B6" s="29" t="s">
        <v>7</v>
      </c>
      <c r="C6" s="194" t="s">
        <v>33</v>
      </c>
      <c r="D6" s="194" t="s">
        <v>34</v>
      </c>
      <c r="E6" s="194" t="s">
        <v>35</v>
      </c>
      <c r="F6" s="194" t="s">
        <v>36</v>
      </c>
      <c r="G6" s="194" t="s">
        <v>37</v>
      </c>
      <c r="H6" s="45" t="s">
        <v>38</v>
      </c>
      <c r="I6" s="193" t="s">
        <v>7</v>
      </c>
      <c r="J6" s="249" t="s">
        <v>39</v>
      </c>
      <c r="K6" s="238"/>
      <c r="L6" s="249" t="s">
        <v>40</v>
      </c>
      <c r="M6" s="238"/>
      <c r="N6" s="249" t="s">
        <v>41</v>
      </c>
      <c r="O6" s="238"/>
      <c r="P6" s="249" t="s">
        <v>42</v>
      </c>
      <c r="Q6" s="238"/>
      <c r="R6" s="295" t="s">
        <v>43</v>
      </c>
      <c r="S6" s="295"/>
      <c r="T6" s="295"/>
      <c r="U6" s="295"/>
      <c r="V6" s="295"/>
      <c r="W6" s="295"/>
      <c r="X6" s="295"/>
      <c r="Y6" s="295"/>
      <c r="Z6" s="11"/>
      <c r="AA6" s="12"/>
      <c r="AB6" s="12"/>
      <c r="AC6" s="12"/>
      <c r="AD6" s="12"/>
      <c r="AE6" s="13"/>
      <c r="AF6" s="12"/>
      <c r="AG6" s="12"/>
      <c r="AH6" s="13"/>
      <c r="AI6" s="13"/>
      <c r="AJ6" s="12"/>
      <c r="AK6" s="12"/>
      <c r="AL6" s="12"/>
      <c r="AM6" s="12"/>
      <c r="AN6" s="12"/>
      <c r="AO6" s="12"/>
      <c r="AP6" s="12"/>
      <c r="AQ6" s="12"/>
      <c r="AR6" s="12"/>
      <c r="AS6" s="12"/>
      <c r="AT6" s="16"/>
      <c r="AU6" s="13"/>
      <c r="AV6" s="13"/>
      <c r="AW6" s="13"/>
    </row>
    <row r="7" spans="1:51" ht="15">
      <c r="A7" s="47" t="s">
        <v>44</v>
      </c>
      <c r="B7" s="36"/>
      <c r="C7" s="48"/>
      <c r="D7" s="48"/>
      <c r="E7" s="48"/>
      <c r="F7" s="48"/>
      <c r="G7" s="49" t="e">
        <f>AVERAGE(C7:F7)</f>
        <v>#DIV/0!</v>
      </c>
      <c r="H7" s="50" t="s">
        <v>45</v>
      </c>
      <c r="I7" s="51"/>
      <c r="J7" s="250" t="s">
        <v>84</v>
      </c>
      <c r="K7" s="245"/>
      <c r="L7" s="251" t="s">
        <v>85</v>
      </c>
      <c r="M7" s="245"/>
      <c r="N7" s="251" t="s">
        <v>86</v>
      </c>
      <c r="O7" s="245"/>
      <c r="P7" s="252" t="s">
        <v>87</v>
      </c>
      <c r="Q7" s="245"/>
      <c r="R7" s="52" t="s">
        <v>46</v>
      </c>
      <c r="S7" s="53"/>
      <c r="T7" s="54" t="s">
        <v>28</v>
      </c>
      <c r="U7" s="55" t="s">
        <v>47</v>
      </c>
      <c r="V7" s="56"/>
      <c r="W7" s="296"/>
      <c r="X7" s="296"/>
      <c r="Y7" s="297"/>
      <c r="Z7" s="18"/>
      <c r="AA7" s="18"/>
      <c r="AB7" s="18"/>
      <c r="AC7" s="18"/>
      <c r="AD7" s="18"/>
      <c r="AE7" s="18"/>
      <c r="AF7" s="18"/>
      <c r="AG7" s="18"/>
      <c r="AH7" s="18"/>
      <c r="AI7" s="18"/>
      <c r="AJ7" s="18"/>
      <c r="AK7" s="18"/>
      <c r="AL7" s="18"/>
      <c r="AM7" s="18"/>
      <c r="AN7" s="18"/>
      <c r="AO7" s="18"/>
      <c r="AP7" s="18"/>
      <c r="AQ7" s="18"/>
      <c r="AR7" s="18"/>
      <c r="AS7" s="18"/>
      <c r="AT7" s="18"/>
      <c r="AU7" s="18"/>
      <c r="AV7" s="18"/>
      <c r="AW7" s="18"/>
    </row>
    <row r="8" spans="1:51" ht="15">
      <c r="A8" s="57" t="s">
        <v>48</v>
      </c>
      <c r="B8" s="36" t="s">
        <v>28</v>
      </c>
      <c r="C8" s="36" t="s">
        <v>28</v>
      </c>
      <c r="D8" s="36" t="s">
        <v>28</v>
      </c>
      <c r="E8" s="36" t="s">
        <v>28</v>
      </c>
      <c r="F8" s="36" t="s">
        <v>28</v>
      </c>
      <c r="G8" s="194"/>
      <c r="H8" s="50" t="s">
        <v>49</v>
      </c>
      <c r="I8" s="58"/>
      <c r="J8" s="256" t="str">
        <f>IF(((I8-C16)&gt;0),(I8-C16),"/")</f>
        <v>/</v>
      </c>
      <c r="K8" s="245"/>
      <c r="L8" s="256" t="str">
        <f>IF(((I8-D16)&gt;0),(I8-D16),"/")</f>
        <v>/</v>
      </c>
      <c r="M8" s="245"/>
      <c r="N8" s="256" t="str">
        <f>IF(((I8-E16)&gt;0),(I8-E16),"/")</f>
        <v>/</v>
      </c>
      <c r="O8" s="245"/>
      <c r="P8" s="256" t="str">
        <f>IF(((I8-F16)&gt;0),(I8-F16),"/")</f>
        <v>/</v>
      </c>
      <c r="Q8" s="245"/>
      <c r="R8" s="59" t="s">
        <v>50</v>
      </c>
      <c r="S8" s="53"/>
      <c r="T8" s="195" t="s">
        <v>28</v>
      </c>
      <c r="U8" s="60" t="s">
        <v>51</v>
      </c>
      <c r="V8" s="56"/>
      <c r="W8" s="298" t="s">
        <v>28</v>
      </c>
      <c r="X8" s="298"/>
      <c r="Y8" s="299"/>
      <c r="Z8" s="18"/>
      <c r="AA8" s="18"/>
      <c r="AB8" s="18"/>
      <c r="AC8" s="18"/>
      <c r="AD8" s="18"/>
      <c r="AE8" s="18"/>
      <c r="AF8" s="18"/>
      <c r="AG8" s="18"/>
      <c r="AH8" s="18"/>
      <c r="AI8" s="18"/>
      <c r="AJ8" s="18"/>
      <c r="AK8" s="18"/>
      <c r="AL8" s="18"/>
      <c r="AM8" s="18"/>
      <c r="AN8" s="18"/>
      <c r="AO8" s="18"/>
      <c r="AP8" s="18"/>
      <c r="AQ8" s="18"/>
      <c r="AR8" s="18"/>
      <c r="AS8" s="18"/>
      <c r="AT8" s="18"/>
      <c r="AU8" s="18"/>
      <c r="AV8" s="18"/>
      <c r="AW8" s="18"/>
    </row>
    <row r="9" spans="1:51" ht="15">
      <c r="A9" s="57" t="s">
        <v>48</v>
      </c>
      <c r="B9" s="36" t="s">
        <v>28</v>
      </c>
      <c r="C9" s="36" t="s">
        <v>28</v>
      </c>
      <c r="D9" s="36" t="s">
        <v>28</v>
      </c>
      <c r="E9" s="36" t="s">
        <v>28</v>
      </c>
      <c r="F9" s="36" t="s">
        <v>28</v>
      </c>
      <c r="G9" s="194"/>
      <c r="H9" s="50" t="s">
        <v>52</v>
      </c>
      <c r="I9" s="61"/>
      <c r="J9" s="250" t="s">
        <v>28</v>
      </c>
      <c r="K9" s="245"/>
      <c r="L9" s="251" t="s">
        <v>28</v>
      </c>
      <c r="M9" s="245"/>
      <c r="N9" s="251" t="s">
        <v>28</v>
      </c>
      <c r="O9" s="245"/>
      <c r="P9" s="252" t="s">
        <v>28</v>
      </c>
      <c r="Q9" s="245"/>
      <c r="R9" s="59" t="s">
        <v>53</v>
      </c>
      <c r="S9" s="53"/>
      <c r="T9" s="195" t="s">
        <v>28</v>
      </c>
      <c r="U9" s="60" t="s">
        <v>54</v>
      </c>
      <c r="V9" s="56"/>
      <c r="W9" s="298" t="s">
        <v>28</v>
      </c>
      <c r="X9" s="298"/>
      <c r="Y9" s="299"/>
      <c r="Z9" s="18"/>
      <c r="AA9" s="18"/>
      <c r="AB9" s="18"/>
      <c r="AC9" s="18"/>
      <c r="AD9" s="18"/>
      <c r="AE9" s="18"/>
      <c r="AF9" s="18"/>
      <c r="AG9" s="18"/>
      <c r="AH9" s="18"/>
      <c r="AI9" s="18"/>
      <c r="AJ9" s="18"/>
      <c r="AK9" s="18"/>
      <c r="AL9" s="18"/>
      <c r="AM9" s="18"/>
      <c r="AN9" s="18"/>
      <c r="AO9" s="18"/>
      <c r="AP9" s="18"/>
      <c r="AQ9" s="18"/>
      <c r="AR9" s="18"/>
      <c r="AS9" s="18"/>
      <c r="AT9" s="18"/>
      <c r="AU9" s="18"/>
      <c r="AV9" s="18"/>
      <c r="AW9" s="18"/>
    </row>
    <row r="10" spans="1:51" ht="15">
      <c r="A10" s="57" t="s">
        <v>48</v>
      </c>
      <c r="B10" s="36" t="s">
        <v>28</v>
      </c>
      <c r="C10" s="36" t="s">
        <v>28</v>
      </c>
      <c r="D10" s="36" t="s">
        <v>28</v>
      </c>
      <c r="E10" s="36" t="s">
        <v>28</v>
      </c>
      <c r="F10" s="36" t="s">
        <v>28</v>
      </c>
      <c r="G10" s="194"/>
      <c r="H10" s="50" t="s">
        <v>55</v>
      </c>
      <c r="I10" s="51"/>
      <c r="J10" s="253" t="s">
        <v>28</v>
      </c>
      <c r="K10" s="245"/>
      <c r="L10" s="254" t="s">
        <v>28</v>
      </c>
      <c r="M10" s="245"/>
      <c r="N10" s="254" t="s">
        <v>28</v>
      </c>
      <c r="O10" s="245"/>
      <c r="P10" s="255" t="s">
        <v>28</v>
      </c>
      <c r="Q10" s="245"/>
      <c r="R10" s="59" t="s">
        <v>56</v>
      </c>
      <c r="S10" s="53"/>
      <c r="T10" s="195" t="s">
        <v>28</v>
      </c>
      <c r="U10" s="63" t="s">
        <v>57</v>
      </c>
      <c r="V10" s="64"/>
      <c r="W10" s="305"/>
      <c r="X10" s="298"/>
      <c r="Y10" s="299"/>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row>
    <row r="11" spans="1:51" ht="15">
      <c r="A11" s="57" t="s">
        <v>48</v>
      </c>
      <c r="B11" s="36" t="s">
        <v>28</v>
      </c>
      <c r="C11" s="36" t="s">
        <v>28</v>
      </c>
      <c r="D11" s="36" t="s">
        <v>28</v>
      </c>
      <c r="E11" s="36" t="s">
        <v>28</v>
      </c>
      <c r="F11" s="36" t="s">
        <v>28</v>
      </c>
      <c r="G11" s="194"/>
      <c r="H11" s="50" t="s">
        <v>58</v>
      </c>
      <c r="I11" s="58"/>
      <c r="J11" s="256">
        <f>I11-C16</f>
        <v>0</v>
      </c>
      <c r="K11" s="245"/>
      <c r="L11" s="256">
        <f>I11-D16</f>
        <v>0</v>
      </c>
      <c r="M11" s="245"/>
      <c r="N11" s="256">
        <f>I11-E16</f>
        <v>0</v>
      </c>
      <c r="O11" s="245"/>
      <c r="P11" s="257">
        <f>I11-F16</f>
        <v>0</v>
      </c>
      <c r="Q11" s="245"/>
      <c r="R11" s="59" t="s">
        <v>59</v>
      </c>
      <c r="S11" s="53"/>
      <c r="T11" s="195" t="s">
        <v>28</v>
      </c>
      <c r="U11" s="63" t="s">
        <v>60</v>
      </c>
      <c r="V11" s="64"/>
      <c r="W11" s="300" t="s">
        <v>28</v>
      </c>
      <c r="X11" s="301"/>
      <c r="Y11" s="302"/>
      <c r="Z11" s="260"/>
      <c r="AA11" s="261"/>
      <c r="AB11" s="12"/>
      <c r="AC11" s="12"/>
      <c r="AD11" s="12"/>
      <c r="AE11" s="13"/>
      <c r="AF11" s="12"/>
      <c r="AG11" s="12"/>
      <c r="AH11" s="13"/>
      <c r="AI11" s="13"/>
      <c r="AJ11" s="12"/>
      <c r="AK11" s="12"/>
      <c r="AL11" s="12"/>
      <c r="AM11" s="12"/>
      <c r="AN11" s="12"/>
      <c r="AO11" s="12"/>
      <c r="AP11" s="12"/>
      <c r="AQ11" s="12"/>
      <c r="AR11" s="12"/>
      <c r="AS11" s="12"/>
      <c r="AT11" s="16"/>
      <c r="AU11" s="13"/>
      <c r="AV11" s="13"/>
      <c r="AW11" s="13"/>
    </row>
    <row r="12" spans="1:51" ht="15">
      <c r="A12" s="57" t="s">
        <v>48</v>
      </c>
      <c r="B12" s="36" t="s">
        <v>28</v>
      </c>
      <c r="C12" s="36" t="s">
        <v>28</v>
      </c>
      <c r="D12" s="36" t="s">
        <v>28</v>
      </c>
      <c r="E12" s="36" t="s">
        <v>28</v>
      </c>
      <c r="F12" s="36" t="s">
        <v>28</v>
      </c>
      <c r="G12" s="194"/>
      <c r="H12" s="50" t="s">
        <v>61</v>
      </c>
      <c r="I12" s="61"/>
      <c r="J12" s="250" t="s">
        <v>28</v>
      </c>
      <c r="K12" s="245"/>
      <c r="L12" s="251" t="s">
        <v>28</v>
      </c>
      <c r="M12" s="245"/>
      <c r="N12" s="251" t="s">
        <v>28</v>
      </c>
      <c r="O12" s="245"/>
      <c r="P12" s="252" t="s">
        <v>28</v>
      </c>
      <c r="Q12" s="245"/>
      <c r="R12" s="52" t="s">
        <v>62</v>
      </c>
      <c r="S12" s="53"/>
      <c r="T12" s="65" t="s">
        <v>28</v>
      </c>
      <c r="U12" s="66" t="s">
        <v>63</v>
      </c>
      <c r="V12" s="67"/>
      <c r="W12" s="303" t="s">
        <v>28</v>
      </c>
      <c r="X12" s="303"/>
      <c r="Y12" s="304"/>
      <c r="Z12" s="241"/>
      <c r="AA12" s="241"/>
      <c r="AB12" s="18"/>
      <c r="AC12" s="18"/>
      <c r="AD12" s="18"/>
      <c r="AE12" s="18"/>
      <c r="AF12" s="18"/>
      <c r="AG12" s="18"/>
      <c r="AH12" s="18"/>
      <c r="AI12" s="18"/>
      <c r="AJ12" s="18"/>
      <c r="AK12" s="18"/>
      <c r="AL12" s="18"/>
      <c r="AM12" s="18"/>
      <c r="AN12" s="18"/>
      <c r="AO12" s="18"/>
      <c r="AP12" s="18"/>
      <c r="AQ12" s="18"/>
      <c r="AR12" s="18"/>
      <c r="AS12" s="18"/>
      <c r="AT12" s="18"/>
      <c r="AU12" s="18"/>
      <c r="AV12" s="18"/>
      <c r="AW12" s="18"/>
    </row>
    <row r="13" spans="1:51" ht="15">
      <c r="A13" s="57" t="s">
        <v>48</v>
      </c>
      <c r="B13" s="36" t="s">
        <v>28</v>
      </c>
      <c r="C13" s="36" t="s">
        <v>28</v>
      </c>
      <c r="D13" s="36" t="s">
        <v>28</v>
      </c>
      <c r="E13" s="36" t="s">
        <v>28</v>
      </c>
      <c r="F13" s="36" t="s">
        <v>28</v>
      </c>
      <c r="G13" s="194"/>
      <c r="H13" s="50" t="s">
        <v>64</v>
      </c>
      <c r="I13" s="51"/>
      <c r="J13" s="253" t="s">
        <v>28</v>
      </c>
      <c r="K13" s="245"/>
      <c r="L13" s="254" t="s">
        <v>28</v>
      </c>
      <c r="M13" s="245"/>
      <c r="N13" s="254" t="s">
        <v>28</v>
      </c>
      <c r="O13" s="245"/>
      <c r="P13" s="255" t="s">
        <v>28</v>
      </c>
      <c r="Q13" s="262"/>
      <c r="R13" s="289" t="s">
        <v>65</v>
      </c>
      <c r="S13" s="290"/>
      <c r="T13" s="290"/>
      <c r="U13" s="290"/>
      <c r="V13" s="290"/>
      <c r="W13" s="290"/>
      <c r="X13" s="290"/>
      <c r="Y13" s="291"/>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row>
    <row r="14" spans="1:51" ht="15">
      <c r="A14" s="57" t="s">
        <v>48</v>
      </c>
      <c r="B14" s="36" t="s">
        <v>28</v>
      </c>
      <c r="C14" s="36" t="s">
        <v>28</v>
      </c>
      <c r="D14" s="36" t="s">
        <v>28</v>
      </c>
      <c r="E14" s="36" t="s">
        <v>28</v>
      </c>
      <c r="F14" s="36" t="s">
        <v>28</v>
      </c>
      <c r="G14" s="194"/>
      <c r="H14" s="50" t="s">
        <v>66</v>
      </c>
      <c r="I14" s="51"/>
      <c r="J14" s="253" t="s">
        <v>28</v>
      </c>
      <c r="K14" s="245"/>
      <c r="L14" s="254" t="s">
        <v>28</v>
      </c>
      <c r="M14" s="245"/>
      <c r="N14" s="254" t="s">
        <v>28</v>
      </c>
      <c r="O14" s="245"/>
      <c r="P14" s="255" t="s">
        <v>28</v>
      </c>
      <c r="Q14" s="262"/>
      <c r="R14" s="292"/>
      <c r="S14" s="293"/>
      <c r="T14" s="293"/>
      <c r="U14" s="293"/>
      <c r="V14" s="293"/>
      <c r="W14" s="293"/>
      <c r="X14" s="293"/>
      <c r="Y14" s="294"/>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row>
    <row r="15" spans="1:51" ht="15">
      <c r="A15" s="57" t="s">
        <v>48</v>
      </c>
      <c r="B15" s="36" t="s">
        <v>28</v>
      </c>
      <c r="C15" s="36" t="s">
        <v>28</v>
      </c>
      <c r="D15" s="36" t="s">
        <v>28</v>
      </c>
      <c r="E15" s="36" t="s">
        <v>28</v>
      </c>
      <c r="F15" s="36" t="s">
        <v>28</v>
      </c>
      <c r="G15" s="194"/>
      <c r="H15" s="50" t="s">
        <v>67</v>
      </c>
      <c r="I15" s="51"/>
      <c r="J15" s="253" t="s">
        <v>28</v>
      </c>
      <c r="K15" s="245"/>
      <c r="L15" s="254" t="s">
        <v>28</v>
      </c>
      <c r="M15" s="245"/>
      <c r="N15" s="254" t="s">
        <v>28</v>
      </c>
      <c r="O15" s="245"/>
      <c r="P15" s="263" t="s">
        <v>28</v>
      </c>
      <c r="Q15" s="248"/>
      <c r="R15" s="283" t="s">
        <v>277</v>
      </c>
      <c r="S15" s="283"/>
      <c r="T15" s="283"/>
      <c r="U15" s="283"/>
      <c r="V15" s="283"/>
      <c r="W15" s="283"/>
      <c r="X15" s="283"/>
      <c r="Y15" s="284"/>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row>
    <row r="16" spans="1:51" ht="15">
      <c r="A16" s="68" t="s">
        <v>68</v>
      </c>
      <c r="B16" s="36"/>
      <c r="C16" s="48"/>
      <c r="D16" s="48"/>
      <c r="E16" s="48"/>
      <c r="F16" s="48"/>
      <c r="G16" s="49" t="e">
        <f>AVERAGE(C16:F16)</f>
        <v>#DIV/0!</v>
      </c>
      <c r="H16" s="50" t="s">
        <v>69</v>
      </c>
      <c r="I16" s="58"/>
      <c r="J16" s="264">
        <f>I16-C16</f>
        <v>0</v>
      </c>
      <c r="K16" s="245"/>
      <c r="L16" s="264">
        <f>I16-D16</f>
        <v>0</v>
      </c>
      <c r="M16" s="245"/>
      <c r="N16" s="264">
        <f>I16-E16</f>
        <v>0</v>
      </c>
      <c r="O16" s="245"/>
      <c r="P16" s="265">
        <f>I16-F16</f>
        <v>0</v>
      </c>
      <c r="Q16" s="248"/>
      <c r="R16" s="285"/>
      <c r="S16" s="285"/>
      <c r="T16" s="285"/>
      <c r="U16" s="285"/>
      <c r="V16" s="285"/>
      <c r="W16" s="285"/>
      <c r="X16" s="285"/>
      <c r="Y16" s="286"/>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row>
    <row r="17" spans="1:49" ht="15">
      <c r="A17" s="267" t="s">
        <v>70</v>
      </c>
      <c r="B17" s="268"/>
      <c r="C17" s="69">
        <f>C16-C7</f>
        <v>0</v>
      </c>
      <c r="D17" s="69">
        <f>D16-D7</f>
        <v>0</v>
      </c>
      <c r="E17" s="69">
        <f>E16-E7</f>
        <v>0</v>
      </c>
      <c r="F17" s="69">
        <f>F16-F7</f>
        <v>0</v>
      </c>
      <c r="G17" s="70">
        <f>AVERAGE(C17:E17)</f>
        <v>0</v>
      </c>
      <c r="H17" s="50" t="s">
        <v>71</v>
      </c>
      <c r="I17" s="61"/>
      <c r="J17" s="252" t="s">
        <v>28</v>
      </c>
      <c r="K17" s="245"/>
      <c r="L17" s="251" t="s">
        <v>28</v>
      </c>
      <c r="M17" s="245"/>
      <c r="N17" s="258" t="s">
        <v>28</v>
      </c>
      <c r="O17" s="245"/>
      <c r="P17" s="259" t="s">
        <v>28</v>
      </c>
      <c r="Q17" s="248"/>
      <c r="R17" s="285"/>
      <c r="S17" s="285"/>
      <c r="T17" s="285"/>
      <c r="U17" s="285"/>
      <c r="V17" s="285"/>
      <c r="W17" s="285"/>
      <c r="X17" s="285"/>
      <c r="Y17" s="286"/>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row>
    <row r="18" spans="1:49" ht="15">
      <c r="A18" s="271" t="s">
        <v>72</v>
      </c>
      <c r="B18" s="271"/>
      <c r="C18" s="269" t="s">
        <v>39</v>
      </c>
      <c r="D18" s="269" t="s">
        <v>40</v>
      </c>
      <c r="E18" s="269" t="s">
        <v>41</v>
      </c>
      <c r="F18" s="269" t="s">
        <v>42</v>
      </c>
      <c r="G18" s="269" t="s">
        <v>37</v>
      </c>
      <c r="H18" s="72" t="s">
        <v>73</v>
      </c>
      <c r="I18" s="51"/>
      <c r="J18" s="255" t="s">
        <v>28</v>
      </c>
      <c r="K18" s="245"/>
      <c r="L18" s="254" t="s">
        <v>28</v>
      </c>
      <c r="M18" s="245"/>
      <c r="N18" s="266" t="s">
        <v>28</v>
      </c>
      <c r="O18" s="245"/>
      <c r="P18" s="263" t="s">
        <v>28</v>
      </c>
      <c r="Q18" s="248"/>
      <c r="R18" s="285"/>
      <c r="S18" s="285"/>
      <c r="T18" s="285"/>
      <c r="U18" s="285"/>
      <c r="V18" s="285"/>
      <c r="W18" s="285"/>
      <c r="X18" s="285"/>
      <c r="Y18" s="286"/>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row>
    <row r="19" spans="1:49" ht="15">
      <c r="A19" s="271"/>
      <c r="B19" s="271"/>
      <c r="C19" s="270"/>
      <c r="D19" s="270"/>
      <c r="E19" s="270"/>
      <c r="F19" s="270"/>
      <c r="G19" s="270"/>
      <c r="H19" s="72" t="s">
        <v>66</v>
      </c>
      <c r="I19" s="51"/>
      <c r="J19" s="255" t="s">
        <v>28</v>
      </c>
      <c r="K19" s="245"/>
      <c r="L19" s="254" t="s">
        <v>28</v>
      </c>
      <c r="M19" s="245"/>
      <c r="N19" s="266" t="s">
        <v>28</v>
      </c>
      <c r="O19" s="245"/>
      <c r="P19" s="263" t="s">
        <v>28</v>
      </c>
      <c r="Q19" s="248"/>
      <c r="R19" s="285"/>
      <c r="S19" s="285"/>
      <c r="T19" s="285"/>
      <c r="U19" s="285"/>
      <c r="V19" s="285"/>
      <c r="W19" s="285"/>
      <c r="X19" s="285"/>
      <c r="Y19" s="286"/>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row>
    <row r="20" spans="1:49" ht="15">
      <c r="A20" s="274" t="s">
        <v>74</v>
      </c>
      <c r="B20" s="275"/>
      <c r="C20" s="35" t="s">
        <v>28</v>
      </c>
      <c r="D20" s="35" t="s">
        <v>28</v>
      </c>
      <c r="E20" s="35" t="s">
        <v>28</v>
      </c>
      <c r="F20" s="35" t="s">
        <v>28</v>
      </c>
      <c r="G20" s="35" t="s">
        <v>28</v>
      </c>
      <c r="H20" s="50" t="s">
        <v>67</v>
      </c>
      <c r="I20" s="51"/>
      <c r="J20" s="255" t="s">
        <v>28</v>
      </c>
      <c r="K20" s="245"/>
      <c r="L20" s="254" t="s">
        <v>28</v>
      </c>
      <c r="M20" s="245"/>
      <c r="N20" s="266" t="s">
        <v>28</v>
      </c>
      <c r="O20" s="245"/>
      <c r="P20" s="263" t="s">
        <v>28</v>
      </c>
      <c r="Q20" s="248"/>
      <c r="R20" s="285"/>
      <c r="S20" s="285"/>
      <c r="T20" s="285"/>
      <c r="U20" s="285"/>
      <c r="V20" s="285"/>
      <c r="W20" s="285"/>
      <c r="X20" s="285"/>
      <c r="Y20" s="286"/>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row>
    <row r="21" spans="1:49" ht="15">
      <c r="A21" s="276" t="s">
        <v>45</v>
      </c>
      <c r="B21" s="277"/>
      <c r="C21" s="34" t="s">
        <v>84</v>
      </c>
      <c r="D21" s="34" t="s">
        <v>85</v>
      </c>
      <c r="E21" s="34" t="s">
        <v>86</v>
      </c>
      <c r="F21" s="34" t="s">
        <v>87</v>
      </c>
      <c r="G21" s="34" t="s">
        <v>28</v>
      </c>
      <c r="H21" s="73" t="s">
        <v>75</v>
      </c>
      <c r="I21" s="58"/>
      <c r="J21" s="264">
        <f>I21-C16</f>
        <v>0</v>
      </c>
      <c r="K21" s="245"/>
      <c r="L21" s="264">
        <f>I21-D16</f>
        <v>0</v>
      </c>
      <c r="M21" s="245"/>
      <c r="N21" s="264">
        <f>I21-E16</f>
        <v>0</v>
      </c>
      <c r="O21" s="245"/>
      <c r="P21" s="265">
        <f>I21-F16</f>
        <v>0</v>
      </c>
      <c r="Q21" s="248"/>
      <c r="R21" s="285"/>
      <c r="S21" s="285"/>
      <c r="T21" s="285"/>
      <c r="U21" s="285"/>
      <c r="V21" s="285"/>
      <c r="W21" s="285"/>
      <c r="X21" s="285"/>
      <c r="Y21" s="286"/>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row>
    <row r="22" spans="1:49" ht="15">
      <c r="A22" s="276" t="s">
        <v>76</v>
      </c>
      <c r="B22" s="277"/>
      <c r="C22" s="34" t="s">
        <v>28</v>
      </c>
      <c r="D22" s="34" t="s">
        <v>28</v>
      </c>
      <c r="E22" s="34" t="s">
        <v>28</v>
      </c>
      <c r="F22" s="34" t="s">
        <v>28</v>
      </c>
      <c r="G22" s="34" t="s">
        <v>28</v>
      </c>
      <c r="H22" s="74" t="s">
        <v>77</v>
      </c>
      <c r="I22" s="61"/>
      <c r="J22" s="252" t="s">
        <v>28</v>
      </c>
      <c r="K22" s="245"/>
      <c r="L22" s="251" t="s">
        <v>28</v>
      </c>
      <c r="M22" s="245"/>
      <c r="N22" s="258" t="s">
        <v>28</v>
      </c>
      <c r="O22" s="245"/>
      <c r="P22" s="259" t="s">
        <v>28</v>
      </c>
      <c r="Q22" s="248"/>
      <c r="R22" s="285"/>
      <c r="S22" s="285"/>
      <c r="T22" s="285"/>
      <c r="U22" s="285"/>
      <c r="V22" s="285"/>
      <c r="W22" s="285"/>
      <c r="X22" s="285"/>
      <c r="Y22" s="286"/>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row>
    <row r="23" spans="1:49" ht="15">
      <c r="A23" s="276" t="s">
        <v>10</v>
      </c>
      <c r="B23" s="277"/>
      <c r="C23" s="34" t="s">
        <v>28</v>
      </c>
      <c r="D23" s="34" t="s">
        <v>28</v>
      </c>
      <c r="E23" s="34" t="s">
        <v>28</v>
      </c>
      <c r="F23" s="34" t="s">
        <v>28</v>
      </c>
      <c r="G23" s="34" t="s">
        <v>28</v>
      </c>
      <c r="H23" s="74" t="s">
        <v>78</v>
      </c>
      <c r="I23" s="61"/>
      <c r="J23" s="252" t="s">
        <v>28</v>
      </c>
      <c r="K23" s="245"/>
      <c r="L23" s="251" t="s">
        <v>28</v>
      </c>
      <c r="M23" s="245"/>
      <c r="N23" s="258" t="s">
        <v>28</v>
      </c>
      <c r="O23" s="245"/>
      <c r="P23" s="259" t="s">
        <v>28</v>
      </c>
      <c r="Q23" s="248"/>
      <c r="R23" s="285"/>
      <c r="S23" s="285"/>
      <c r="T23" s="285"/>
      <c r="U23" s="285"/>
      <c r="V23" s="285"/>
      <c r="W23" s="285"/>
      <c r="X23" s="285"/>
      <c r="Y23" s="286"/>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row>
    <row r="24" spans="1:49" ht="15">
      <c r="A24" s="276" t="s">
        <v>79</v>
      </c>
      <c r="B24" s="277"/>
      <c r="C24" s="34" t="s">
        <v>28</v>
      </c>
      <c r="D24" s="34" t="s">
        <v>28</v>
      </c>
      <c r="E24" s="34" t="s">
        <v>28</v>
      </c>
      <c r="F24" s="34" t="s">
        <v>28</v>
      </c>
      <c r="G24" s="34" t="s">
        <v>28</v>
      </c>
      <c r="H24" s="74" t="s">
        <v>66</v>
      </c>
      <c r="I24" s="51"/>
      <c r="J24" s="255" t="s">
        <v>28</v>
      </c>
      <c r="K24" s="245"/>
      <c r="L24" s="281" t="s">
        <v>28</v>
      </c>
      <c r="M24" s="245"/>
      <c r="N24" s="282" t="s">
        <v>28</v>
      </c>
      <c r="O24" s="245"/>
      <c r="P24" s="263" t="s">
        <v>28</v>
      </c>
      <c r="Q24" s="248"/>
      <c r="R24" s="285"/>
      <c r="S24" s="285"/>
      <c r="T24" s="285"/>
      <c r="U24" s="285"/>
      <c r="V24" s="285"/>
      <c r="W24" s="285"/>
      <c r="X24" s="285"/>
      <c r="Y24" s="286"/>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row>
    <row r="25" spans="1:49" ht="15">
      <c r="A25" s="276" t="s">
        <v>9</v>
      </c>
      <c r="B25" s="277"/>
      <c r="C25" s="34" t="s">
        <v>28</v>
      </c>
      <c r="D25" s="34" t="s">
        <v>28</v>
      </c>
      <c r="E25" s="34" t="s">
        <v>28</v>
      </c>
      <c r="F25" s="34" t="s">
        <v>28</v>
      </c>
      <c r="G25" s="34" t="s">
        <v>28</v>
      </c>
      <c r="H25" s="74" t="s">
        <v>67</v>
      </c>
      <c r="I25" s="51"/>
      <c r="J25" s="255" t="s">
        <v>28</v>
      </c>
      <c r="K25" s="245"/>
      <c r="L25" s="281" t="s">
        <v>28</v>
      </c>
      <c r="M25" s="245"/>
      <c r="N25" s="282" t="s">
        <v>28</v>
      </c>
      <c r="O25" s="245"/>
      <c r="P25" s="263" t="s">
        <v>28</v>
      </c>
      <c r="Q25" s="248"/>
      <c r="R25" s="285"/>
      <c r="S25" s="285"/>
      <c r="T25" s="285"/>
      <c r="U25" s="285"/>
      <c r="V25" s="285"/>
      <c r="W25" s="285"/>
      <c r="X25" s="285"/>
      <c r="Y25" s="286"/>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row>
    <row r="26" spans="1:49" ht="15">
      <c r="A26" s="278" t="s">
        <v>80</v>
      </c>
      <c r="B26" s="279"/>
      <c r="C26" s="34" t="s">
        <v>28</v>
      </c>
      <c r="D26" s="34" t="s">
        <v>28</v>
      </c>
      <c r="E26" s="34" t="s">
        <v>28</v>
      </c>
      <c r="F26" s="34" t="s">
        <v>28</v>
      </c>
      <c r="G26" s="34" t="s">
        <v>28</v>
      </c>
      <c r="H26" s="74" t="s">
        <v>81</v>
      </c>
      <c r="I26" s="61"/>
      <c r="J26" s="252" t="s">
        <v>28</v>
      </c>
      <c r="K26" s="245"/>
      <c r="L26" s="272" t="s">
        <v>28</v>
      </c>
      <c r="M26" s="245"/>
      <c r="N26" s="273" t="s">
        <v>28</v>
      </c>
      <c r="O26" s="245"/>
      <c r="P26" s="259" t="s">
        <v>28</v>
      </c>
      <c r="Q26" s="248"/>
      <c r="R26" s="285"/>
      <c r="S26" s="285"/>
      <c r="T26" s="285"/>
      <c r="U26" s="285"/>
      <c r="V26" s="285"/>
      <c r="W26" s="285"/>
      <c r="X26" s="285"/>
      <c r="Y26" s="286"/>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row>
    <row r="27" spans="1:49" ht="15.75" customHeight="1">
      <c r="A27" s="280" t="s">
        <v>82</v>
      </c>
      <c r="B27" s="280"/>
      <c r="C27" s="75" t="s">
        <v>28</v>
      </c>
      <c r="D27" s="34" t="s">
        <v>28</v>
      </c>
      <c r="E27" s="34" t="s">
        <v>28</v>
      </c>
      <c r="F27" s="34" t="s">
        <v>28</v>
      </c>
      <c r="G27" s="34" t="s">
        <v>28</v>
      </c>
      <c r="H27" s="74" t="s">
        <v>83</v>
      </c>
      <c r="I27" s="61"/>
      <c r="J27" s="252" t="s">
        <v>28</v>
      </c>
      <c r="K27" s="245"/>
      <c r="L27" s="251" t="s">
        <v>28</v>
      </c>
      <c r="M27" s="245"/>
      <c r="N27" s="258" t="s">
        <v>28</v>
      </c>
      <c r="O27" s="245"/>
      <c r="P27" s="259" t="s">
        <v>28</v>
      </c>
      <c r="Q27" s="248"/>
      <c r="R27" s="287"/>
      <c r="S27" s="287"/>
      <c r="T27" s="287"/>
      <c r="U27" s="287"/>
      <c r="V27" s="287"/>
      <c r="W27" s="287"/>
      <c r="X27" s="287"/>
      <c r="Y27" s="28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row>
    <row r="28" spans="1:49" ht="15.75" customHeight="1">
      <c r="A28" s="191"/>
      <c r="B28" s="3"/>
      <c r="C28" s="1"/>
      <c r="D28" s="1"/>
      <c r="E28" s="1"/>
      <c r="F28" s="1"/>
      <c r="G28" s="1"/>
      <c r="H28" s="1"/>
      <c r="I28" s="1"/>
      <c r="J28" s="1"/>
      <c r="K28" s="1"/>
      <c r="L28" s="1"/>
      <c r="M28" s="1"/>
      <c r="N28" s="1"/>
      <c r="O28" s="1"/>
      <c r="P28" s="1"/>
      <c r="Q28" s="1"/>
      <c r="R28" s="19"/>
      <c r="S28" s="20"/>
      <c r="T28" s="21"/>
      <c r="U28" s="21"/>
      <c r="V28" s="21"/>
      <c r="W28" s="21"/>
      <c r="X28" s="21"/>
      <c r="Y28" s="21"/>
    </row>
  </sheetData>
  <mergeCells count="127">
    <mergeCell ref="AO1:AP1"/>
    <mergeCell ref="L2:M2"/>
    <mergeCell ref="Q2:R2"/>
    <mergeCell ref="X2:Y2"/>
    <mergeCell ref="L4:M4"/>
    <mergeCell ref="Q4:R4"/>
    <mergeCell ref="X4:Y4"/>
    <mergeCell ref="I1:J1"/>
    <mergeCell ref="K1:O1"/>
    <mergeCell ref="P1:Q1"/>
    <mergeCell ref="R1:S1"/>
    <mergeCell ref="AH1:AI1"/>
    <mergeCell ref="AJ1:AN1"/>
    <mergeCell ref="J6:K6"/>
    <mergeCell ref="L6:M6"/>
    <mergeCell ref="N6:O6"/>
    <mergeCell ref="P6:Q6"/>
    <mergeCell ref="R6:Y6"/>
    <mergeCell ref="J7:K7"/>
    <mergeCell ref="L7:M7"/>
    <mergeCell ref="N7:O7"/>
    <mergeCell ref="P7:Q7"/>
    <mergeCell ref="W7:Y7"/>
    <mergeCell ref="J8:K8"/>
    <mergeCell ref="L8:M8"/>
    <mergeCell ref="N8:O8"/>
    <mergeCell ref="P8:Q8"/>
    <mergeCell ref="W8:Y8"/>
    <mergeCell ref="J9:K9"/>
    <mergeCell ref="L9:M9"/>
    <mergeCell ref="N9:O9"/>
    <mergeCell ref="P9:Q9"/>
    <mergeCell ref="W9:Y9"/>
    <mergeCell ref="Z11:Z12"/>
    <mergeCell ref="AA11:AA12"/>
    <mergeCell ref="J12:K12"/>
    <mergeCell ref="L12:M12"/>
    <mergeCell ref="N12:O12"/>
    <mergeCell ref="P12:Q12"/>
    <mergeCell ref="W12:Y12"/>
    <mergeCell ref="J10:K10"/>
    <mergeCell ref="L10:M10"/>
    <mergeCell ref="N10:O10"/>
    <mergeCell ref="P10:Q10"/>
    <mergeCell ref="W10:Y10"/>
    <mergeCell ref="J11:K11"/>
    <mergeCell ref="L11:M11"/>
    <mergeCell ref="N11:O11"/>
    <mergeCell ref="P11:Q11"/>
    <mergeCell ref="W11:Y11"/>
    <mergeCell ref="J13:K13"/>
    <mergeCell ref="L13:M13"/>
    <mergeCell ref="N13:O13"/>
    <mergeCell ref="P13:Q13"/>
    <mergeCell ref="R13:Y14"/>
    <mergeCell ref="J14:K14"/>
    <mergeCell ref="L14:M14"/>
    <mergeCell ref="N14:O14"/>
    <mergeCell ref="P14:Q14"/>
    <mergeCell ref="J15:K15"/>
    <mergeCell ref="L15:M15"/>
    <mergeCell ref="N15:O15"/>
    <mergeCell ref="P15:Q15"/>
    <mergeCell ref="R15:Y27"/>
    <mergeCell ref="J16:K16"/>
    <mergeCell ref="L16:M16"/>
    <mergeCell ref="N16:O16"/>
    <mergeCell ref="P16:Q16"/>
    <mergeCell ref="A17:B17"/>
    <mergeCell ref="J17:K17"/>
    <mergeCell ref="L17:M17"/>
    <mergeCell ref="N17:O17"/>
    <mergeCell ref="P17:Q17"/>
    <mergeCell ref="A18:B19"/>
    <mergeCell ref="C18:C19"/>
    <mergeCell ref="D18:D19"/>
    <mergeCell ref="E18:E19"/>
    <mergeCell ref="F18:F19"/>
    <mergeCell ref="G18:G19"/>
    <mergeCell ref="J18:K18"/>
    <mergeCell ref="L18:M18"/>
    <mergeCell ref="N18:O18"/>
    <mergeCell ref="P18:Q18"/>
    <mergeCell ref="J19:K19"/>
    <mergeCell ref="L19:M19"/>
    <mergeCell ref="N19:O19"/>
    <mergeCell ref="P19:Q19"/>
    <mergeCell ref="A20:B20"/>
    <mergeCell ref="J20:K20"/>
    <mergeCell ref="L20:M20"/>
    <mergeCell ref="N20:O20"/>
    <mergeCell ref="P20:Q20"/>
    <mergeCell ref="A21:B21"/>
    <mergeCell ref="J21:K21"/>
    <mergeCell ref="L21:M21"/>
    <mergeCell ref="N21:O21"/>
    <mergeCell ref="P21:Q21"/>
    <mergeCell ref="A22:B22"/>
    <mergeCell ref="J22:K22"/>
    <mergeCell ref="L22:M22"/>
    <mergeCell ref="N22:O22"/>
    <mergeCell ref="P22:Q22"/>
    <mergeCell ref="A23:B23"/>
    <mergeCell ref="J23:K23"/>
    <mergeCell ref="L23:M23"/>
    <mergeCell ref="N23:O23"/>
    <mergeCell ref="P23:Q23"/>
    <mergeCell ref="A24:B24"/>
    <mergeCell ref="J24:K24"/>
    <mergeCell ref="L24:M24"/>
    <mergeCell ref="N24:O24"/>
    <mergeCell ref="P24:Q24"/>
    <mergeCell ref="A25:B25"/>
    <mergeCell ref="J25:K25"/>
    <mergeCell ref="L25:M25"/>
    <mergeCell ref="N25:O25"/>
    <mergeCell ref="P25:Q25"/>
    <mergeCell ref="A26:B26"/>
    <mergeCell ref="J26:K26"/>
    <mergeCell ref="L26:M26"/>
    <mergeCell ref="N26:O26"/>
    <mergeCell ref="P26:Q26"/>
    <mergeCell ref="A27:B27"/>
    <mergeCell ref="J27:K27"/>
    <mergeCell ref="L27:M27"/>
    <mergeCell ref="N27:O27"/>
    <mergeCell ref="P27:Q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120</vt:i4>
      </vt:variant>
    </vt:vector>
  </HeadingPairs>
  <TitlesOfParts>
    <vt:vector size="120" baseType="lpstr">
      <vt:lpstr>Site 1</vt:lpstr>
      <vt:lpstr>Site 2</vt:lpstr>
      <vt:lpstr>Site 3</vt:lpstr>
      <vt:lpstr>Site 4</vt:lpstr>
      <vt:lpstr>Site 5</vt:lpstr>
      <vt:lpstr>Site 6</vt:lpstr>
      <vt:lpstr>Site 7</vt:lpstr>
      <vt:lpstr>Site 8</vt:lpstr>
      <vt:lpstr>Site 9</vt:lpstr>
      <vt:lpstr>Site 10</vt:lpstr>
      <vt:lpstr>Site 11</vt:lpstr>
      <vt:lpstr>Site 12 PEFA</vt:lpstr>
      <vt:lpstr>Site 12 RLHA</vt:lpstr>
      <vt:lpstr>Site 13</vt:lpstr>
      <vt:lpstr>Site 14</vt:lpstr>
      <vt:lpstr>Site 15</vt:lpstr>
      <vt:lpstr>Site 16</vt:lpstr>
      <vt:lpstr>Site 17</vt:lpstr>
      <vt:lpstr>Site 18</vt:lpstr>
      <vt:lpstr>Site 19</vt:lpstr>
      <vt:lpstr>Site 20</vt:lpstr>
      <vt:lpstr>Site 21</vt:lpstr>
      <vt:lpstr>Site 22</vt:lpstr>
      <vt:lpstr>Site 23</vt:lpstr>
      <vt:lpstr>Site 24</vt:lpstr>
      <vt:lpstr>Site 25</vt:lpstr>
      <vt:lpstr>Site 26</vt:lpstr>
      <vt:lpstr>Site 27</vt:lpstr>
      <vt:lpstr>Site 28</vt:lpstr>
      <vt:lpstr>Site 29</vt:lpstr>
      <vt:lpstr>Site 30</vt:lpstr>
      <vt:lpstr>Site 31</vt:lpstr>
      <vt:lpstr>Site 32</vt:lpstr>
      <vt:lpstr>Site 33</vt:lpstr>
      <vt:lpstr>Site 34</vt:lpstr>
      <vt:lpstr>Site 35</vt:lpstr>
      <vt:lpstr>Site 36</vt:lpstr>
      <vt:lpstr>Site 37</vt:lpstr>
      <vt:lpstr>Site 38</vt:lpstr>
      <vt:lpstr>Site 39</vt:lpstr>
      <vt:lpstr>Site 40</vt:lpstr>
      <vt:lpstr>Site 41</vt:lpstr>
      <vt:lpstr>Site 42</vt:lpstr>
      <vt:lpstr>Site 43</vt:lpstr>
      <vt:lpstr>Site 44</vt:lpstr>
      <vt:lpstr>Site 101</vt:lpstr>
      <vt:lpstr>Site 102</vt:lpstr>
      <vt:lpstr>Site 45</vt:lpstr>
      <vt:lpstr>Site 103</vt:lpstr>
      <vt:lpstr>Site 46</vt:lpstr>
      <vt:lpstr>Site 47</vt:lpstr>
      <vt:lpstr>Site 48</vt:lpstr>
      <vt:lpstr>Site 49</vt:lpstr>
      <vt:lpstr>Site 50</vt:lpstr>
      <vt:lpstr>Site 104</vt:lpstr>
      <vt:lpstr>Site 105</vt:lpstr>
      <vt:lpstr>Site 51</vt:lpstr>
      <vt:lpstr>Site 52</vt:lpstr>
      <vt:lpstr>Site 53</vt:lpstr>
      <vt:lpstr>Site 54</vt:lpstr>
      <vt:lpstr>Site 55</vt:lpstr>
      <vt:lpstr>Site 56</vt:lpstr>
      <vt:lpstr>Site 57</vt:lpstr>
      <vt:lpstr>Site 58</vt:lpstr>
      <vt:lpstr>Site 106</vt:lpstr>
      <vt:lpstr>Site 59</vt:lpstr>
      <vt:lpstr>Site 60</vt:lpstr>
      <vt:lpstr>Site 61</vt:lpstr>
      <vt:lpstr>Site 62</vt:lpstr>
      <vt:lpstr>Site 63</vt:lpstr>
      <vt:lpstr>Site 64</vt:lpstr>
      <vt:lpstr>Site 65</vt:lpstr>
      <vt:lpstr>Site 66</vt:lpstr>
      <vt:lpstr>Site 67</vt:lpstr>
      <vt:lpstr>Site 68</vt:lpstr>
      <vt:lpstr>Site 69</vt:lpstr>
      <vt:lpstr>Site 70</vt:lpstr>
      <vt:lpstr>Site 71</vt:lpstr>
      <vt:lpstr>Site 72</vt:lpstr>
      <vt:lpstr>Site 73</vt:lpstr>
      <vt:lpstr>Site 74</vt:lpstr>
      <vt:lpstr>Site 75</vt:lpstr>
      <vt:lpstr>Site 76</vt:lpstr>
      <vt:lpstr>Site 77</vt:lpstr>
      <vt:lpstr>Site 107</vt:lpstr>
      <vt:lpstr>Site 78</vt:lpstr>
      <vt:lpstr>Site 108</vt:lpstr>
      <vt:lpstr>Site 79</vt:lpstr>
      <vt:lpstr>Site 112</vt:lpstr>
      <vt:lpstr>Site 80</vt:lpstr>
      <vt:lpstr>Site 81</vt:lpstr>
      <vt:lpstr>Site 82</vt:lpstr>
      <vt:lpstr>Site 83</vt:lpstr>
      <vt:lpstr>Site 84</vt:lpstr>
      <vt:lpstr>Site 109</vt:lpstr>
      <vt:lpstr>Site 85</vt:lpstr>
      <vt:lpstr>Site 86</vt:lpstr>
      <vt:lpstr>Site 87</vt:lpstr>
      <vt:lpstr>Site 88</vt:lpstr>
      <vt:lpstr>Site 113</vt:lpstr>
      <vt:lpstr>Site 89</vt:lpstr>
      <vt:lpstr>Site 90</vt:lpstr>
      <vt:lpstr>Site 91</vt:lpstr>
      <vt:lpstr>Site 92</vt:lpstr>
      <vt:lpstr>Site 93</vt:lpstr>
      <vt:lpstr>Site 94</vt:lpstr>
      <vt:lpstr>Site 95</vt:lpstr>
      <vt:lpstr>Site 114</vt:lpstr>
      <vt:lpstr>Site 115</vt:lpstr>
      <vt:lpstr>Site 96</vt:lpstr>
      <vt:lpstr>Site 97</vt:lpstr>
      <vt:lpstr>Site 98</vt:lpstr>
      <vt:lpstr>Site 116</vt:lpstr>
      <vt:lpstr>Site 99</vt:lpstr>
      <vt:lpstr>Site 100</vt:lpstr>
      <vt:lpstr>Site 110</vt:lpstr>
      <vt:lpstr>Site 111</vt:lpstr>
      <vt:lpstr>NEW PEFA 2013 5</vt:lpstr>
      <vt:lpstr>NEW RLHA 2013 5</vt:lpstr>
      <vt:lpstr>NEW RLHA 2013 6</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dc:creator>
  <cp:lastModifiedBy>Vincent</cp:lastModifiedBy>
  <cp:lastPrinted>2013-04-23T17:57:10Z</cp:lastPrinted>
  <dcterms:created xsi:type="dcterms:W3CDTF">2013-05-26T22:21:45Z</dcterms:created>
  <dcterms:modified xsi:type="dcterms:W3CDTF">2015-02-19T22:12:13Z</dcterms:modified>
</cp:coreProperties>
</file>