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defaultThemeVersion="124226"/>
  <mc:AlternateContent xmlns:mc="http://schemas.openxmlformats.org/markup-compatibility/2006">
    <mc:Choice Requires="x15">
      <x15ac:absPath xmlns:x15ac="http://schemas.microsoft.com/office/spreadsheetml/2010/11/ac" url="https://cargoa.sharepoint.com/sites/Cargoa-management/Shared Documents/management/CARGOA/Development/HSN Wise Data/AI Testing HSN/"/>
    </mc:Choice>
  </mc:AlternateContent>
  <xr:revisionPtr revIDLastSave="0" documentId="8_{C5CC24F8-B6BD-4681-9E31-907505A7D28B}" xr6:coauthVersionLast="47" xr6:coauthVersionMax="47" xr10:uidLastSave="{00000000-0000-0000-0000-000000000000}"/>
  <bookViews>
    <workbookView xWindow="-108" yWindow="-108" windowWidth="23256" windowHeight="13896" xr2:uid="{36AA6619-6B5B-4EE5-9BA4-6FDBD8EFEB9D}"/>
  </bookViews>
  <sheets>
    <sheet name="Sheet1" sheetId="1" r:id="rId1"/>
  </sheets>
  <definedNames>
    <definedName name="_xlnm._FilterDatabase" localSheetId="0" hidden="1">Sheet1!$A$1:$P$269</definedName>
    <definedName name="_ftn1" localSheetId="0">Sheet1!#REF!</definedName>
    <definedName name="_ftn2" localSheetId="0">Sheet1!#REF!</definedName>
    <definedName name="_ftn3" localSheetId="0">Sheet1!#REF!</definedName>
    <definedName name="_ftn4" localSheetId="0">Sheet1!#REF!</definedName>
    <definedName name="_ftn5" localSheetId="0">Sheet1!#REF!</definedName>
    <definedName name="_ftn6" localSheetId="0">Sheet1!#REF!</definedName>
    <definedName name="_ftn7" localSheetId="0">Sheet1!#REF!</definedName>
    <definedName name="_ftnref1" localSheetId="0">Sheet1!#REF!</definedName>
    <definedName name="_ftnref2" localSheetId="0">Sheet1!#REF!</definedName>
    <definedName name="_ftnref3" localSheetId="0">Sheet1!#REF!</definedName>
    <definedName name="_ftnref4" localSheetId="0">Sheet1!#REF!</definedName>
    <definedName name="_ftnref5" localSheetId="0">Sheet1!#REF!</definedName>
    <definedName name="_ftnref6" localSheetId="0">Sheet1!#REF!</definedName>
    <definedName name="_ftnref7" localSheetId="0">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J8" i="1" s="1"/>
  <c r="I10" i="1"/>
  <c r="J10" i="1" s="1"/>
  <c r="I11" i="1"/>
  <c r="J11" i="1" s="1"/>
  <c r="I12" i="1"/>
  <c r="J12" i="1" s="1"/>
  <c r="I14" i="1"/>
  <c r="J14" i="1" s="1"/>
  <c r="I15" i="1"/>
  <c r="J15" i="1" s="1"/>
  <c r="I16" i="1"/>
  <c r="J16" i="1" s="1"/>
  <c r="I18" i="1"/>
  <c r="J18" i="1" s="1"/>
  <c r="I21" i="1"/>
  <c r="J21" i="1" s="1"/>
  <c r="I23" i="1"/>
  <c r="J23" i="1" s="1"/>
  <c r="I24" i="1"/>
  <c r="J24" i="1" s="1"/>
  <c r="I25" i="1"/>
  <c r="J25" i="1" s="1"/>
  <c r="I42" i="1"/>
  <c r="I43" i="1"/>
  <c r="J45" i="1"/>
  <c r="J46" i="1"/>
  <c r="I48" i="1"/>
  <c r="I49" i="1"/>
  <c r="I51" i="1"/>
  <c r="I52" i="1"/>
  <c r="I54" i="1"/>
  <c r="I55" i="1"/>
  <c r="I56" i="1"/>
  <c r="I64" i="1"/>
  <c r="I65" i="1"/>
  <c r="I95" i="1"/>
  <c r="J95" i="1" s="1"/>
  <c r="I96" i="1"/>
  <c r="J96" i="1" s="1"/>
  <c r="I98" i="1"/>
  <c r="J98" i="1" s="1"/>
  <c r="I99" i="1"/>
  <c r="J99" i="1" s="1"/>
  <c r="I104" i="1"/>
  <c r="J104" i="1" s="1"/>
  <c r="I105" i="1"/>
  <c r="I106" i="1"/>
  <c r="I107" i="1"/>
  <c r="I109" i="1"/>
  <c r="J109" i="1" s="1"/>
  <c r="I110" i="1"/>
  <c r="I111" i="1"/>
  <c r="I112" i="1"/>
  <c r="I114" i="1"/>
  <c r="I116" i="1"/>
  <c r="J116" i="1" s="1"/>
  <c r="I117" i="1"/>
  <c r="J117" i="1" s="1"/>
  <c r="I118" i="1"/>
  <c r="J118" i="1" s="1"/>
  <c r="I119" i="1"/>
  <c r="J119" i="1" s="1"/>
  <c r="I120" i="1"/>
  <c r="J120" i="1" s="1"/>
  <c r="I121" i="1"/>
  <c r="J121" i="1" s="1"/>
  <c r="I122" i="1"/>
  <c r="J122" i="1" s="1"/>
  <c r="I123" i="1"/>
  <c r="J123" i="1" s="1"/>
  <c r="I124" i="1"/>
  <c r="J124" i="1" s="1"/>
  <c r="I125" i="1"/>
  <c r="J125" i="1" s="1"/>
  <c r="I126" i="1"/>
  <c r="I127" i="1"/>
  <c r="I136" i="1"/>
  <c r="I138" i="1"/>
  <c r="I139" i="1"/>
  <c r="I140" i="1"/>
  <c r="I142" i="1"/>
  <c r="I143" i="1"/>
  <c r="I153" i="1"/>
  <c r="J153" i="1" s="1"/>
  <c r="J155" i="1"/>
  <c r="J156" i="1"/>
  <c r="I169" i="1"/>
  <c r="I171" i="1"/>
  <c r="I172" i="1"/>
  <c r="I173" i="1"/>
  <c r="J178" i="1"/>
  <c r="I179" i="1"/>
  <c r="J179" i="1" s="1"/>
  <c r="I180" i="1"/>
  <c r="J180" i="1" s="1"/>
  <c r="I195" i="1"/>
  <c r="J195" i="1" s="1"/>
  <c r="I197" i="1"/>
  <c r="J197" i="1" s="1"/>
  <c r="I198" i="1"/>
  <c r="J198" i="1"/>
  <c r="I199" i="1"/>
  <c r="J199" i="1" s="1"/>
  <c r="J200" i="1"/>
  <c r="I204" i="1"/>
  <c r="J204" i="1" s="1"/>
  <c r="I205" i="1"/>
  <c r="J205" i="1" s="1"/>
  <c r="I206" i="1"/>
  <c r="J206" i="1" s="1"/>
  <c r="I207" i="1"/>
  <c r="J207" i="1" s="1"/>
  <c r="I208" i="1"/>
  <c r="J208" i="1" s="1"/>
  <c r="I209" i="1"/>
  <c r="J209" i="1" s="1"/>
  <c r="I210" i="1"/>
  <c r="J210" i="1" s="1"/>
  <c r="I212" i="1"/>
  <c r="J212" i="1" s="1"/>
  <c r="I213" i="1"/>
  <c r="J213" i="1" s="1"/>
  <c r="I214" i="1"/>
  <c r="J214" i="1" s="1"/>
  <c r="I215" i="1"/>
  <c r="J215" i="1" s="1"/>
  <c r="I216" i="1"/>
  <c r="J216" i="1" s="1"/>
  <c r="I217" i="1"/>
  <c r="J217" i="1" s="1"/>
  <c r="I218" i="1"/>
  <c r="J218" i="1" s="1"/>
  <c r="I224" i="1"/>
  <c r="J224" i="1" s="1"/>
  <c r="I225" i="1"/>
  <c r="J225" i="1" s="1"/>
  <c r="I226" i="1"/>
  <c r="J226" i="1" s="1"/>
  <c r="I228" i="1"/>
  <c r="J228" i="1" s="1"/>
  <c r="I229" i="1"/>
  <c r="J229" i="1" s="1"/>
  <c r="I230" i="1"/>
  <c r="J230" i="1" s="1"/>
  <c r="I232" i="1"/>
  <c r="J232" i="1" s="1"/>
  <c r="I233" i="1"/>
  <c r="J233" i="1" s="1"/>
  <c r="I238" i="1"/>
  <c r="J238" i="1" s="1"/>
  <c r="I240" i="1"/>
  <c r="J240" i="1" s="1"/>
  <c r="I241" i="1"/>
  <c r="J241" i="1" s="1"/>
  <c r="I246" i="1"/>
  <c r="J246" i="1" s="1"/>
  <c r="I247" i="1"/>
  <c r="J247" i="1" s="1"/>
  <c r="I248" i="1"/>
  <c r="J248" i="1" s="1"/>
  <c r="I250" i="1"/>
  <c r="J250" i="1" s="1"/>
  <c r="I251" i="1"/>
  <c r="J251" i="1" s="1"/>
  <c r="I252" i="1"/>
  <c r="J252" i="1" s="1"/>
  <c r="I254" i="1"/>
  <c r="J254" i="1" s="1"/>
  <c r="I255" i="1"/>
  <c r="J255" i="1" s="1"/>
  <c r="I263" i="1"/>
</calcChain>
</file>

<file path=xl/sharedStrings.xml><?xml version="1.0" encoding="utf-8"?>
<sst xmlns="http://schemas.openxmlformats.org/spreadsheetml/2006/main" count="1376" uniqueCount="409">
  <si>
    <t>HS Code</t>
  </si>
  <si>
    <t>Level</t>
  </si>
  <si>
    <t>Item Description</t>
  </si>
  <si>
    <t>Unit</t>
  </si>
  <si>
    <t>Basic Duty (SCH)</t>
  </si>
  <si>
    <t>Basic Duty (NTFN)</t>
  </si>
  <si>
    <t>Specific Duty (Rs)</t>
  </si>
  <si>
    <t>IGST</t>
  </si>
  <si>
    <t>10% SWS</t>
  </si>
  <si>
    <t>Total duty with SWS of 10% on BCD</t>
  </si>
  <si>
    <t>Total Duty Specific</t>
  </si>
  <si>
    <t>Pref. Duty (A)</t>
  </si>
  <si>
    <t xml:space="preserve">Import Policy </t>
  </si>
  <si>
    <t>Non Tariff Barriers</t>
  </si>
  <si>
    <t>Export Policy</t>
  </si>
  <si>
    <t>Remark</t>
  </si>
  <si>
    <t>Chapter 8-Edible Fruit and Nuts; Peel of Citrus Fruit or Melons</t>
  </si>
  <si>
    <t>Chapter</t>
  </si>
  <si>
    <t>IGST on this Chapter</t>
  </si>
  <si>
    <t>Notes</t>
  </si>
  <si>
    <t>08</t>
  </si>
  <si>
    <t xml:space="preserve">Dried makhana, whether or not shelled or peeled [other than pre-packaged and labelled]
[SNo(46B) in Ntfn 02-IGST/28.06.2017 as amended by 07-IGST/13.07.2022]
</t>
  </si>
  <si>
    <t>Dried makhana, whether or not shelled or peeled, pre-packaged and labelled 
[SNo 30 in Sch I of Ntfn 01-IGST/28.06.2017 as amended by 06/2022-IGST dated 13.07.2022]</t>
  </si>
  <si>
    <t>0801</t>
  </si>
  <si>
    <t>COCONUTS, BRAZIL NUTS AND CASHEW NUTS, FRESH OR DRIED, WHETHER OR NOT SHELLED OR PEELED</t>
  </si>
  <si>
    <t>Tariff</t>
  </si>
  <si>
    <t>-</t>
  </si>
  <si>
    <t>Coconuts:</t>
  </si>
  <si>
    <t>0801 11 00</t>
  </si>
  <si>
    <t>--</t>
  </si>
  <si>
    <t>Desiccated</t>
  </si>
  <si>
    <t>kg</t>
  </si>
  <si>
    <t>Proh*</t>
  </si>
  <si>
    <t>Agri Permit</t>
  </si>
  <si>
    <t>Free</t>
  </si>
  <si>
    <t>0801 12</t>
  </si>
  <si>
    <t>In the inner shell (endocarp):</t>
  </si>
  <si>
    <t>0801 12 10</t>
  </si>
  <si>
    <t>---</t>
  </si>
  <si>
    <t>Fresh</t>
  </si>
  <si>
    <t>0801 12 20</t>
  </si>
  <si>
    <t>Dried</t>
  </si>
  <si>
    <t>0801 12 90</t>
  </si>
  <si>
    <t>Other</t>
  </si>
  <si>
    <t>0801 19</t>
  </si>
  <si>
    <t>Other:</t>
  </si>
  <si>
    <t>0801 19 10</t>
  </si>
  <si>
    <t>0801 19 20</t>
  </si>
  <si>
    <t>0801 19 90</t>
  </si>
  <si>
    <t>Brazil nuts:</t>
  </si>
  <si>
    <t>0801 21 00</t>
  </si>
  <si>
    <t>In shell</t>
  </si>
  <si>
    <t>0801 22 00</t>
  </si>
  <si>
    <t>Shelled</t>
  </si>
  <si>
    <t>0/12</t>
  </si>
  <si>
    <t>Cashew nuts:</t>
  </si>
  <si>
    <t>0801 31 00</t>
  </si>
  <si>
    <t>0801 32</t>
  </si>
  <si>
    <r>
      <t>-</t>
    </r>
    <r>
      <rPr>
        <i/>
        <sz val="8"/>
        <color indexed="8"/>
        <rFont val="Arial"/>
        <family val="2"/>
      </rPr>
      <t>-</t>
    </r>
  </si>
  <si>
    <t>Shelled:</t>
  </si>
  <si>
    <t>0801 32 10</t>
  </si>
  <si>
    <t>Cashew kernel, broken</t>
  </si>
  <si>
    <t>0801 32 20</t>
  </si>
  <si>
    <t>Cashew kernel, whole</t>
  </si>
  <si>
    <t>Proh**</t>
  </si>
  <si>
    <t>0801 32 90</t>
  </si>
  <si>
    <r>
      <rPr>
        <b/>
        <sz val="8"/>
        <color indexed="8"/>
        <rFont val="Arial"/>
        <family val="2"/>
      </rPr>
      <t>w.e.f. 1 May 2022</t>
    </r>
    <r>
      <rPr>
        <sz val="8"/>
        <color indexed="8"/>
        <rFont val="Arial"/>
        <family val="2"/>
      </rPr>
      <t xml:space="preserve">- BCD against tariff item 0801 31 00, the entry substituted by 2.5%
[Clause 98(b) of Finance Act 2022]
</t>
    </r>
  </si>
  <si>
    <t>Preferential rate of 20/60 % applicable in this heading</t>
  </si>
  <si>
    <t>IGST in this Heading</t>
  </si>
  <si>
    <t xml:space="preserve">Coconuts, fresh or dried, whether or not shelled or peeled
[SNo(47) in Ntfn 02-IGST/28.06.2017]
</t>
  </si>
  <si>
    <r>
      <t>Brazil nuts,</t>
    </r>
    <r>
      <rPr>
        <b/>
        <sz val="8"/>
        <color indexed="8"/>
        <rFont val="Arial"/>
        <family val="2"/>
      </rPr>
      <t xml:space="preserve"> fresh</t>
    </r>
    <r>
      <rPr>
        <sz val="8"/>
        <color indexed="8"/>
        <rFont val="Arial"/>
        <family val="2"/>
      </rPr>
      <t xml:space="preserve">, whether or not shelled or peeled
[SNo(48) in Ntfn 02-IGST/28.06.2017]
</t>
    </r>
  </si>
  <si>
    <t xml:space="preserve">Brazil nuts, dried, whether or not shelled or peeled 
[SNo 14 in Sch II of Ntfn 01-IGST/28.06.2017]
</t>
  </si>
  <si>
    <r>
      <t xml:space="preserve">Cashew nuts, whether or not shelled or peeled, </t>
    </r>
    <r>
      <rPr>
        <b/>
        <sz val="8"/>
        <color indexed="8"/>
        <rFont val="Arial"/>
        <family val="2"/>
      </rPr>
      <t>desiccated coconuts</t>
    </r>
    <r>
      <rPr>
        <sz val="8"/>
        <color indexed="8"/>
        <rFont val="Arial"/>
        <family val="2"/>
      </rPr>
      <t xml:space="preserve">
[SNo 27 in Sch I of Ntfn 01-IGST/28.06.2017]
</t>
    </r>
  </si>
  <si>
    <t>Import Policy</t>
  </si>
  <si>
    <r>
      <t>Desiccated coconuts import Prohibited .However, import is free if CIF value is Rs. 150/- and above per Kilogram -</t>
    </r>
    <r>
      <rPr>
        <i/>
        <sz val="8"/>
        <color indexed="8"/>
        <rFont val="Arial"/>
        <family val="2"/>
      </rPr>
      <t xml:space="preserve"> 40-Ntfn/08.01.2020 - Desiccated Coconut below Rs 150 per kg Prohibited. Free Policy for Others Continues</t>
    </r>
  </si>
  <si>
    <r>
      <t>MIP on Cashew Kernel</t>
    </r>
    <r>
      <rPr>
        <sz val="8"/>
        <color indexed="8"/>
        <rFont val="Arial"/>
        <family val="2"/>
      </rPr>
      <t xml:space="preserve">
</t>
    </r>
    <r>
      <rPr>
        <b/>
        <sz val="8"/>
        <color indexed="8"/>
        <rFont val="Arial"/>
        <family val="2"/>
      </rPr>
      <t>*08013210</t>
    </r>
    <r>
      <rPr>
        <sz val="8"/>
        <color indexed="8"/>
        <rFont val="Arial"/>
        <family val="2"/>
      </rPr>
      <t xml:space="preserve"> – Prohibited - 
1. However, import is free if CIF value is above Rs. 680/- per Kg.
2. MIP conditions, however, shall not be applicable for imports by 100% Export Oriented Units (EOUs) and units in the SEZ.
3. SEZs and EoUs units shall not be allowed to sell the imported Cashew Kernels into Domestic Tariff Area (DTA).
</t>
    </r>
    <r>
      <rPr>
        <b/>
        <sz val="8"/>
        <color indexed="8"/>
        <rFont val="Arial"/>
        <family val="2"/>
      </rPr>
      <t>**08013220</t>
    </r>
    <r>
      <rPr>
        <sz val="8"/>
        <color indexed="8"/>
        <rFont val="Arial"/>
        <family val="2"/>
      </rPr>
      <t xml:space="preserve"> – Prohibited - 
1. However, import is free if CIF value is above Rs. 720/- per Kg.
2. MIP conditions, however, shall not be applicable for imports by 100% Export Oriented Units (EOUs) and units in the SEZ.
3. SEZs and EoUs units shall not be allowed to sell the imported Cashew Kernels into Domestic Tariff Area (DTA).
[Amended by DGFT Notification No. 59 /2015-2020 dated 21 February, 2023]
[08-Ntfn/12.06.2019 – MIP on Cashew Kernel (Broken/Whole) Enhanced]
Minimum Value of Rs. 288/kg on Broken Cashew Kernel and Rs. 400/kg on Cashew Kernel Whole 
[Ref: 53-Ntfn(RE)/02.12.2013]
</t>
    </r>
  </si>
  <si>
    <r>
      <t xml:space="preserve">Trade Must Declare Complete Description of </t>
    </r>
    <r>
      <rPr>
        <b/>
        <sz val="8"/>
        <color indexed="8"/>
        <rFont val="Arial"/>
        <family val="2"/>
      </rPr>
      <t>Cashew Kernels</t>
    </r>
    <r>
      <rPr>
        <sz val="8"/>
        <color indexed="8"/>
        <rFont val="Arial"/>
        <family val="2"/>
      </rPr>
      <t xml:space="preserve"> in the Bills of Entry- Ref: 63-PN/19.11.2012 [DINDEX Code 1803]. See details in www.worldtradescanner.com</t>
    </r>
  </si>
  <si>
    <t>0802</t>
  </si>
  <si>
    <t>OTHER NUTS, FRESH OR DRIED, WHETHER OR NOT SHELLED OR PEELED</t>
  </si>
  <si>
    <t>Almonds:</t>
  </si>
  <si>
    <t>0802 11 00</t>
  </si>
  <si>
    <t>In shell
[Notification rate is not applicable for import from US]</t>
  </si>
  <si>
    <t>Rs.42/ kg</t>
  </si>
  <si>
    <t>Rs.35/ kg</t>
  </si>
  <si>
    <t>Rs 30 per kg</t>
  </si>
  <si>
    <t>0802 12 00</t>
  </si>
  <si>
    <t>Shelled
[Notification rate is not applicable for import from US]</t>
  </si>
  <si>
    <t>Rs.120/ kg</t>
  </si>
  <si>
    <t>Rs.100/ kg</t>
  </si>
  <si>
    <t>Rs 95 per kg</t>
  </si>
  <si>
    <t>Hazelnuts or filberts (Corylus spp.):</t>
  </si>
  <si>
    <t>0802 21 00</t>
  </si>
  <si>
    <t>0802 22 00</t>
  </si>
  <si>
    <t>Walnuts:</t>
  </si>
  <si>
    <t>0802 31 00</t>
  </si>
  <si>
    <t>0802 32 00</t>
  </si>
  <si>
    <t>Chestnuts (Castanea spp.):</t>
  </si>
  <si>
    <t>0802 41 00</t>
  </si>
  <si>
    <t>0/5</t>
  </si>
  <si>
    <t>0802 42 00</t>
  </si>
  <si>
    <t>Pistachios:</t>
  </si>
  <si>
    <t>0802 51 00</t>
  </si>
  <si>
    <t>0802 52 00</t>
  </si>
  <si>
    <t>Macadamia nuts:</t>
  </si>
  <si>
    <t>0802 61 00</t>
  </si>
  <si>
    <t>0802 62 00</t>
  </si>
  <si>
    <t>0802 70 00</t>
  </si>
  <si>
    <r>
      <t>Kola nuts (</t>
    </r>
    <r>
      <rPr>
        <i/>
        <sz val="8"/>
        <color indexed="63"/>
        <rFont val="Arial"/>
        <family val="2"/>
      </rPr>
      <t xml:space="preserve">Cola </t>
    </r>
    <r>
      <rPr>
        <sz val="8"/>
        <color indexed="63"/>
        <rFont val="Arial"/>
        <family val="2"/>
      </rPr>
      <t>spp.)</t>
    </r>
  </si>
  <si>
    <t>0802 80</t>
  </si>
  <si>
    <t>Areca nuts:</t>
  </si>
  <si>
    <t>0802 80 10</t>
  </si>
  <si>
    <t>Whole</t>
  </si>
  <si>
    <t xml:space="preserve">Proh* </t>
  </si>
  <si>
    <t>0802 80 20</t>
  </si>
  <si>
    <t>Split</t>
  </si>
  <si>
    <t xml:space="preserve">Proh** </t>
  </si>
  <si>
    <t>0802 80 30</t>
  </si>
  <si>
    <t>Ground</t>
  </si>
  <si>
    <t>0802 80 90</t>
  </si>
  <si>
    <r>
      <t>Other</t>
    </r>
    <r>
      <rPr>
        <sz val="8"/>
        <color indexed="63"/>
        <rFont val="Arial"/>
        <family val="2"/>
      </rPr>
      <t>:</t>
    </r>
  </si>
  <si>
    <t>0802 91 00</t>
  </si>
  <si>
    <t>Pine nuts, in shell</t>
  </si>
  <si>
    <t>Kg</t>
  </si>
  <si>
    <t>0802 92 00</t>
  </si>
  <si>
    <t>Pine nuts, shelled</t>
  </si>
  <si>
    <t>0802 99 00</t>
  </si>
  <si>
    <r>
      <rPr>
        <b/>
        <sz val="8"/>
        <color indexed="8"/>
        <rFont val="Arial"/>
        <family val="2"/>
      </rPr>
      <t>w.e.f. 1 May 2022</t>
    </r>
    <r>
      <rPr>
        <sz val="8"/>
        <color indexed="8"/>
        <rFont val="Arial"/>
        <family val="2"/>
      </rPr>
      <t xml:space="preserve">- BCD against tariff item 0802 51 00, 0802 52 00 the entry substituted by 10%
[Clause 98(b) of Finance Act 2022]
</t>
    </r>
  </si>
  <si>
    <r>
      <t>HS2022 Changes</t>
    </r>
    <r>
      <rPr>
        <sz val="7.5"/>
        <color indexed="8"/>
        <rFont val="Arial"/>
        <family val="2"/>
      </rPr>
      <t xml:space="preserve"> in this heading w.e.f. 1 Jan 2022 </t>
    </r>
    <r>
      <rPr>
        <sz val="8"/>
        <color indexed="8"/>
        <rFont val="Arial"/>
        <family val="2"/>
      </rPr>
      <t>by Finance Act, 2021</t>
    </r>
    <r>
      <rPr>
        <sz val="7.5"/>
        <color indexed="8"/>
        <rFont val="Arial"/>
        <family val="2"/>
      </rPr>
      <t xml:space="preserve">. </t>
    </r>
  </si>
  <si>
    <t>Preferential rate of Rs. 30/95 per kg.; 20%/90% applicable in this heading</t>
  </si>
  <si>
    <r>
      <t>Schedule Rate</t>
    </r>
    <r>
      <rPr>
        <i/>
        <sz val="8"/>
        <color indexed="8"/>
        <rFont val="Arial"/>
        <family val="2"/>
      </rPr>
      <t xml:space="preserve"> of Basic Customs Duty in headings Hiked by 48/20.06.2018:</t>
    </r>
  </si>
  <si>
    <t>0802 11 00 – Rs. 42/kg from Rs. 35/kg</t>
  </si>
  <si>
    <t>0802 12 00 – Rs. 120/kg from Rs. 100/kg</t>
  </si>
  <si>
    <t>0802 31 00 – 120% from 100%</t>
  </si>
  <si>
    <t>0802 31 00 – 100% from 30% by Ntfn 45/23.05.2018</t>
  </si>
  <si>
    <t>0802 32 00 – 100% from 30% by Finance Bill 2021</t>
  </si>
  <si>
    <t>Basic Duty Exemption</t>
  </si>
  <si>
    <t xml:space="preserve">All goods
[SNo(24A) in Ntfn 50-Customs/ 2017 dated 30.06.2017] </t>
  </si>
  <si>
    <t>Rs. 35 per kg</t>
  </si>
  <si>
    <t xml:space="preserve">All goods
[SNo(24B) in Ntfn 50-Customs/ 2017 dated 30.06.2017] </t>
  </si>
  <si>
    <t>Rs. 100 per kg</t>
  </si>
  <si>
    <t xml:space="preserve">[SNo(26) in Ntfn 50-Customs/ 2017 dated 30.06.2017; Omitted by 02/01.02.2022] </t>
  </si>
  <si>
    <t xml:space="preserve">All goods
[SNo(26A) in Ntfn 50-Customs/ 2017 dated 30.06.2017] </t>
  </si>
  <si>
    <r>
      <t xml:space="preserve">Pecan Nuts
[SNo(26B) in Ntfn 50-Customs/ 2017 dated 30.06.2017 as inserted by </t>
    </r>
    <r>
      <rPr>
        <b/>
        <sz val="8"/>
        <color indexed="8"/>
        <rFont val="Arial"/>
        <family val="2"/>
      </rPr>
      <t>02/01.02.2023]</t>
    </r>
    <r>
      <rPr>
        <sz val="8"/>
        <color indexed="8"/>
        <rFont val="Arial"/>
        <family val="2"/>
      </rPr>
      <t xml:space="preserve">
</t>
    </r>
  </si>
  <si>
    <t xml:space="preserve">[SNo(28) in Ntfn 50-Customs/ 2017 dated 30.06.2017; Omitted by 02/01.02.2022] </t>
  </si>
  <si>
    <t>Other nuts, Other nuts, fresh such as Almonds, Hazelnuts or filberts (Coryius spp.), walnuts, Chestnuts (Castanea spp.), Pistachios, Macadamia nuts, Kola nuts (Cola spp.), Areca nuts, Pine Nuts, fresh, whether or not shelled or peeled
[SNo(49) in Ntfn 02-IGST/28.06.2017]</t>
  </si>
  <si>
    <t>Dried areca nuts, whether or not shelled or peeled
[SNo 28 in Sch I of Ntfn 01-IGST/28.06.2017]</t>
  </si>
  <si>
    <t>Dried chestnuts (singhada), whether or not shelled or peeled
[SNo 29 in Sch I of Ntfn 01-IGST/28.06.2017]</t>
  </si>
  <si>
    <t>Other nuts, dried, whether or not shelled or peeled, such as Almonds, Hazelnuts or filberts (Coryius spp.), Chestnuts (Castanea spp.), Pistachios, Macadamia nuts, Kola nuts (Cola spp.), Pine nuts [other than dried areca nuts]
[SNo 15 in Sch II of Ntfn 01-IGST/28.06.2017]</t>
  </si>
  <si>
    <t>Walnuts, whether or not shelled 
[SNo 29A in Sch I of Ntfn 01-IGST/28.06.2017]</t>
  </si>
  <si>
    <r>
      <rPr>
        <b/>
        <sz val="8"/>
        <color indexed="8"/>
        <rFont val="Arial"/>
        <family val="2"/>
      </rPr>
      <t xml:space="preserve">*Import policy: Prohibited </t>
    </r>
    <r>
      <rPr>
        <sz val="8"/>
        <color indexed="8"/>
        <rFont val="Arial"/>
        <family val="2"/>
      </rPr>
      <t xml:space="preserve">
(a) However, import is Free if CIF value is Rs. 351/- or above per Kilogram.
b) MIP conditions, however, will not be applicable for imports by 100% Export Oriented Units (EOUs) and units in the SEZ subject to the condition that no DTA sale is allowed.
c) Import of 17,000 Metric Tonnes of Fresh (green) Areca Nut without Minimum Import Price (MIP) condition shall be allowed from Bhutan every year. Such imports are allowed only:
(i) through LCS Jaigaon (INJIGB) and LCS Chamurchi (INCHMB) only, and,
(ii) shall be subject to a valid port-specific Registration Certificate issued by DGFT.
[57-Ntfn/14.02.2023 – Chamurchi LCS Included in List Apart from Jaigaon for Green Areca Nut Import from Bhutan without MIP condition]
36-Ntfn/28.09.2022 – Import of 17,000 tonnes of Green Areca Nut without MIP Condition from Bhutan through Jaigaon LCD Allowed]</t>
    </r>
  </si>
  <si>
    <t xml:space="preserve">0802 80 20
0802 80 30
0802 80 90
</t>
  </si>
  <si>
    <r>
      <rPr>
        <b/>
        <sz val="8"/>
        <color indexed="8"/>
        <rFont val="Arial"/>
        <family val="2"/>
      </rPr>
      <t xml:space="preserve">**Import policy: Prohibited – 
</t>
    </r>
    <r>
      <rPr>
        <sz val="8"/>
        <color indexed="8"/>
        <rFont val="Arial"/>
        <family val="2"/>
      </rPr>
      <t xml:space="preserve">(a) However, Import is Free if CIF value is Rs. 351/- 251 162 and above per kilogram. 
(b) MIP conditions, however, will not be applicable for imports by 100% Export Oriented Units (EOUs) and units in the SEZ subject to the condition that no DTA sale is allowed.
</t>
    </r>
    <r>
      <rPr>
        <i/>
        <sz val="8"/>
        <color indexed="8"/>
        <rFont val="Arial"/>
        <family val="2"/>
      </rPr>
      <t>[57-Ntfn/14.02.2023 - Minimum Import Price (MIP) of Areca Nuts Enhanced to Rs. 351/Kg from Rs. 251/Kg]
[Minimum price for import of Areca nuts enhanced –
Rs. 75/kg from Rs. 35/kg - 10-Ntfn(RE)/14.08.2012(DINDEX Code 1527). 
Rs. 110/kg from Rs. 75/kg - 12-RE/13.05.2013] (DINDEX Code 4045). 
Rs. 162/kg from Rs. 110/kg – 10-Ntfn/08.06.2015 (DINDEX Code 5974)
Rs. 251/kg from 162/kg – 35-Ntfn/17.01.2017. (DINDEX Code 7499).
Import of Areca Nuts below CIF Value Rs. 251 per kg Prohibited – 20-Ntfn/25.07.2018 (DINDEX Code 9130)
See details in www.worldtradescanner.com</t>
    </r>
  </si>
  <si>
    <r>
      <t xml:space="preserve">Tariff Value: </t>
    </r>
    <r>
      <rPr>
        <sz val="8"/>
        <color indexed="8"/>
        <rFont val="Arial"/>
        <family val="2"/>
      </rPr>
      <t>Tariff Value of US$3798/MT applicable on Areca nut in heading 0802 80 as on 02/02/2021.</t>
    </r>
  </si>
  <si>
    <r>
      <rPr>
        <b/>
        <sz val="8"/>
        <color indexed="8"/>
        <rFont val="Arial"/>
        <family val="2"/>
      </rPr>
      <t>SWS</t>
    </r>
    <r>
      <rPr>
        <sz val="8"/>
        <color indexed="8"/>
        <rFont val="Arial"/>
        <family val="2"/>
      </rPr>
      <t xml:space="preserve"> exempted on goods in tariff items 0802 12 00, 0802 31 00, 0808 32 00 [SNo. 1 of 11/02.02.2018 WTO Binding – The SWS exemption is included in the duty calculation above.</t>
    </r>
  </si>
  <si>
    <r>
      <t xml:space="preserve">SWS </t>
    </r>
    <r>
      <rPr>
        <sz val="8"/>
        <color indexed="8"/>
        <rFont val="Arial"/>
        <family val="2"/>
      </rPr>
      <t xml:space="preserve">exempted on Areca nut falling under sub-heading 0802 80. [SNo. 6 of 11/02.02.2018] </t>
    </r>
  </si>
  <si>
    <t>0803</t>
  </si>
  <si>
    <t>BANANAS, INCLUDING PLAINTAINS, FRESH OR DRIED</t>
  </si>
  <si>
    <t>0803 10</t>
  </si>
  <si>
    <t>Plantains:</t>
  </si>
  <si>
    <t>0803 10 10</t>
  </si>
  <si>
    <t>Curry plantain</t>
  </si>
  <si>
    <t>0803 10 90</t>
  </si>
  <si>
    <t>0803 90</t>
  </si>
  <si>
    <t>0803 90 10</t>
  </si>
  <si>
    <t>Bananas, fresh</t>
  </si>
  <si>
    <t>0803 90 90</t>
  </si>
  <si>
    <t>Prefrential rate of 20% applicable on this heading.</t>
  </si>
  <si>
    <r>
      <rPr>
        <b/>
        <sz val="8"/>
        <color indexed="63"/>
        <rFont val="Arial"/>
        <family val="2"/>
      </rPr>
      <t>IGST on All goods in this heading</t>
    </r>
    <r>
      <rPr>
        <sz val="8"/>
        <color indexed="63"/>
        <rFont val="Arial"/>
        <family val="2"/>
      </rPr>
      <t xml:space="preserve"> by SNo(50) in Ntfn 02-IGST/28.06.2017</t>
    </r>
  </si>
  <si>
    <t>0804</t>
  </si>
  <si>
    <t>DATES, FIGS, PINEAPPLES, AVOCADOS, GUAVAS, MANGOES, AND MANGOSTEENS, FRESH OR DRIED</t>
  </si>
  <si>
    <t>0804 10</t>
  </si>
  <si>
    <t>Dates:</t>
  </si>
  <si>
    <t>0804 10 10</t>
  </si>
  <si>
    <r>
      <t xml:space="preserve">Fresh </t>
    </r>
    <r>
      <rPr>
        <i/>
        <sz val="8"/>
        <color indexed="8"/>
        <rFont val="Arial"/>
        <family val="2"/>
      </rPr>
      <t>(excluding wet dates)</t>
    </r>
  </si>
  <si>
    <t>0804 10 20</t>
  </si>
  <si>
    <r>
      <t xml:space="preserve">Soft </t>
    </r>
    <r>
      <rPr>
        <i/>
        <sz val="8"/>
        <color indexed="8"/>
        <rFont val="Arial"/>
        <family val="2"/>
      </rPr>
      <t>(khayzur or wet dates)</t>
    </r>
  </si>
  <si>
    <t>0804 10 30</t>
  </si>
  <si>
    <r>
      <t xml:space="preserve">Hard </t>
    </r>
    <r>
      <rPr>
        <i/>
        <sz val="8"/>
        <color indexed="8"/>
        <rFont val="Arial"/>
        <family val="2"/>
      </rPr>
      <t>(chhohara or kharek)</t>
    </r>
  </si>
  <si>
    <t>0804 10 90</t>
  </si>
  <si>
    <t>0804 20</t>
  </si>
  <si>
    <t>Figs:</t>
  </si>
  <si>
    <t>0804 20 10</t>
  </si>
  <si>
    <t>0804 20 90</t>
  </si>
  <si>
    <t>0804 30 00</t>
  </si>
  <si>
    <t>Pineapples</t>
  </si>
  <si>
    <t>0804 40 00</t>
  </si>
  <si>
    <t>Avocados</t>
  </si>
  <si>
    <t>0804 50</t>
  </si>
  <si>
    <t>Guavas, mangoes and mangosteens:</t>
  </si>
  <si>
    <t>0804 50 10</t>
  </si>
  <si>
    <t>Guavas, fresh or dried</t>
  </si>
  <si>
    <t>Mangoes, fresh</t>
  </si>
  <si>
    <t>0804 50 21</t>
  </si>
  <si>
    <t>----</t>
  </si>
  <si>
    <t>Alphonso (Hapus)</t>
  </si>
  <si>
    <t>0804 50 22</t>
  </si>
  <si>
    <t>Banganapalli</t>
  </si>
  <si>
    <t>0804 50 23</t>
  </si>
  <si>
    <t>Chausa</t>
  </si>
  <si>
    <t>0804 50 24</t>
  </si>
  <si>
    <t>Dasheri</t>
  </si>
  <si>
    <t>0804 50 25</t>
  </si>
  <si>
    <t>Langda</t>
  </si>
  <si>
    <t>0804 50 26</t>
  </si>
  <si>
    <t>Kesar</t>
  </si>
  <si>
    <t>0804 50 27</t>
  </si>
  <si>
    <t>Totapuri</t>
  </si>
  <si>
    <t>0804 50 28</t>
  </si>
  <si>
    <t>Mallika</t>
  </si>
  <si>
    <t>0804 50 29</t>
  </si>
  <si>
    <t>0804 50 30</t>
  </si>
  <si>
    <t>Mangoes, sliced dried</t>
  </si>
  <si>
    <t>0804 50 40</t>
  </si>
  <si>
    <t>Mango pulp</t>
  </si>
  <si>
    <t>0804 50 90</t>
  </si>
  <si>
    <r>
      <rPr>
        <b/>
        <sz val="8"/>
        <color indexed="8"/>
        <rFont val="Arial"/>
        <family val="2"/>
      </rPr>
      <t>w.e.f. 1 May 2022</t>
    </r>
    <r>
      <rPr>
        <sz val="8"/>
        <color indexed="8"/>
        <rFont val="Arial"/>
        <family val="2"/>
      </rPr>
      <t xml:space="preserve">- BCD against tariff item 0804 10 20, 0804 10 30 the entry substituted by 20%
[Clause 98(b) of Finance Act 2022]
</t>
    </r>
  </si>
  <si>
    <t>Prefrential rate of 20% applicable in this heading.</t>
  </si>
  <si>
    <r>
      <rPr>
        <b/>
        <sz val="8"/>
        <color indexed="8"/>
        <rFont val="Arial"/>
        <family val="2"/>
      </rPr>
      <t xml:space="preserve">Schedule Changes </t>
    </r>
    <r>
      <rPr>
        <sz val="8"/>
        <color indexed="8"/>
        <rFont val="Arial"/>
        <family val="2"/>
      </rPr>
      <t xml:space="preserve">by Sec 88(b) of Finance Act 2019 w.e.f. 1 Jan 2020 by Ntfn 89-Cus-NT/10.12.2019.
- </t>
    </r>
    <r>
      <rPr>
        <vertAlign val="superscript"/>
        <sz val="8"/>
        <color indexed="8"/>
        <rFont val="Arial"/>
        <family val="2"/>
      </rPr>
      <t>1</t>
    </r>
    <r>
      <rPr>
        <i/>
        <sz val="8"/>
        <color indexed="8"/>
        <rFont val="Arial"/>
        <family val="2"/>
      </rPr>
      <t>[Tariff item 0804 50 20 substituted]</t>
    </r>
  </si>
  <si>
    <r>
      <t>Dates, figs, pineapples, avocados, guavas, mangoes and mangosteens,</t>
    </r>
    <r>
      <rPr>
        <b/>
        <sz val="8"/>
        <color indexed="8"/>
        <rFont val="Arial"/>
        <family val="2"/>
      </rPr>
      <t xml:space="preserve"> fresh</t>
    </r>
    <r>
      <rPr>
        <sz val="8"/>
        <color indexed="8"/>
        <rFont val="Arial"/>
        <family val="2"/>
      </rPr>
      <t>.
[SNo(51) in Ntfn 02-IGST/28.06.2017]</t>
    </r>
  </si>
  <si>
    <t xml:space="preserve">Dates (soft or hard), figs, pineapples, avocados, guavas, mangoes (other than mangoes sliced, dried)  mangoes and mangosteens, dried
[SNo 16 in Sch II of Ntfn 01-IGST/28.06.2017 as amended by 06-IGST/13.07.2022]
</t>
  </si>
  <si>
    <t>Mangoes sliced, dried
[SNo 30A in Sch I of Ntfn 01-IGST/28.06.2017</t>
  </si>
  <si>
    <t>0805</t>
  </si>
  <si>
    <t>CITRUS FRUIT, FRESH OR DRIED</t>
  </si>
  <si>
    <t>0805 10 00</t>
  </si>
  <si>
    <t xml:space="preserve">Oranges </t>
  </si>
  <si>
    <t>Mandarins (including tangerines and satsumas); clementines, wilkings and similar citrus hybrids:</t>
  </si>
  <si>
    <t xml:space="preserve">0805 21 00 </t>
  </si>
  <si>
    <t xml:space="preserve">-- </t>
  </si>
  <si>
    <t xml:space="preserve">Mandarins (including tangerines and satsumas) </t>
  </si>
  <si>
    <t xml:space="preserve">0805 22 00 </t>
  </si>
  <si>
    <t xml:space="preserve">Clementines </t>
  </si>
  <si>
    <t xml:space="preserve">0805 29 00 </t>
  </si>
  <si>
    <t xml:space="preserve">Other </t>
  </si>
  <si>
    <t>0805 40 00</t>
  </si>
  <si>
    <t>Grapefruit and pomelos</t>
  </si>
  <si>
    <t>0805 50 00</t>
  </si>
  <si>
    <r>
      <t xml:space="preserve">Lemon </t>
    </r>
    <r>
      <rPr>
        <i/>
        <sz val="8"/>
        <color indexed="8"/>
        <rFont val="Arial"/>
        <family val="2"/>
      </rPr>
      <t xml:space="preserve">(Citrus limon, Citrus limonum) </t>
    </r>
    <r>
      <rPr>
        <sz val="8"/>
        <color indexed="8"/>
        <rFont val="Arial"/>
        <family val="2"/>
      </rPr>
      <t xml:space="preserve">and limes </t>
    </r>
    <r>
      <rPr>
        <i/>
        <sz val="8"/>
        <color indexed="8"/>
        <rFont val="Arial"/>
        <family val="2"/>
      </rPr>
      <t>(Citrus aurantifolia, Citrus latifolia)</t>
    </r>
  </si>
  <si>
    <t>0805 90 00</t>
  </si>
  <si>
    <r>
      <rPr>
        <b/>
        <sz val="8"/>
        <color indexed="8"/>
        <rFont val="Arial"/>
        <family val="2"/>
      </rPr>
      <t>w.e.f. 1 May 2022</t>
    </r>
    <r>
      <rPr>
        <sz val="8"/>
        <color indexed="8"/>
        <rFont val="Arial"/>
        <family val="2"/>
      </rPr>
      <t xml:space="preserve">- BCD against tariff item 0805 10 00, 0805 50 00 the entry substituted by 30%
[Clause 98(b) of Finance Act 2022]
</t>
    </r>
  </si>
  <si>
    <r>
      <rPr>
        <b/>
        <sz val="8"/>
        <color indexed="8"/>
        <rFont val="Arial"/>
        <family val="2"/>
      </rPr>
      <t>HS2022 Changes</t>
    </r>
    <r>
      <rPr>
        <sz val="8"/>
        <color indexed="8"/>
        <rFont val="Arial"/>
        <family val="2"/>
      </rPr>
      <t xml:space="preserve"> in this heading w.e.f. 1 Jan 2022 by Finance Act, 2021. – [Tariff item 0805 40 00 amended]</t>
    </r>
  </si>
  <si>
    <t>Heading 0805 20 and their items substituted by finance Act 2016</t>
  </si>
  <si>
    <t>Prefrential rate of 15/20/30% applicable in this heading.</t>
  </si>
  <si>
    <r>
      <t xml:space="preserve">Citrus fruit, such as Oranges, Mandarins (including tangerines and satsumas); clementines, wilkings and similar citrus hybrids, Grapefruit, including pomelos, Lemons (Citrus limon, Citrus limonum) and limes (Citrus aurantifolia, Citrus latifolia), </t>
    </r>
    <r>
      <rPr>
        <b/>
        <sz val="8"/>
        <color indexed="8"/>
        <rFont val="Arial"/>
        <family val="2"/>
      </rPr>
      <t>fresh.</t>
    </r>
    <r>
      <rPr>
        <sz val="8"/>
        <color indexed="8"/>
        <rFont val="Arial"/>
        <family val="2"/>
      </rPr>
      <t xml:space="preserve">
[SNo(52) in Ntfn 02-IGST/28.06.2017]</t>
    </r>
  </si>
  <si>
    <r>
      <t xml:space="preserve">Citrus fruit, such as Oranges, Mandarins (including tangerines and satsumas); clementines, wilkings and similar citrus hybrids, Grapefruit, including pomelos, Lemons (Citrus limon, Citrus limonum) and limes (Citrus aurantifolia, Citrus latifolia), </t>
    </r>
    <r>
      <rPr>
        <b/>
        <sz val="8"/>
        <color indexed="8"/>
        <rFont val="Arial"/>
        <family val="2"/>
      </rPr>
      <t>dried.</t>
    </r>
    <r>
      <rPr>
        <sz val="8"/>
        <color indexed="8"/>
        <rFont val="Arial"/>
        <family val="2"/>
      </rPr>
      <t xml:space="preserve">
[SNo 16A in Sch II of Ntfn 01-IGST/28.06.2017]</t>
    </r>
  </si>
  <si>
    <r>
      <t xml:space="preserve">SWS </t>
    </r>
    <r>
      <rPr>
        <sz val="8"/>
        <color indexed="8"/>
        <rFont val="Arial"/>
        <family val="2"/>
      </rPr>
      <t>exempted on goods in tariff item 0805 40 00 [SNo. 1 of 11/02.02.2018]</t>
    </r>
  </si>
  <si>
    <t>0806</t>
  </si>
  <si>
    <t>GRAPES, FRESH OR DRIED</t>
  </si>
  <si>
    <t>0806 10 00</t>
  </si>
  <si>
    <t xml:space="preserve">Fresh </t>
  </si>
  <si>
    <t>Free*</t>
  </si>
  <si>
    <t>0806 20</t>
  </si>
  <si>
    <t>Dried:</t>
  </si>
  <si>
    <t>0806 20 10</t>
  </si>
  <si>
    <t xml:space="preserve">Raisins </t>
  </si>
  <si>
    <t>0806 20 90</t>
  </si>
  <si>
    <t>Prefrential rate of 30/95% applicable in this heading.</t>
  </si>
  <si>
    <r>
      <t xml:space="preserve">w.e.f. 1 May 2022- </t>
    </r>
    <r>
      <rPr>
        <sz val="8"/>
        <color indexed="8"/>
        <rFont val="Arial"/>
        <family val="2"/>
      </rPr>
      <t>BCD against tariff item 0806 10 00, the entry substituted by 30%
[Clause 98(b) of Finance Act 2022]</t>
    </r>
    <r>
      <rPr>
        <b/>
        <sz val="8"/>
        <color indexed="8"/>
        <rFont val="Arial"/>
        <family val="2"/>
      </rPr>
      <t xml:space="preserve">
</t>
    </r>
  </si>
  <si>
    <t>Preferential rate of 30/95% applicable in this heading</t>
  </si>
  <si>
    <r>
      <t xml:space="preserve">[SNo(31) in Ntfn 50-Customs/ 2017 dated 30.06.2017; </t>
    </r>
    <r>
      <rPr>
        <b/>
        <sz val="8"/>
        <color indexed="8"/>
        <rFont val="Arial"/>
        <family val="2"/>
      </rPr>
      <t>Omitted by 02/01.02.2022 ]</t>
    </r>
  </si>
  <si>
    <t xml:space="preserve">0806 20 10 </t>
  </si>
  <si>
    <t>Dark seedless raisin 
[SNo(32) in Ntfn 50-Customs/ 2017 dated 30.06.2017]</t>
  </si>
  <si>
    <r>
      <t xml:space="preserve">Grapes, </t>
    </r>
    <r>
      <rPr>
        <b/>
        <sz val="8"/>
        <color indexed="8"/>
        <rFont val="Arial"/>
        <family val="2"/>
      </rPr>
      <t>fresh</t>
    </r>
    <r>
      <rPr>
        <sz val="8"/>
        <color indexed="8"/>
        <rFont val="Arial"/>
        <family val="2"/>
      </rPr>
      <t xml:space="preserve">
[SNo(53) in Ntfn 02-IGST/28.06.2017]</t>
    </r>
  </si>
  <si>
    <r>
      <t xml:space="preserve">Grapes, </t>
    </r>
    <r>
      <rPr>
        <b/>
        <sz val="8"/>
        <color indexed="8"/>
        <rFont val="Arial"/>
        <family val="2"/>
      </rPr>
      <t>dried,</t>
    </r>
    <r>
      <rPr>
        <sz val="8"/>
        <color indexed="8"/>
        <rFont val="Arial"/>
        <family val="2"/>
      </rPr>
      <t xml:space="preserve"> and raisins
[SNo 31 in Sch I of Ntfn 01-IGST/28.06.2017]</t>
    </r>
  </si>
  <si>
    <r>
      <t xml:space="preserve">SWS </t>
    </r>
    <r>
      <rPr>
        <sz val="8"/>
        <color indexed="8"/>
        <rFont val="Arial"/>
        <family val="2"/>
      </rPr>
      <t>exempted on goods in tariff item 0806 20 [SNo. 1 of 11/02.02.2018]</t>
    </r>
  </si>
  <si>
    <r>
      <t xml:space="preserve">Export Policy: </t>
    </r>
    <r>
      <rPr>
        <sz val="8"/>
        <color indexed="8"/>
        <rFont val="Arial"/>
        <family val="2"/>
      </rPr>
      <t>08061000- Free*- Exports of Grapes, Fresh to European Union is permitted subject to registration with APEDA</t>
    </r>
  </si>
  <si>
    <t>0807</t>
  </si>
  <si>
    <t>MELONS (INCLUDING WATERMELONS) AND PAPAWS (PAPAYAS), FRESH</t>
  </si>
  <si>
    <t>Melons (including watermelons):</t>
  </si>
  <si>
    <t>0807 11 00</t>
  </si>
  <si>
    <t>Water melons</t>
  </si>
  <si>
    <t>0807 19</t>
  </si>
  <si>
    <t>0807 19 10</t>
  </si>
  <si>
    <t>Musk melons</t>
  </si>
  <si>
    <t>0807 19 90</t>
  </si>
  <si>
    <t>0807 20 00</t>
  </si>
  <si>
    <r>
      <t xml:space="preserve">Papaws </t>
    </r>
    <r>
      <rPr>
        <i/>
        <sz val="8"/>
        <color indexed="8"/>
        <rFont val="Arial"/>
        <family val="2"/>
      </rPr>
      <t>(papayas)</t>
    </r>
  </si>
  <si>
    <r>
      <rPr>
        <b/>
        <sz val="8"/>
        <color indexed="8"/>
        <rFont val="Arial"/>
        <family val="2"/>
      </rPr>
      <t xml:space="preserve">Schedule Changes </t>
    </r>
    <r>
      <rPr>
        <sz val="8"/>
        <color indexed="8"/>
        <rFont val="Arial"/>
        <family val="2"/>
      </rPr>
      <t xml:space="preserve">by Sec 88(b) of Finance Act 2019 w.e.f. 1 Jan 2020 by Ntfn 89-Cus-NT/10.12.2019.
- </t>
    </r>
    <r>
      <rPr>
        <vertAlign val="superscript"/>
        <sz val="8"/>
        <color indexed="8"/>
        <rFont val="Arial"/>
        <family val="2"/>
      </rPr>
      <t>1</t>
    </r>
    <r>
      <rPr>
        <i/>
        <sz val="8"/>
        <color indexed="8"/>
        <rFont val="Arial"/>
        <family val="2"/>
      </rPr>
      <t>[Tariff item 0807 19 00 substituted]</t>
    </r>
  </si>
  <si>
    <r>
      <rPr>
        <b/>
        <sz val="8"/>
        <color indexed="8"/>
        <rFont val="Arial"/>
        <family val="2"/>
      </rPr>
      <t>IGST on All goods in this heading</t>
    </r>
    <r>
      <rPr>
        <sz val="8"/>
        <color indexed="8"/>
        <rFont val="Arial"/>
        <family val="2"/>
      </rPr>
      <t xml:space="preserve"> SNo(54) in Ntfn 02-IGST/28.06.2017]</t>
    </r>
  </si>
  <si>
    <t>0808</t>
  </si>
  <si>
    <t>APPLES, PEARS AND QUINCES, FRESH</t>
  </si>
  <si>
    <t>0808 10 00</t>
  </si>
  <si>
    <t>Apples</t>
  </si>
  <si>
    <t>0808 30 00</t>
  </si>
  <si>
    <t xml:space="preserve">Pears </t>
  </si>
  <si>
    <t>0808 40 00</t>
  </si>
  <si>
    <t>Quinces</t>
  </si>
  <si>
    <r>
      <rPr>
        <b/>
        <sz val="8"/>
        <color indexed="8"/>
        <rFont val="Arial"/>
        <family val="2"/>
      </rPr>
      <t>w.e.f. 1 May 2022</t>
    </r>
    <r>
      <rPr>
        <sz val="8"/>
        <color indexed="8"/>
        <rFont val="Arial"/>
        <family val="2"/>
      </rPr>
      <t xml:space="preserve">- BCD against tariff item 0808 30 00, 0808 40 00 the entry substituted by 30%
[Clause 98(b) of Finance Act 2022]
</t>
    </r>
  </si>
  <si>
    <t>Prefrential rate of 25/40% applicable in this heading.</t>
  </si>
  <si>
    <r>
      <rPr>
        <b/>
        <sz val="8"/>
        <color indexed="8"/>
        <rFont val="Arial"/>
        <family val="2"/>
      </rPr>
      <t>Schedule Rate</t>
    </r>
    <r>
      <rPr>
        <sz val="8"/>
        <color indexed="8"/>
        <rFont val="Arial"/>
        <family val="2"/>
      </rPr>
      <t xml:space="preserve"> of Basic Customs Duty in heading 0808 10 00 Hiked to 75% from 50% by 48/20.06.2018</t>
    </r>
  </si>
  <si>
    <r>
      <t xml:space="preserve">Basic Duty Exemption </t>
    </r>
    <r>
      <rPr>
        <sz val="8"/>
        <color indexed="8"/>
        <rFont val="Arial"/>
        <family val="2"/>
      </rPr>
      <t>[See Also AIDC]</t>
    </r>
  </si>
  <si>
    <r>
      <t xml:space="preserve">All goods 
[SNo(32A) in Ntfn 50-Customs/ 2017 dated 30.06.2017 -                   </t>
    </r>
    <r>
      <rPr>
        <b/>
        <sz val="8"/>
        <color indexed="8"/>
        <rFont val="Arial"/>
        <family val="2"/>
      </rPr>
      <t>02/01.02.2021</t>
    </r>
    <r>
      <rPr>
        <sz val="8"/>
        <color indexed="8"/>
        <rFont val="Arial"/>
        <family val="2"/>
      </rPr>
      <t xml:space="preserve"> - Duty reduced to 15% from 50%]</t>
    </r>
  </si>
  <si>
    <t>0805 10 00, 0805 50 00, 0806 10 00, 0808 30 00, 0808 40 00</t>
  </si>
  <si>
    <r>
      <t xml:space="preserve">All goods
[SNo(30) in Ntfn 50-Customs/ 2017 dated 30.06.2017;
</t>
    </r>
    <r>
      <rPr>
        <b/>
        <sz val="8"/>
        <color indexed="8"/>
        <rFont val="Arial"/>
        <family val="2"/>
      </rPr>
      <t>02/01.02.2022</t>
    </r>
    <r>
      <rPr>
        <sz val="8"/>
        <color indexed="8"/>
        <rFont val="Arial"/>
        <family val="2"/>
      </rPr>
      <t xml:space="preserve"> – SNo. 30 to be omitted w.e.f. 1 May 2022]</t>
    </r>
  </si>
  <si>
    <t>Agriculture Infraculture and Development Cess</t>
  </si>
  <si>
    <r>
      <t xml:space="preserve">Budget 2021: </t>
    </r>
    <r>
      <rPr>
        <sz val="8"/>
        <color indexed="8"/>
        <rFont val="Arial"/>
        <family val="2"/>
      </rPr>
      <t>S. No. 32A, 32B of notification No. 50/2017- Customs are being amended. AIDC is being imposed on Apples, falling under tariff item 0808 10 00. Simultaneously, BCD on this item has been reduced. For the revised rates, refer to the Table in Annexure-C. [S. Nos. 4, 5 of notification no 02/2021-Customs dated 1st February, 2021 refers]</t>
    </r>
  </si>
  <si>
    <r>
      <rPr>
        <b/>
        <sz val="8"/>
        <color indexed="8"/>
        <rFont val="Arial"/>
        <family val="2"/>
      </rPr>
      <t>IGST on All goods in this heading</t>
    </r>
    <r>
      <rPr>
        <sz val="8"/>
        <color indexed="8"/>
        <rFont val="Arial"/>
        <family val="2"/>
      </rPr>
      <t xml:space="preserve"> SNo(55) in Ntfn 02-IGST/28.06.2017]</t>
    </r>
  </si>
  <si>
    <r>
      <t xml:space="preserve">SWS </t>
    </r>
    <r>
      <rPr>
        <sz val="8"/>
        <color indexed="8"/>
        <rFont val="Arial"/>
        <family val="2"/>
      </rPr>
      <t>exempted on goods in tariff item 0808 10 00 [SNo. 1 of 11/02.02.2018 WTO Binding – The SWS exemption is included in the duty calculation above.]</t>
    </r>
  </si>
  <si>
    <r>
      <t xml:space="preserve">*Import Policy: 0808 10 00 - Prohibited - </t>
    </r>
    <r>
      <rPr>
        <sz val="8"/>
        <color indexed="8"/>
        <rFont val="Arial"/>
        <family val="2"/>
      </rPr>
      <t>However, import is 'Free' if ClF value is above Rs.50/- per kilogram. Minimum Import Price (MIP) conditions shall not be applicable for imports from Bhutan.</t>
    </r>
  </si>
  <si>
    <t>[05-Ntfn/08.05.2023 - Import of Apples below CIF Value Rs. 50 per kg Prohibited]</t>
  </si>
  <si>
    <r>
      <rPr>
        <b/>
        <sz val="8"/>
        <color indexed="8"/>
        <rFont val="Arial"/>
        <family val="2"/>
      </rPr>
      <t>Ports Opened for Juicy Apples</t>
    </r>
    <r>
      <rPr>
        <sz val="8"/>
        <color indexed="8"/>
        <rFont val="Arial"/>
        <family val="2"/>
      </rPr>
      <t xml:space="preserve">
• Sole Monopoly of Nhava Sheva Removed
• Inland Port and Airport at Delhi Included
• India’s Land Borders Open
• No Change in 50% Duty with NTB of Phytosanitary Certificate– 30-Ntfn/12.01.2016 (DINDEX Code 6265). See details in www.worldtradescanner.com
</t>
    </r>
  </si>
  <si>
    <t>0809</t>
  </si>
  <si>
    <t>APRICOTS, CHERRIES, PEACHES (INCLUDING NECTARINES), PLUMS AND SLOES, FRESH</t>
  </si>
  <si>
    <t>0809 10 00</t>
  </si>
  <si>
    <t>Apricots</t>
  </si>
  <si>
    <t>Cherries:</t>
  </si>
  <si>
    <t>0809 21 00</t>
  </si>
  <si>
    <r>
      <t xml:space="preserve">Sour cherries </t>
    </r>
    <r>
      <rPr>
        <i/>
        <sz val="8"/>
        <color indexed="8"/>
        <rFont val="Arial"/>
        <family val="2"/>
      </rPr>
      <t>(Prunus cerasus)</t>
    </r>
  </si>
  <si>
    <t>0809 29 00</t>
  </si>
  <si>
    <t>0809 30 00</t>
  </si>
  <si>
    <t>Peaches, including nectarine</t>
  </si>
  <si>
    <t>0809 40 00</t>
  </si>
  <si>
    <t xml:space="preserve">Plums and sloes </t>
  </si>
  <si>
    <r>
      <rPr>
        <b/>
        <sz val="8"/>
        <color indexed="8"/>
        <rFont val="Arial"/>
        <family val="2"/>
      </rPr>
      <t>IGST on All goods in this heading</t>
    </r>
    <r>
      <rPr>
        <sz val="8"/>
        <color indexed="8"/>
        <rFont val="Arial"/>
        <family val="2"/>
      </rPr>
      <t xml:space="preserve"> SNo(56) in Ntfn 02-IGST/28.06.2017</t>
    </r>
  </si>
  <si>
    <r>
      <rPr>
        <b/>
        <sz val="8"/>
        <color indexed="8"/>
        <rFont val="Arial"/>
        <family val="2"/>
      </rPr>
      <t xml:space="preserve">SWS </t>
    </r>
    <r>
      <rPr>
        <sz val="8"/>
        <color indexed="8"/>
        <rFont val="Arial"/>
        <family val="2"/>
      </rPr>
      <t>exempted on goods in tariff item 0809 40 00 [SNo. 1 of 11/02.02.2018]</t>
    </r>
  </si>
  <si>
    <t>0810</t>
  </si>
  <si>
    <t>OTHER FRUIT, FRESH</t>
  </si>
  <si>
    <t>0810 10 00</t>
  </si>
  <si>
    <t>Strawberries</t>
  </si>
  <si>
    <t>0810 20 00</t>
  </si>
  <si>
    <t>Raspberries, black-berries, mulberries and loganberries</t>
  </si>
  <si>
    <t>0810 30 00</t>
  </si>
  <si>
    <t>Black, white or red currants and gooseberries</t>
  </si>
  <si>
    <t>0810 40 00</t>
  </si>
  <si>
    <r>
      <t xml:space="preserve">Cranberries, bilberries and other fruits of the genus </t>
    </r>
    <r>
      <rPr>
        <i/>
        <sz val="8"/>
        <color indexed="8"/>
        <rFont val="Arial"/>
        <family val="2"/>
      </rPr>
      <t>Vaccinium</t>
    </r>
  </si>
  <si>
    <t>0810 50 00</t>
  </si>
  <si>
    <t>Kiwi fruit</t>
  </si>
  <si>
    <t>0810 60 00</t>
  </si>
  <si>
    <t>Durians</t>
  </si>
  <si>
    <t>0810 70 00</t>
  </si>
  <si>
    <t>Persimmons</t>
  </si>
  <si>
    <t>0810 90</t>
  </si>
  <si>
    <t>0810 90 10</t>
  </si>
  <si>
    <t>Pomegranates</t>
  </si>
  <si>
    <t>0810 90 20</t>
  </si>
  <si>
    <t>Tamarind, fresh</t>
  </si>
  <si>
    <t>0810 90 30</t>
  </si>
  <si>
    <r>
      <t xml:space="preserve">Sapota </t>
    </r>
    <r>
      <rPr>
        <i/>
        <sz val="8"/>
        <color indexed="8"/>
        <rFont val="Arial"/>
        <family val="2"/>
      </rPr>
      <t>(chico)</t>
    </r>
  </si>
  <si>
    <t>0810 90 40</t>
  </si>
  <si>
    <r>
      <t xml:space="preserve">Custard-apple </t>
    </r>
    <r>
      <rPr>
        <i/>
        <sz val="8"/>
        <color indexed="8"/>
        <rFont val="Arial"/>
        <family val="2"/>
      </rPr>
      <t>(Ata)</t>
    </r>
  </si>
  <si>
    <t>0810 90 50</t>
  </si>
  <si>
    <t>Bore</t>
  </si>
  <si>
    <t>0810 90 60</t>
  </si>
  <si>
    <t>Lichi</t>
  </si>
  <si>
    <t>0810 90 90</t>
  </si>
  <si>
    <t>Preferential rate of 20% applicable in this heading</t>
  </si>
  <si>
    <r>
      <rPr>
        <b/>
        <sz val="8"/>
        <color indexed="8"/>
        <rFont val="Arial"/>
        <family val="2"/>
      </rPr>
      <t>Basic Duty Exemption</t>
    </r>
    <r>
      <rPr>
        <sz val="8"/>
        <color indexed="8"/>
        <rFont val="Arial"/>
        <family val="2"/>
      </rPr>
      <t xml:space="preserve"> on Cranberries, fresh; Blueberries, fresh
[SNo(32AA) in Ntfn 50-Customs/ 2017 dated 30.06.2017</t>
    </r>
  </si>
  <si>
    <r>
      <rPr>
        <b/>
        <sz val="8"/>
        <color indexed="8"/>
        <rFont val="Arial"/>
        <family val="2"/>
      </rPr>
      <t>IGST on All goods in this heading</t>
    </r>
    <r>
      <rPr>
        <sz val="8"/>
        <color indexed="8"/>
        <rFont val="Arial"/>
        <family val="2"/>
      </rPr>
      <t xml:space="preserve"> by SNo(57) in Ntfn 02-IGST/28.06.2017]</t>
    </r>
  </si>
  <si>
    <t>0811</t>
  </si>
  <si>
    <t>FRUIT AND NUTS, UNCOOKED OR COOKED BY STEAMING OR BOILING IN WATER, FROZEN, WHETHER OR NOT CONTAINING ADDED SUGAR OR OTHER SWEETENING MATTER</t>
  </si>
  <si>
    <t>0811 10</t>
  </si>
  <si>
    <t>Strawberries:</t>
  </si>
  <si>
    <t>0811 10 10</t>
  </si>
  <si>
    <t>Containing added sugar</t>
  </si>
  <si>
    <t>0811 10 20</t>
  </si>
  <si>
    <t>Not containing added sugar</t>
  </si>
  <si>
    <t>0811 10 90</t>
  </si>
  <si>
    <t>0811 20</t>
  </si>
  <si>
    <t>Raspberries, blackberries, mulberries, loganberries, black, white or red cur-rants and gooseberries:</t>
  </si>
  <si>
    <t>0811 20 10</t>
  </si>
  <si>
    <t>0811 20 20</t>
  </si>
  <si>
    <t>0811 20 90</t>
  </si>
  <si>
    <t>0811 90</t>
  </si>
  <si>
    <t>0811 90 10</t>
  </si>
  <si>
    <t>0811 90 90</t>
  </si>
  <si>
    <r>
      <rPr>
        <b/>
        <sz val="8"/>
        <color indexed="8"/>
        <rFont val="Arial"/>
        <family val="2"/>
      </rPr>
      <t xml:space="preserve">Basic Duty Exemption </t>
    </r>
    <r>
      <rPr>
        <sz val="8"/>
        <color indexed="8"/>
        <rFont val="Arial"/>
        <family val="2"/>
      </rPr>
      <t xml:space="preserve">on </t>
    </r>
    <r>
      <rPr>
        <b/>
        <sz val="8"/>
        <color indexed="8"/>
        <rFont val="Arial"/>
        <family val="2"/>
      </rPr>
      <t>Cranberries, frozen; Blueberries, frozen</t>
    </r>
    <r>
      <rPr>
        <sz val="8"/>
        <color indexed="8"/>
        <rFont val="Arial"/>
        <family val="2"/>
      </rPr>
      <t xml:space="preserve">
[SNo(32AB) in Ntfn 50-Customs/ 2017 dated 30.06.2017]</t>
    </r>
  </si>
  <si>
    <r>
      <rPr>
        <b/>
        <sz val="8"/>
        <color indexed="8"/>
        <rFont val="Arial"/>
        <family val="2"/>
      </rPr>
      <t>IGST on All goods in this heading</t>
    </r>
    <r>
      <rPr>
        <sz val="8"/>
        <color indexed="8"/>
        <rFont val="Arial"/>
        <family val="2"/>
      </rPr>
      <t xml:space="preserve"> by SNo 32 in Sch I of Ntfn 01-IGST/28.06.2017</t>
    </r>
  </si>
  <si>
    <t>0812</t>
  </si>
  <si>
    <t>FRUIT AND NUTS PROVISIONALLY PRESERVED, BUT UNSUITABLE IN THAT STATE FOR IMMEDIATE CONSUMPTION</t>
  </si>
  <si>
    <t>0812 10 00</t>
  </si>
  <si>
    <t>Cherries</t>
  </si>
  <si>
    <t>0812 90</t>
  </si>
  <si>
    <t>0812 90 10</t>
  </si>
  <si>
    <t>Mango slices in brine</t>
  </si>
  <si>
    <t>0812 90 90</t>
  </si>
  <si>
    <r>
      <rPr>
        <b/>
        <sz val="8"/>
        <color indexed="8"/>
        <rFont val="Arial"/>
        <family val="2"/>
      </rPr>
      <t>HS2022 Changes</t>
    </r>
    <r>
      <rPr>
        <sz val="8"/>
        <color indexed="8"/>
        <rFont val="Arial"/>
        <family val="2"/>
      </rPr>
      <t xml:space="preserve"> in this heading w.e.f. 1 Jan 2022 by Finance Act, 2021.  Item description against 0812 substituted.</t>
    </r>
  </si>
  <si>
    <r>
      <rPr>
        <b/>
        <sz val="8"/>
        <color indexed="8"/>
        <rFont val="Arial"/>
        <family val="2"/>
      </rPr>
      <t>IGST on All goods in this heading</t>
    </r>
    <r>
      <rPr>
        <sz val="8"/>
        <color indexed="8"/>
        <rFont val="Arial"/>
        <family val="2"/>
      </rPr>
      <t xml:space="preserve"> by SNo 33 in Sch I of Ntfn 01-IGST/28.06.2017</t>
    </r>
  </si>
  <si>
    <t>0813</t>
  </si>
  <si>
    <t xml:space="preserve">FRUIT, DRIED, OTHER THAN THAT OF HEADINGS 0801 to 0806; MIXTURES OF NUTS OR DRIED FRUITS OF THIS CHAPTER </t>
  </si>
  <si>
    <t>0813 10 00</t>
  </si>
  <si>
    <t>0813 20 00</t>
  </si>
  <si>
    <t>Prunes</t>
  </si>
  <si>
    <t>0813 30 00</t>
  </si>
  <si>
    <t xml:space="preserve">Apples </t>
  </si>
  <si>
    <t>0813 40</t>
  </si>
  <si>
    <t>Other fruit:</t>
  </si>
  <si>
    <t>0813 40 10</t>
  </si>
  <si>
    <t xml:space="preserve">Tamarind, dried </t>
  </si>
  <si>
    <t>0813 40 20</t>
  </si>
  <si>
    <t xml:space="preserve">Singoda whole (water nut) </t>
  </si>
  <si>
    <t>0813 40 90</t>
  </si>
  <si>
    <t>0813 50</t>
  </si>
  <si>
    <t>Mixtures of nuts or dried fruits of this Chapter:</t>
  </si>
  <si>
    <t>0813 50 10</t>
  </si>
  <si>
    <t xml:space="preserve">Mixtures of nuts </t>
  </si>
  <si>
    <t>0813 50 20</t>
  </si>
  <si>
    <t xml:space="preserve">Mixtures of dried fruits </t>
  </si>
  <si>
    <t>Preferential rate of 15/20% applicable in this heading</t>
  </si>
  <si>
    <r>
      <rPr>
        <b/>
        <sz val="8"/>
        <color indexed="8"/>
        <rFont val="Arial"/>
        <family val="2"/>
      </rPr>
      <t>Basic Duty Exemption</t>
    </r>
    <r>
      <rPr>
        <sz val="8"/>
        <color indexed="8"/>
        <rFont val="Arial"/>
        <family val="2"/>
      </rPr>
      <t xml:space="preserve"> on </t>
    </r>
    <r>
      <rPr>
        <b/>
        <sz val="8"/>
        <color indexed="8"/>
        <rFont val="Arial"/>
        <family val="2"/>
      </rPr>
      <t>Cranberries, dried; Blueberries, dried</t>
    </r>
    <r>
      <rPr>
        <sz val="8"/>
        <color indexed="8"/>
        <rFont val="Arial"/>
        <family val="2"/>
      </rPr>
      <t xml:space="preserve">
[SNo(32AC) in Ntfn 50-Customs/ 2017 dated 30.06.2017</t>
    </r>
  </si>
  <si>
    <r>
      <t xml:space="preserve">Fruit, dried, other than that of headings 0801 to 0806; mixtures of nuts or dried fruits of Chapter 8 </t>
    </r>
    <r>
      <rPr>
        <b/>
        <sz val="8"/>
        <color indexed="8"/>
        <rFont val="Arial"/>
        <family val="2"/>
      </rPr>
      <t>[other than dried tamarind and dried chestnut (singhada) whether or not shelled or peeled]</t>
    </r>
    <r>
      <rPr>
        <sz val="8"/>
        <color indexed="8"/>
        <rFont val="Arial"/>
        <family val="2"/>
      </rPr>
      <t xml:space="preserve">
[SNo 17 in Sch II of Ntfn 01-IGST/28.06.2017]</t>
    </r>
  </si>
  <si>
    <r>
      <t xml:space="preserve">Tamarind, dried 
</t>
    </r>
    <r>
      <rPr>
        <i/>
        <sz val="8"/>
        <color indexed="8"/>
        <rFont val="Arial"/>
        <family val="2"/>
      </rPr>
      <t>[SNo 57A of Ntfn 02-IGST/28.06.2017]</t>
    </r>
  </si>
  <si>
    <t>0802, 8013</t>
  </si>
  <si>
    <r>
      <rPr>
        <b/>
        <sz val="8"/>
        <color indexed="8"/>
        <rFont val="Arial"/>
        <family val="2"/>
      </rPr>
      <t>SWS</t>
    </r>
    <r>
      <rPr>
        <sz val="8"/>
        <color indexed="8"/>
        <rFont val="Arial"/>
        <family val="2"/>
      </rPr>
      <t xml:space="preserve"> exempted on goods in tariff item 0813 20 00 [SNo. 1 of 11/02.02.2018]</t>
    </r>
  </si>
  <si>
    <t>0814 00 00</t>
  </si>
  <si>
    <t>PEEL OF CITRUS FRUIT OR MELONS (INCLUDING WATER MELONS), FRESH, FROZEN, DRIED OR PROVISIONALLY PRE-SERVED IN BRINE, IN SULPHUR WATER OR IN OTHER PRESERVA-TIVE SOLUTIONS</t>
  </si>
  <si>
    <t>0814</t>
  </si>
  <si>
    <t>Peel of citrus fruit or melons (including watermelons), fresh.
[SNo(58) in Ntfn 02-IGST/28.06.2017]</t>
  </si>
  <si>
    <t>Peel of citrus fruit or melons (including watermelons), frozen, dried or provisionally preserved in brine, in sulphur water or in other preservative solutions
[SNo 34 in Sch I of Ntfn 01-IGST/28.06.2017]</t>
  </si>
  <si>
    <t>ITC(HS) IMPORT POLICY CONDITIONS OF THIS CHAPTER</t>
  </si>
  <si>
    <t>(1) Goods in this Chapter will also be subject to the provisions of CITES (Convention of International Trade in Endangered Species of Wild Fauna and Flora).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</si>
</sst>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_ ;_ * \-#,##0_ ;_ * &quot;-&quot;_ ;_ @_ "/>
    <numFmt numFmtId="165" formatCode="0.000"/>
  </numFmts>
  <fonts count="33">
    <font>
      <sz val="9"/>
      <color theme="1"/>
      <name val="Calibri"/>
      <family val="2"/>
      <scheme val="minor"/>
    </font>
    <font>
      <sz val="8"/>
      <color indexed="8"/>
      <name val="Arial"/>
      <family val="2"/>
    </font>
    <font>
      <b/>
      <sz val="8"/>
      <color indexed="8"/>
      <name val="Arial"/>
      <family val="2"/>
    </font>
    <font>
      <i/>
      <sz val="8"/>
      <color indexed="8"/>
      <name val="Arial"/>
      <family val="2"/>
    </font>
    <font>
      <vertAlign val="superscript"/>
      <sz val="8"/>
      <color indexed="8"/>
      <name val="Arial"/>
      <family val="2"/>
    </font>
    <font>
      <sz val="8"/>
      <color indexed="63"/>
      <name val="Arial"/>
      <family val="2"/>
    </font>
    <font>
      <i/>
      <sz val="8"/>
      <color indexed="63"/>
      <name val="Arial"/>
      <family val="2"/>
    </font>
    <font>
      <sz val="8"/>
      <name val="Arial"/>
      <family val="2"/>
    </font>
    <font>
      <sz val="7"/>
      <name val="Arial"/>
      <family val="2"/>
    </font>
    <font>
      <b/>
      <sz val="8"/>
      <name val="Arial"/>
      <family val="2"/>
    </font>
    <font>
      <b/>
      <sz val="8"/>
      <color indexed="63"/>
      <name val="Arial"/>
      <family val="2"/>
    </font>
    <font>
      <sz val="7.5"/>
      <color indexed="8"/>
      <name val="Arial"/>
      <family val="2"/>
    </font>
    <font>
      <sz val="9"/>
      <color theme="1"/>
      <name val="Calibri"/>
      <family val="2"/>
      <scheme val="minor"/>
    </font>
    <font>
      <u/>
      <sz val="11"/>
      <color theme="10"/>
      <name val="Calibri"/>
      <family val="2"/>
    </font>
    <font>
      <sz val="8"/>
      <color theme="1"/>
      <name val="Arial"/>
      <family val="2"/>
    </font>
    <font>
      <sz val="7"/>
      <color theme="1"/>
      <name val="Arial"/>
      <family val="2"/>
    </font>
    <font>
      <i/>
      <sz val="8"/>
      <color theme="1"/>
      <name val="Arial"/>
      <family val="2"/>
    </font>
    <font>
      <b/>
      <sz val="7.5"/>
      <color theme="1"/>
      <name val="Arial"/>
      <family val="2"/>
    </font>
    <font>
      <b/>
      <sz val="8"/>
      <color theme="1"/>
      <name val="Arial"/>
      <family val="2"/>
    </font>
    <font>
      <b/>
      <sz val="8"/>
      <color rgb="FF000000"/>
      <name val="Arial"/>
      <family val="2"/>
    </font>
    <font>
      <sz val="8"/>
      <color rgb="FF000000"/>
      <name val="Arial"/>
      <family val="2"/>
    </font>
    <font>
      <strike/>
      <sz val="8"/>
      <color theme="1"/>
      <name val="Arial"/>
      <family val="2"/>
    </font>
    <font>
      <b/>
      <i/>
      <sz val="8"/>
      <color theme="1"/>
      <name val="Arial"/>
      <family val="2"/>
    </font>
    <font>
      <u/>
      <sz val="8"/>
      <color theme="1"/>
      <name val="Arial"/>
      <family val="2"/>
    </font>
    <font>
      <sz val="8"/>
      <color rgb="FF221F1F"/>
      <name val="Arial"/>
      <family val="2"/>
    </font>
    <font>
      <i/>
      <sz val="8"/>
      <color rgb="FF221F1F"/>
      <name val="Arial"/>
      <family val="2"/>
    </font>
    <font>
      <sz val="8.5"/>
      <color theme="1"/>
      <name val="ArialMT"/>
    </font>
    <font>
      <b/>
      <sz val="8"/>
      <color rgb="FF221F1F"/>
      <name val="Arial"/>
      <family val="2"/>
    </font>
    <font>
      <sz val="9"/>
      <color theme="1"/>
      <name val="Arial"/>
      <family val="2"/>
    </font>
    <font>
      <sz val="7.5"/>
      <color theme="1"/>
      <name val="Arial"/>
      <family val="2"/>
    </font>
    <font>
      <u/>
      <sz val="7"/>
      <color theme="1"/>
      <name val="Arial"/>
      <family val="2"/>
    </font>
    <font>
      <u/>
      <sz val="8"/>
      <color theme="10"/>
      <name val="Arial"/>
      <family val="2"/>
    </font>
    <font>
      <sz val="7.5"/>
      <color rgb="FF000000"/>
      <name val="Arial"/>
      <family val="2"/>
    </font>
  </fonts>
  <fills count="2">
    <fill>
      <patternFill patternType="none"/>
    </fill>
    <fill>
      <patternFill patternType="gray125"/>
    </fill>
  </fills>
  <borders count="1">
    <border>
      <left/>
      <right/>
      <top/>
      <bottom/>
      <diagonal/>
    </border>
  </borders>
  <cellStyleXfs count="3">
    <xf numFmtId="0" fontId="0" fillId="0" borderId="0"/>
    <xf numFmtId="164" fontId="12" fillId="0" borderId="0" applyFont="0" applyFill="0" applyBorder="0" applyAlignment="0" applyProtection="0"/>
    <xf numFmtId="0" fontId="13" fillId="0" borderId="0" applyNumberFormat="0" applyFill="0" applyBorder="0" applyAlignment="0" applyProtection="0">
      <alignment vertical="top"/>
      <protection locked="0"/>
    </xf>
  </cellStyleXfs>
  <cellXfs count="74">
    <xf numFmtId="0" fontId="0" fillId="0" borderId="0" xfId="0"/>
    <xf numFmtId="0" fontId="14" fillId="0" borderId="0" xfId="0" applyFont="1"/>
    <xf numFmtId="0" fontId="14" fillId="0" borderId="0" xfId="0" applyFont="1" applyAlignment="1">
      <alignment vertical="top"/>
    </xf>
    <xf numFmtId="0" fontId="14" fillId="0" borderId="0" xfId="0" applyFont="1" applyAlignment="1">
      <alignment horizontal="center" vertical="top" wrapText="1"/>
    </xf>
    <xf numFmtId="0" fontId="15" fillId="0" borderId="0" xfId="0" applyFont="1" applyAlignment="1">
      <alignment vertical="top" wrapText="1"/>
    </xf>
    <xf numFmtId="0" fontId="17" fillId="0" borderId="0" xfId="0" applyFont="1" applyAlignment="1">
      <alignment vertical="center" wrapText="1"/>
    </xf>
    <xf numFmtId="0" fontId="18" fillId="0" borderId="0" xfId="0" applyFont="1" applyAlignment="1">
      <alignment horizontal="left" vertical="top" wrapText="1"/>
    </xf>
    <xf numFmtId="0" fontId="14" fillId="0" borderId="0" xfId="0" applyFont="1" applyAlignment="1">
      <alignment vertical="top" wrapText="1"/>
    </xf>
    <xf numFmtId="0" fontId="19" fillId="0" borderId="0" xfId="0" applyFont="1" applyAlignment="1">
      <alignment vertical="center" wrapText="1"/>
    </xf>
    <xf numFmtId="0" fontId="1" fillId="0" borderId="0" xfId="0" applyFont="1" applyAlignment="1">
      <alignment vertical="top" wrapText="1"/>
    </xf>
    <xf numFmtId="0" fontId="19" fillId="0" borderId="0" xfId="0" applyFont="1" applyAlignment="1">
      <alignment vertical="top" wrapText="1"/>
    </xf>
    <xf numFmtId="0" fontId="20" fillId="0" borderId="0" xfId="0" applyFont="1" applyAlignment="1">
      <alignment vertical="center" wrapText="1"/>
    </xf>
    <xf numFmtId="0" fontId="21" fillId="0" borderId="0" xfId="0" applyFont="1" applyAlignment="1">
      <alignment vertical="top"/>
    </xf>
    <xf numFmtId="0" fontId="14" fillId="0" borderId="0" xfId="0" applyFont="1" applyAlignment="1">
      <alignment horizontal="center" vertical="top"/>
    </xf>
    <xf numFmtId="0" fontId="18" fillId="0" borderId="0" xfId="0" applyFont="1" applyAlignment="1">
      <alignment vertical="top" wrapText="1"/>
    </xf>
    <xf numFmtId="0" fontId="18" fillId="0" borderId="0" xfId="0" applyFont="1" applyAlignment="1">
      <alignment horizontal="center" vertical="top" wrapText="1"/>
    </xf>
    <xf numFmtId="0" fontId="16" fillId="0" borderId="0" xfId="0" applyFont="1" applyAlignment="1">
      <alignment vertical="top" wrapText="1"/>
    </xf>
    <xf numFmtId="0" fontId="22" fillId="0" borderId="0" xfId="0" applyFont="1" applyAlignment="1">
      <alignment vertical="top" wrapText="1"/>
    </xf>
    <xf numFmtId="0" fontId="14" fillId="0" borderId="0" xfId="0" applyFont="1" applyAlignment="1">
      <alignment horizontal="right" vertical="top" wrapText="1"/>
    </xf>
    <xf numFmtId="0" fontId="14" fillId="0" borderId="0" xfId="0" applyFont="1" applyAlignment="1">
      <alignment horizontal="left" vertical="top"/>
    </xf>
    <xf numFmtId="165" fontId="23" fillId="0" borderId="0" xfId="0" applyNumberFormat="1" applyFont="1" applyAlignment="1">
      <alignment horizontal="center" vertical="top"/>
    </xf>
    <xf numFmtId="0" fontId="14" fillId="0" borderId="0" xfId="0" applyFont="1" applyAlignment="1">
      <alignment horizontal="right" vertical="top"/>
    </xf>
    <xf numFmtId="0" fontId="8" fillId="0" borderId="0" xfId="0" applyFont="1" applyAlignment="1">
      <alignment vertical="top" wrapText="1"/>
    </xf>
    <xf numFmtId="0" fontId="13" fillId="0" borderId="0" xfId="2" applyFill="1" applyBorder="1" applyAlignment="1" applyProtection="1">
      <alignment vertical="top" wrapText="1"/>
    </xf>
    <xf numFmtId="0" fontId="18" fillId="0" borderId="0" xfId="0" applyFont="1" applyAlignment="1">
      <alignment vertical="top"/>
    </xf>
    <xf numFmtId="49" fontId="14" fillId="0" borderId="0" xfId="0" applyNumberFormat="1" applyFont="1" applyAlignment="1">
      <alignment horizontal="left" vertical="top"/>
    </xf>
    <xf numFmtId="49" fontId="9" fillId="0" borderId="0" xfId="0" applyNumberFormat="1" applyFont="1" applyAlignment="1">
      <alignment horizontal="left" vertical="top"/>
    </xf>
    <xf numFmtId="0" fontId="7" fillId="0" borderId="0" xfId="0"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49" fontId="7" fillId="0" borderId="0" xfId="0" applyNumberFormat="1" applyFont="1" applyAlignment="1">
      <alignment horizontal="left" vertical="top" wrapText="1"/>
    </xf>
    <xf numFmtId="0" fontId="16" fillId="0" borderId="0" xfId="0" applyFont="1" applyAlignment="1">
      <alignment vertical="center" wrapText="1"/>
    </xf>
    <xf numFmtId="0" fontId="7" fillId="0" borderId="0" xfId="2" applyFont="1" applyFill="1" applyBorder="1" applyAlignment="1" applyProtection="1">
      <alignment vertical="top" wrapText="1"/>
    </xf>
    <xf numFmtId="0" fontId="14" fillId="0" borderId="0" xfId="0" applyFont="1" applyAlignment="1">
      <alignment vertical="center"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vertical="center" wrapText="1"/>
    </xf>
    <xf numFmtId="0" fontId="5" fillId="0" borderId="0" xfId="0" applyFont="1" applyAlignment="1">
      <alignment horizontal="left" vertical="top" wrapText="1"/>
    </xf>
    <xf numFmtId="0" fontId="14" fillId="0" borderId="0" xfId="0" applyFont="1" applyAlignment="1">
      <alignment horizontal="justify" vertical="center" wrapText="1"/>
    </xf>
    <xf numFmtId="0" fontId="16" fillId="0" borderId="0" xfId="0" applyFont="1" applyAlignment="1">
      <alignment vertical="top"/>
    </xf>
    <xf numFmtId="49" fontId="18" fillId="0" borderId="0" xfId="0" applyNumberFormat="1" applyFont="1" applyAlignment="1">
      <alignment horizontal="left" vertical="top"/>
    </xf>
    <xf numFmtId="49" fontId="14" fillId="0" borderId="0" xfId="0" applyNumberFormat="1" applyFont="1" applyAlignment="1">
      <alignment vertical="top" wrapText="1"/>
    </xf>
    <xf numFmtId="0" fontId="14" fillId="0" borderId="0" xfId="0" quotePrefix="1" applyFont="1" applyAlignment="1">
      <alignment vertical="top"/>
    </xf>
    <xf numFmtId="49" fontId="1" fillId="0" borderId="0" xfId="0" applyNumberFormat="1" applyFont="1" applyAlignment="1">
      <alignment vertical="top" wrapText="1"/>
    </xf>
    <xf numFmtId="0" fontId="24" fillId="0" borderId="0" xfId="0" applyFont="1" applyAlignment="1">
      <alignment vertical="center" wrapText="1"/>
    </xf>
    <xf numFmtId="0" fontId="27" fillId="0" borderId="0" xfId="0" applyFont="1" applyAlignment="1">
      <alignment vertical="center" wrapText="1"/>
    </xf>
    <xf numFmtId="0" fontId="25" fillId="0" borderId="0" xfId="0" applyFont="1" applyAlignment="1">
      <alignment vertical="center" wrapText="1"/>
    </xf>
    <xf numFmtId="0" fontId="1" fillId="0" borderId="0" xfId="0" applyFont="1" applyAlignment="1">
      <alignment horizontal="justify" vertical="top" wrapText="1"/>
    </xf>
    <xf numFmtId="0" fontId="14" fillId="0" borderId="0" xfId="0" applyFont="1" applyAlignment="1">
      <alignment wrapText="1"/>
    </xf>
    <xf numFmtId="0" fontId="29" fillId="0" borderId="0" xfId="0" applyFont="1" applyAlignment="1">
      <alignment vertical="top" wrapText="1"/>
    </xf>
    <xf numFmtId="0" fontId="15" fillId="0" borderId="0" xfId="0" applyFont="1" applyAlignment="1">
      <alignment horizontal="center" vertical="top" wrapText="1"/>
    </xf>
    <xf numFmtId="1" fontId="15" fillId="0" borderId="0" xfId="0" applyNumberFormat="1" applyFont="1" applyAlignment="1">
      <alignment horizontal="center" vertical="top" wrapText="1"/>
    </xf>
    <xf numFmtId="0" fontId="30" fillId="0" borderId="0" xfId="0" applyFont="1" applyAlignment="1">
      <alignment horizontal="center" vertical="top" wrapText="1"/>
    </xf>
    <xf numFmtId="1" fontId="14" fillId="0" borderId="0" xfId="0" applyNumberFormat="1" applyFont="1" applyAlignment="1">
      <alignment horizontal="center" vertical="top"/>
    </xf>
    <xf numFmtId="1" fontId="14" fillId="0" borderId="0" xfId="0" applyNumberFormat="1" applyFont="1" applyAlignment="1">
      <alignment vertical="top"/>
    </xf>
    <xf numFmtId="0" fontId="0" fillId="0" borderId="0" xfId="0" applyAlignment="1">
      <alignment horizontal="right" vertical="top"/>
    </xf>
    <xf numFmtId="0" fontId="21" fillId="0" borderId="0" xfId="0" applyFont="1" applyAlignment="1">
      <alignment horizontal="center" vertical="top"/>
    </xf>
    <xf numFmtId="0" fontId="31" fillId="0" borderId="0" xfId="2" applyFont="1" applyFill="1" applyBorder="1" applyAlignment="1" applyProtection="1">
      <alignment vertical="top"/>
    </xf>
    <xf numFmtId="0" fontId="14" fillId="0" borderId="0" xfId="0" applyFont="1" applyAlignment="1">
      <alignment horizontal="center" vertical="center" wrapText="1"/>
    </xf>
    <xf numFmtId="0" fontId="15" fillId="0" borderId="0" xfId="0" applyFont="1" applyAlignment="1">
      <alignment vertical="center" wrapText="1"/>
    </xf>
    <xf numFmtId="49" fontId="14" fillId="0" borderId="0" xfId="0" applyNumberFormat="1" applyFont="1" applyAlignment="1">
      <alignment horizontal="center" vertical="top"/>
    </xf>
    <xf numFmtId="49" fontId="14" fillId="0" borderId="0" xfId="0" applyNumberFormat="1" applyFont="1" applyAlignment="1">
      <alignment horizontal="right" vertical="top" wrapText="1"/>
    </xf>
    <xf numFmtId="0" fontId="32" fillId="0" borderId="0" xfId="0" applyFont="1" applyAlignment="1">
      <alignment vertical="top" wrapText="1"/>
    </xf>
    <xf numFmtId="0" fontId="21" fillId="0" borderId="0" xfId="0" applyFont="1" applyAlignment="1">
      <alignment horizontal="center" vertical="center" wrapText="1"/>
    </xf>
    <xf numFmtId="0" fontId="21" fillId="0" borderId="0" xfId="0" applyFont="1" applyAlignment="1">
      <alignment horizontal="center" vertical="top" wrapText="1"/>
    </xf>
    <xf numFmtId="0" fontId="28" fillId="0" borderId="0" xfId="0" applyFont="1" applyAlignment="1">
      <alignment horizontal="center" vertical="top"/>
    </xf>
    <xf numFmtId="2" fontId="14" fillId="0" borderId="0" xfId="0" applyNumberFormat="1" applyFont="1" applyAlignment="1">
      <alignment vertical="top"/>
    </xf>
    <xf numFmtId="2" fontId="14" fillId="0" borderId="0" xfId="0" applyNumberFormat="1" applyFont="1" applyAlignment="1">
      <alignment horizontal="center" vertical="top"/>
    </xf>
    <xf numFmtId="49" fontId="2" fillId="0" borderId="0" xfId="0" applyNumberFormat="1" applyFont="1" applyAlignment="1">
      <alignment vertical="top" wrapText="1"/>
    </xf>
    <xf numFmtId="0" fontId="20" fillId="0" borderId="0" xfId="0" applyFont="1" applyAlignment="1">
      <alignment vertical="top" wrapText="1"/>
    </xf>
    <xf numFmtId="0" fontId="14" fillId="0" borderId="0" xfId="0" applyFont="1" applyAlignment="1">
      <alignment horizontal="left" vertical="top" wrapText="1"/>
    </xf>
    <xf numFmtId="2" fontId="15" fillId="0" borderId="0" xfId="0" applyNumberFormat="1" applyFont="1" applyAlignment="1">
      <alignment horizontal="center" vertical="top" wrapText="1"/>
    </xf>
    <xf numFmtId="2" fontId="15" fillId="0" borderId="0" xfId="0" applyNumberFormat="1" applyFont="1" applyAlignment="1">
      <alignment vertical="center" wrapText="1"/>
    </xf>
    <xf numFmtId="2" fontId="18" fillId="0" borderId="0" xfId="0" applyNumberFormat="1" applyFont="1" applyAlignment="1">
      <alignment vertical="top"/>
    </xf>
  </cellXfs>
  <cellStyles count="3">
    <cellStyle name="Comma [0] 2" xfId="1" xr:uid="{72646721-4DA0-402D-A0FC-0CFD8932620E}"/>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Resources/directory/cb6623559f9e47d5bfa695907772003a.ExcelAutomationServiceFrontend.WorkingDir/NoAVScans/jai%20maa%20di/AppData/Roaming/Microsoft/Excel/AGRI_PERMIT.htm" TargetMode="External"/><Relationship Id="rId18" Type="http://schemas.openxmlformats.org/officeDocument/2006/relationships/hyperlink" Target="../../../Resources/directory/cb6623559f9e47d5bfa695907772003a.ExcelAutomationServiceFrontend.WorkingDir/NoAVScans/jai%20maa%20di/AppData/Roaming/Microsoft/Excel/AGRI_PERMIT.htm" TargetMode="External"/><Relationship Id="rId26" Type="http://schemas.openxmlformats.org/officeDocument/2006/relationships/hyperlink" Target="../../../Resources/directory/cb6623559f9e47d5bfa695907772003a.ExcelAutomationServiceFrontend.WorkingDir/NoAVScans/jai%20maa%20di/AppData/Roaming/Microsoft/Excel/AGRI_PERMIT.htm" TargetMode="External"/><Relationship Id="rId39" Type="http://schemas.openxmlformats.org/officeDocument/2006/relationships/hyperlink" Target="../../../Resources/directory/cb6623559f9e47d5bfa695907772003a.ExcelAutomationServiceFrontend.WorkingDir/NoAVScans/jai%20maa%20di/AppData/Roaming/Microsoft/Excel/AGRI_PERMIT.htm" TargetMode="External"/><Relationship Id="rId21" Type="http://schemas.openxmlformats.org/officeDocument/2006/relationships/hyperlink" Target="../../../Resources/directory/cb6623559f9e47d5bfa695907772003a.ExcelAutomationServiceFrontend.WorkingDir/NoAVScans/jai%20maa%20di/AppData/Roaming/Microsoft/Excel/AGRI_PERMIT.htm" TargetMode="External"/><Relationship Id="rId34" Type="http://schemas.openxmlformats.org/officeDocument/2006/relationships/hyperlink" Target="../../../Resources/directory/cb6623559f9e47d5bfa695907772003a.ExcelAutomationServiceFrontend.WorkingDir/NoAVScans/jai%20maa%20di/AppData/Roaming/Microsoft/Excel/AGRI_PERMIT.htm" TargetMode="External"/><Relationship Id="rId42" Type="http://schemas.openxmlformats.org/officeDocument/2006/relationships/hyperlink" Target="../../../Resources/directory/cb6623559f9e47d5bfa695907772003a.ExcelAutomationServiceFrontend.WorkingDir/NoAVScans/jai%20maa%20di/AppData/Roaming/Microsoft/Excel/AGRI_PERMIT.htm" TargetMode="External"/><Relationship Id="rId47" Type="http://schemas.openxmlformats.org/officeDocument/2006/relationships/hyperlink" Target="../../../Resources/directory/cb6623559f9e47d5bfa695907772003a.ExcelAutomationServiceFrontend.WorkingDir/NoAVScans/jai%20maa%20di/AppData/Roaming/Microsoft/Excel/Chapter-8-Notes.htm" TargetMode="External"/><Relationship Id="rId50" Type="http://schemas.openxmlformats.org/officeDocument/2006/relationships/hyperlink" Target="../../../Resources/directory/cb6623559f9e47d5bfa695907772003a.ExcelAutomationServiceFrontend.WorkingDir/NoAVScans/jai%20maa%20di/AppData/Roaming/Microsoft/Excel/AGRI_PERMIT.htm" TargetMode="External"/><Relationship Id="rId55" Type="http://schemas.openxmlformats.org/officeDocument/2006/relationships/hyperlink" Target="../../../Resources/directory/cb6623559f9e47d5bfa695907772003a.ExcelAutomationServiceFrontend.WorkingDir/NoAVScans/jai%20maa%20di/AppData/Roaming/Microsoft/Excel/AGRI_PERMIT.htm" TargetMode="External"/><Relationship Id="rId7" Type="http://schemas.openxmlformats.org/officeDocument/2006/relationships/hyperlink" Target="../../../Resources/directory/cb6623559f9e47d5bfa695907772003a.ExcelAutomationServiceFrontend.WorkingDir/NoAVScans/jai%20maa%20di/AppData/Roaming/Microsoft/Excel/AGRI_PERMIT.htm" TargetMode="External"/><Relationship Id="rId2" Type="http://schemas.openxmlformats.org/officeDocument/2006/relationships/hyperlink" Target="../../../Resources/directory/cb6623559f9e47d5bfa695907772003a.ExcelAutomationServiceFrontend.WorkingDir/NoAVScans/jai%20maa%20di/AppData/Roaming/Microsoft/Excel/AGRI_PERMIT.htm" TargetMode="External"/><Relationship Id="rId16" Type="http://schemas.openxmlformats.org/officeDocument/2006/relationships/hyperlink" Target="../../../Resources/directory/cb6623559f9e47d5bfa695907772003a.ExcelAutomationServiceFrontend.WorkingDir/NoAVScans/jai%20maa%20di/AppData/Roaming/Microsoft/Excel/AGRI_PERMIT.htm" TargetMode="External"/><Relationship Id="rId29" Type="http://schemas.openxmlformats.org/officeDocument/2006/relationships/hyperlink" Target="../../../Resources/directory/cb6623559f9e47d5bfa695907772003a.ExcelAutomationServiceFrontend.WorkingDir/NoAVScans/jai%20maa%20di/AppData/Roaming/Microsoft/Excel/AGRI_PERMIT.htm" TargetMode="External"/><Relationship Id="rId11" Type="http://schemas.openxmlformats.org/officeDocument/2006/relationships/hyperlink" Target="../../../Resources/directory/cb6623559f9e47d5bfa695907772003a.ExcelAutomationServiceFrontend.WorkingDir/NoAVScans/jai%20maa%20di/AppData/Roaming/Microsoft/Excel/AGRI_PERMIT.htm" TargetMode="External"/><Relationship Id="rId24" Type="http://schemas.openxmlformats.org/officeDocument/2006/relationships/hyperlink" Target="../../../Resources/directory/cb6623559f9e47d5bfa695907772003a.ExcelAutomationServiceFrontend.WorkingDir/NoAVScans/jai%20maa%20di/AppData/Roaming/Microsoft/Excel/AGRI_PERMIT.htm" TargetMode="External"/><Relationship Id="rId32" Type="http://schemas.openxmlformats.org/officeDocument/2006/relationships/hyperlink" Target="../../../Resources/directory/cb6623559f9e47d5bfa695907772003a.ExcelAutomationServiceFrontend.WorkingDir/NoAVScans/jai%20maa%20di/AppData/Roaming/Microsoft/Excel/AGRI_PERMIT.htm" TargetMode="External"/><Relationship Id="rId37" Type="http://schemas.openxmlformats.org/officeDocument/2006/relationships/hyperlink" Target="../../../Resources/directory/cb6623559f9e47d5bfa695907772003a.ExcelAutomationServiceFrontend.WorkingDir/NoAVScans/jai%20maa%20di/AppData/Roaming/Microsoft/Excel/AGRI_PERMIT.htm" TargetMode="External"/><Relationship Id="rId40" Type="http://schemas.openxmlformats.org/officeDocument/2006/relationships/hyperlink" Target="../../../Resources/directory/cb6623559f9e47d5bfa695907772003a.ExcelAutomationServiceFrontend.WorkingDir/NoAVScans/jai%20maa%20di/AppData/Roaming/Microsoft/Excel/AGRI_PERMIT.htm" TargetMode="External"/><Relationship Id="rId45" Type="http://schemas.openxmlformats.org/officeDocument/2006/relationships/hyperlink" Target="../../../Resources/directory/cb6623559f9e47d5bfa695907772003a.ExcelAutomationServiceFrontend.WorkingDir/NoAVScans/jai%20maa%20di/AppData/Roaming/Microsoft/Excel/AGRI_PERMIT.htm" TargetMode="External"/><Relationship Id="rId53" Type="http://schemas.openxmlformats.org/officeDocument/2006/relationships/hyperlink" Target="../../../Resources/directory/cb6623559f9e47d5bfa695907772003a.ExcelAutomationServiceFrontend.WorkingDir/NoAVScans/jai%20maa%20di/AppData/Roaming/Microsoft/Excel/AGRI_PERMIT.htm" TargetMode="External"/><Relationship Id="rId58" Type="http://schemas.openxmlformats.org/officeDocument/2006/relationships/hyperlink" Target="../../../Resources/directory/cb6623559f9e47d5bfa695907772003a.ExcelAutomationServiceFrontend.WorkingDir/NoAVScans/jai%20maa%20di/AppData/Roaming/Microsoft/Excel/AGRI_PERMIT.htm" TargetMode="External"/><Relationship Id="rId5" Type="http://schemas.openxmlformats.org/officeDocument/2006/relationships/hyperlink" Target="../../../Resources/directory/cb6623559f9e47d5bfa695907772003a.ExcelAutomationServiceFrontend.WorkingDir/NoAVScans/jai%20maa%20di/AppData/Roaming/Microsoft/Excel/AGRI_PERMIT.htm" TargetMode="External"/><Relationship Id="rId61" Type="http://schemas.openxmlformats.org/officeDocument/2006/relationships/printerSettings" Target="../printerSettings/printerSettings1.bin"/><Relationship Id="rId19" Type="http://schemas.openxmlformats.org/officeDocument/2006/relationships/hyperlink" Target="../../../Resources/directory/cb6623559f9e47d5bfa695907772003a.ExcelAutomationServiceFrontend.WorkingDir/NoAVScans/jai%20maa%20di/AppData/Roaming/Microsoft/Excel/AGRI_PERMIT.htm" TargetMode="External"/><Relationship Id="rId14" Type="http://schemas.openxmlformats.org/officeDocument/2006/relationships/hyperlink" Target="../../../Resources/directory/cb6623559f9e47d5bfa695907772003a.ExcelAutomationServiceFrontend.WorkingDir/NoAVScans/jai%20maa%20di/AppData/Roaming/Microsoft/Excel/AGRI_PERMIT.htm" TargetMode="External"/><Relationship Id="rId22" Type="http://schemas.openxmlformats.org/officeDocument/2006/relationships/hyperlink" Target="../../../Resources/directory/cb6623559f9e47d5bfa695907772003a.ExcelAutomationServiceFrontend.WorkingDir/NoAVScans/jai%20maa%20di/AppData/Roaming/Microsoft/Excel/AGRI_PERMIT.htm" TargetMode="External"/><Relationship Id="rId27" Type="http://schemas.openxmlformats.org/officeDocument/2006/relationships/hyperlink" Target="../../../Resources/directory/cb6623559f9e47d5bfa695907772003a.ExcelAutomationServiceFrontend.WorkingDir/NoAVScans/jai%20maa%20di/AppData/Roaming/Microsoft/Excel/AGRI_PERMIT.htm" TargetMode="External"/><Relationship Id="rId30" Type="http://schemas.openxmlformats.org/officeDocument/2006/relationships/hyperlink" Target="../../../Resources/directory/cb6623559f9e47d5bfa695907772003a.ExcelAutomationServiceFrontend.WorkingDir/NoAVScans/jai%20maa%20di/AppData/Roaming/Microsoft/Excel/AGRI_PERMIT.htm" TargetMode="External"/><Relationship Id="rId35" Type="http://schemas.openxmlformats.org/officeDocument/2006/relationships/hyperlink" Target="../../../Resources/directory/cb6623559f9e47d5bfa695907772003a.ExcelAutomationServiceFrontend.WorkingDir/NoAVScans/jai%20maa%20di/AppData/Roaming/Microsoft/Excel/AGRI_PERMIT.htm" TargetMode="External"/><Relationship Id="rId43" Type="http://schemas.openxmlformats.org/officeDocument/2006/relationships/hyperlink" Target="../../../Resources/directory/cb6623559f9e47d5bfa695907772003a.ExcelAutomationServiceFrontend.WorkingDir/NoAVScans/jai%20maa%20di/AppData/Roaming/Microsoft/Excel/AGRI_PERMIT.htm" TargetMode="External"/><Relationship Id="rId48" Type="http://schemas.openxmlformats.org/officeDocument/2006/relationships/hyperlink" Target="../../../Resources/directory/cb6623559f9e47d5bfa695907772003a.ExcelAutomationServiceFrontend.WorkingDir/NoAVScans/jai%20maa%20di/AppData/Roaming/Microsoft/Excel/AGRI_PERMIT.htm" TargetMode="External"/><Relationship Id="rId56" Type="http://schemas.openxmlformats.org/officeDocument/2006/relationships/hyperlink" Target="../../../Resources/directory/cb6623559f9e47d5bfa695907772003a.ExcelAutomationServiceFrontend.WorkingDir/NoAVScans/jai%20maa%20di/AppData/Roaming/Microsoft/Excel/AGRI_PERMIT.htm" TargetMode="External"/><Relationship Id="rId8" Type="http://schemas.openxmlformats.org/officeDocument/2006/relationships/hyperlink" Target="../../../Resources/directory/cb6623559f9e47d5bfa695907772003a.ExcelAutomationServiceFrontend.WorkingDir/NoAVScans/jai%20maa%20di/AppData/Roaming/Microsoft/Excel/AGRI_PERMIT.htm" TargetMode="External"/><Relationship Id="rId51" Type="http://schemas.openxmlformats.org/officeDocument/2006/relationships/hyperlink" Target="../../../Resources/directory/cb6623559f9e47d5bfa695907772003a.ExcelAutomationServiceFrontend.WorkingDir/NoAVScans/jai%20maa%20di/AppData/Roaming/Microsoft/Excel/AGRI_PERMIT.htm" TargetMode="External"/><Relationship Id="rId3" Type="http://schemas.openxmlformats.org/officeDocument/2006/relationships/hyperlink" Target="../../../Resources/directory/cb6623559f9e47d5bfa695907772003a.ExcelAutomationServiceFrontend.WorkingDir/NoAVScans/jai%20maa%20di/AppData/Roaming/Microsoft/Excel/AGRI_PERMIT.htm" TargetMode="External"/><Relationship Id="rId12" Type="http://schemas.openxmlformats.org/officeDocument/2006/relationships/hyperlink" Target="..\..\..\Resources\directory\cb6623559f9e47d5bfa695907772003a.ExcelAutomationServiceFrontend.WorkingDir\NoAVScans\jai%20maa%20di\AppData\Roaming\Microsoft\Excel\AGRI_PERMIT.htm" TargetMode="External"/><Relationship Id="rId17" Type="http://schemas.openxmlformats.org/officeDocument/2006/relationships/hyperlink" Target="../../../Resources/directory/cb6623559f9e47d5bfa695907772003a.ExcelAutomationServiceFrontend.WorkingDir/NoAVScans/jai%20maa%20di/AppData/Roaming/Microsoft/Excel/AGRI_PERMIT.htm" TargetMode="External"/><Relationship Id="rId25" Type="http://schemas.openxmlformats.org/officeDocument/2006/relationships/hyperlink" Target="../../../Resources/directory/cb6623559f9e47d5bfa695907772003a.ExcelAutomationServiceFrontend.WorkingDir/NoAVScans/jai%20maa%20di/AppData/Roaming/Microsoft/Excel/AGRI_PERMIT.htm" TargetMode="External"/><Relationship Id="rId33" Type="http://schemas.openxmlformats.org/officeDocument/2006/relationships/hyperlink" Target="../../../Resources/directory/cb6623559f9e47d5bfa695907772003a.ExcelAutomationServiceFrontend.WorkingDir/NoAVScans/jai%20maa%20di/AppData/Roaming/Microsoft/Excel/AGRI_PERMIT.htm" TargetMode="External"/><Relationship Id="rId38" Type="http://schemas.openxmlformats.org/officeDocument/2006/relationships/hyperlink" Target="../../../Resources/directory/cb6623559f9e47d5bfa695907772003a.ExcelAutomationServiceFrontend.WorkingDir/NoAVScans/jai%20maa%20di/AppData/Roaming/Microsoft/Excel/AGRI_PERMIT.htm" TargetMode="External"/><Relationship Id="rId46" Type="http://schemas.openxmlformats.org/officeDocument/2006/relationships/hyperlink" Target="../../../Resources/directory/cb6623559f9e47d5bfa695907772003a.ExcelAutomationServiceFrontend.WorkingDir/NoAVScans/jai%20maa%20di/AppData/Roaming/Microsoft/Excel/AGRI_PERMIT.htm" TargetMode="External"/><Relationship Id="rId59" Type="http://schemas.openxmlformats.org/officeDocument/2006/relationships/hyperlink" Target="../../../Resources/directory/cb6623559f9e47d5bfa695907772003a.ExcelAutomationServiceFrontend.WorkingDir/NoAVScans/jai%20maa%20di/AppData/Roaming/Microsoft/Excel/AGRI_PERMIT.htm" TargetMode="External"/><Relationship Id="rId20" Type="http://schemas.openxmlformats.org/officeDocument/2006/relationships/hyperlink" Target="../../../Resources/directory/cb6623559f9e47d5bfa695907772003a.ExcelAutomationServiceFrontend.WorkingDir/NoAVScans/jai%20maa%20di/AppData/Roaming/Microsoft/Excel/AGRI_PERMIT.htm" TargetMode="External"/><Relationship Id="rId41" Type="http://schemas.openxmlformats.org/officeDocument/2006/relationships/hyperlink" Target="../../../Resources/directory/cb6623559f9e47d5bfa695907772003a.ExcelAutomationServiceFrontend.WorkingDir/NoAVScans/jai%20maa%20di/AppData/Roaming/Microsoft/Excel/AGRI_PERMIT.htm" TargetMode="External"/><Relationship Id="rId54" Type="http://schemas.openxmlformats.org/officeDocument/2006/relationships/hyperlink" Target="../../../Resources/directory/cb6623559f9e47d5bfa695907772003a.ExcelAutomationServiceFrontend.WorkingDir/NoAVScans/jai%20maa%20di/AppData/Roaming/Microsoft/Excel/AGRI_PERMIT.htm" TargetMode="External"/><Relationship Id="rId1" Type="http://schemas.openxmlformats.org/officeDocument/2006/relationships/hyperlink" Target="../../../Resources/directory/cb6623559f9e47d5bfa695907772003a.ExcelAutomationServiceFrontend.WorkingDir/NoAVScans/jai%20maa%20di/AppData/Roaming/Microsoft/Excel/AGRI_PERMIT.htm" TargetMode="External"/><Relationship Id="rId6" Type="http://schemas.openxmlformats.org/officeDocument/2006/relationships/hyperlink" Target="../../../Resources/directory/cb6623559f9e47d5bfa695907772003a.ExcelAutomationServiceFrontend.WorkingDir/NoAVScans/jai%20maa%20di/AppData/Roaming/Microsoft/Excel/AGRI_PERMIT.htm" TargetMode="External"/><Relationship Id="rId15" Type="http://schemas.openxmlformats.org/officeDocument/2006/relationships/hyperlink" Target="../../../Resources/directory/cb6623559f9e47d5bfa695907772003a.ExcelAutomationServiceFrontend.WorkingDir/NoAVScans/jai%20maa%20di/AppData/Roaming/Microsoft/Excel/AGRI_PERMIT.htm" TargetMode="External"/><Relationship Id="rId23" Type="http://schemas.openxmlformats.org/officeDocument/2006/relationships/hyperlink" Target="../../../Resources/directory/cb6623559f9e47d5bfa695907772003a.ExcelAutomationServiceFrontend.WorkingDir/NoAVScans/jai%20maa%20di/AppData/Roaming/Microsoft/Excel/AGRI_PERMIT.htm" TargetMode="External"/><Relationship Id="rId28" Type="http://schemas.openxmlformats.org/officeDocument/2006/relationships/hyperlink" Target="../../../Resources/directory/cb6623559f9e47d5bfa695907772003a.ExcelAutomationServiceFrontend.WorkingDir/NoAVScans/jai%20maa%20di/AppData/Roaming/Microsoft/Excel/AGRI_PERMIT.htm" TargetMode="External"/><Relationship Id="rId36" Type="http://schemas.openxmlformats.org/officeDocument/2006/relationships/hyperlink" Target="../../../Resources/directory/cb6623559f9e47d5bfa695907772003a.ExcelAutomationServiceFrontend.WorkingDir/NoAVScans/jai%20maa%20di/AppData/Roaming/Microsoft/Excel/AGRI_PERMIT.htm" TargetMode="External"/><Relationship Id="rId49" Type="http://schemas.openxmlformats.org/officeDocument/2006/relationships/hyperlink" Target="../../../Resources/directory/cb6623559f9e47d5bfa695907772003a.ExcelAutomationServiceFrontend.WorkingDir/NoAVScans/jai%20maa%20di/AppData/Roaming/Microsoft/Excel/AGRI_PERMIT.htm" TargetMode="External"/><Relationship Id="rId57" Type="http://schemas.openxmlformats.org/officeDocument/2006/relationships/hyperlink" Target="../../../Resources/directory/cb6623559f9e47d5bfa695907772003a.ExcelAutomationServiceFrontend.WorkingDir/NoAVScans/jai%20maa%20di/AppData/Roaming/Microsoft/Excel/AGRI_PERMIT.htm" TargetMode="External"/><Relationship Id="rId10" Type="http://schemas.openxmlformats.org/officeDocument/2006/relationships/hyperlink" Target="../../../Resources/directory/cb6623559f9e47d5bfa695907772003a.ExcelAutomationServiceFrontend.WorkingDir/NoAVScans/jai%20maa%20di/AppData/Roaming/Microsoft/Excel/AGRI_PERMIT.htm" TargetMode="External"/><Relationship Id="rId31" Type="http://schemas.openxmlformats.org/officeDocument/2006/relationships/hyperlink" Target="../../../Resources/directory/cb6623559f9e47d5bfa695907772003a.ExcelAutomationServiceFrontend.WorkingDir/NoAVScans/jai%20maa%20di/AppData/Roaming/Microsoft/Excel/AGRI_PERMIT.htm" TargetMode="External"/><Relationship Id="rId44" Type="http://schemas.openxmlformats.org/officeDocument/2006/relationships/hyperlink" Target="../../../Resources/directory/cb6623559f9e47d5bfa695907772003a.ExcelAutomationServiceFrontend.WorkingDir/NoAVScans/jai%20maa%20di/AppData/Roaming/Microsoft/Excel/AGRI_PERMIT.htm" TargetMode="External"/><Relationship Id="rId52" Type="http://schemas.openxmlformats.org/officeDocument/2006/relationships/hyperlink" Target="../../../Resources/directory/cb6623559f9e47d5bfa695907772003a.ExcelAutomationServiceFrontend.WorkingDir/NoAVScans/jai%20maa%20di/AppData/Roaming/Microsoft/Excel/AGRI_PERMIT.htm" TargetMode="External"/><Relationship Id="rId60" Type="http://schemas.openxmlformats.org/officeDocument/2006/relationships/hyperlink" Target="../../../Resources/directory/cb6623559f9e47d5bfa695907772003a.ExcelAutomationServiceFrontend.WorkingDir/NoAVScans/jai%20maa%20di/AppData/Roaming/Microsoft/Excel/AGRI_PERMIT.htm" TargetMode="External"/><Relationship Id="rId4" Type="http://schemas.openxmlformats.org/officeDocument/2006/relationships/hyperlink" Target="../../../Resources/directory/cb6623559f9e47d5bfa695907772003a.ExcelAutomationServiceFrontend.WorkingDir/NoAVScans/jai%20maa%20di/AppData/Roaming/Microsoft/Excel/AGRI_PERMIT.htm" TargetMode="External"/><Relationship Id="rId9" Type="http://schemas.openxmlformats.org/officeDocument/2006/relationships/hyperlink" Target="../../../Resources/directory/cb6623559f9e47d5bfa695907772003a.ExcelAutomationServiceFrontend.WorkingDir/NoAVScans/jai%20maa%20di/AppData/Roaming/Microsoft/Excel/AGRI_PERMIT.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11B9B-26DB-4B9F-857D-AB264E15DD4D}">
  <dimension ref="A1:P269"/>
  <sheetViews>
    <sheetView tabSelected="1" zoomScale="115" zoomScaleNormal="115" zoomScaleSheetLayoutView="100" workbookViewId="0">
      <pane ySplit="1" topLeftCell="C2" activePane="bottomLeft" state="frozen"/>
      <selection pane="bottomLeft" activeCell="M8" sqref="M8"/>
    </sheetView>
  </sheetViews>
  <sheetFormatPr defaultColWidth="9.33203125" defaultRowHeight="12"/>
  <cols>
    <col min="1" max="1" width="11.5" style="29" customWidth="1"/>
    <col min="2" max="2" width="5.5" style="2" customWidth="1"/>
    <col min="3" max="3" width="47.33203125" style="7" customWidth="1"/>
    <col min="4" max="4" width="18.5" style="13" customWidth="1"/>
    <col min="5" max="5" width="33.33203125" style="13" customWidth="1"/>
    <col min="6" max="6" width="19.83203125" style="13" customWidth="1"/>
    <col min="7" max="7" width="16.5" style="13" customWidth="1"/>
    <col min="8" max="8" width="13.33203125" style="53" customWidth="1"/>
    <col min="9" max="9" width="14.5" style="67" customWidth="1"/>
    <col min="10" max="10" width="18.33203125" style="20" customWidth="1"/>
    <col min="11" max="11" width="16.33203125" style="55" customWidth="1"/>
    <col min="12" max="12" width="18" style="18" customWidth="1"/>
    <col min="13" max="13" width="16.33203125" style="3" customWidth="1"/>
    <col min="14" max="14" width="18.83203125" style="19" customWidth="1"/>
    <col min="15" max="15" width="18" style="3" customWidth="1"/>
    <col min="16" max="16" width="20.6640625" style="1" customWidth="1"/>
    <col min="17" max="16384" width="9.33203125" style="1"/>
  </cols>
  <sheetData>
    <row r="1" spans="1:16" s="4" customFormat="1" ht="28.9">
      <c r="A1" s="22" t="s">
        <v>0</v>
      </c>
      <c r="B1" s="4" t="s">
        <v>1</v>
      </c>
      <c r="C1" s="4" t="s">
        <v>2</v>
      </c>
      <c r="D1" s="50" t="s">
        <v>3</v>
      </c>
      <c r="E1" s="50" t="s">
        <v>4</v>
      </c>
      <c r="F1" s="50" t="s">
        <v>5</v>
      </c>
      <c r="G1" s="50" t="s">
        <v>6</v>
      </c>
      <c r="H1" s="51" t="s">
        <v>7</v>
      </c>
      <c r="I1" s="71" t="s">
        <v>8</v>
      </c>
      <c r="J1" s="52" t="s">
        <v>9</v>
      </c>
      <c r="K1" s="50" t="s">
        <v>10</v>
      </c>
      <c r="L1" s="50" t="s">
        <v>11</v>
      </c>
      <c r="M1" s="50" t="s">
        <v>12</v>
      </c>
      <c r="N1" s="4" t="s">
        <v>13</v>
      </c>
      <c r="O1" s="50" t="s">
        <v>14</v>
      </c>
      <c r="P1" s="4" t="s">
        <v>15</v>
      </c>
    </row>
    <row r="2" spans="1:16" ht="28.9">
      <c r="C2" s="23" t="s">
        <v>16</v>
      </c>
      <c r="P2" s="2" t="s">
        <v>17</v>
      </c>
    </row>
    <row r="3" spans="1:16" ht="13.5" customHeight="1">
      <c r="C3" s="24" t="s">
        <v>18</v>
      </c>
      <c r="P3" s="2" t="s">
        <v>19</v>
      </c>
    </row>
    <row r="4" spans="1:16" ht="44.25" customHeight="1">
      <c r="A4" s="29" t="s">
        <v>20</v>
      </c>
      <c r="C4" s="32" t="s">
        <v>21</v>
      </c>
      <c r="H4" s="53">
        <v>0</v>
      </c>
      <c r="P4" s="2" t="s">
        <v>19</v>
      </c>
    </row>
    <row r="5" spans="1:16" s="2" customFormat="1" ht="40.9">
      <c r="A5" s="29" t="s">
        <v>20</v>
      </c>
      <c r="C5" s="32" t="s">
        <v>22</v>
      </c>
      <c r="D5" s="13"/>
      <c r="E5" s="13"/>
      <c r="F5" s="13"/>
      <c r="G5" s="13"/>
      <c r="H5" s="53">
        <v>5</v>
      </c>
      <c r="I5" s="67"/>
      <c r="J5" s="20"/>
      <c r="K5" s="21"/>
      <c r="L5" s="18"/>
      <c r="M5" s="13"/>
      <c r="O5" s="13"/>
      <c r="P5" s="2" t="s">
        <v>19</v>
      </c>
    </row>
    <row r="6" spans="1:16" s="2" customFormat="1" ht="20.45">
      <c r="A6" s="26" t="s">
        <v>23</v>
      </c>
      <c r="C6" s="14" t="s">
        <v>24</v>
      </c>
      <c r="D6" s="13"/>
      <c r="E6" s="13"/>
      <c r="F6" s="13"/>
      <c r="G6" s="13"/>
      <c r="H6" s="53"/>
      <c r="I6" s="67"/>
      <c r="J6" s="20"/>
      <c r="K6" s="21"/>
      <c r="L6" s="18"/>
      <c r="M6" s="13"/>
      <c r="O6" s="13"/>
      <c r="P6" s="2" t="s">
        <v>25</v>
      </c>
    </row>
    <row r="7" spans="1:16" s="2" customFormat="1" ht="10.15">
      <c r="A7" s="28"/>
      <c r="B7" s="2" t="s">
        <v>26</v>
      </c>
      <c r="C7" s="16" t="s">
        <v>27</v>
      </c>
      <c r="I7" s="66"/>
      <c r="P7" s="2" t="s">
        <v>25</v>
      </c>
    </row>
    <row r="8" spans="1:16" s="2" customFormat="1" ht="10.15">
      <c r="A8" s="28" t="s">
        <v>28</v>
      </c>
      <c r="B8" s="2" t="s">
        <v>29</v>
      </c>
      <c r="C8" s="7" t="s">
        <v>30</v>
      </c>
      <c r="D8" s="13" t="s">
        <v>31</v>
      </c>
      <c r="E8" s="13">
        <v>70</v>
      </c>
      <c r="F8" s="13"/>
      <c r="G8" s="13"/>
      <c r="H8" s="53">
        <v>5</v>
      </c>
      <c r="I8" s="67">
        <f>E8*10/100</f>
        <v>7</v>
      </c>
      <c r="J8" s="20">
        <f>(100+E8+I8)*H8/100+E8+I8</f>
        <v>85.85</v>
      </c>
      <c r="K8" s="21"/>
      <c r="L8" s="18">
        <v>60</v>
      </c>
      <c r="M8" s="13" t="s">
        <v>32</v>
      </c>
      <c r="N8" s="57" t="s">
        <v>33</v>
      </c>
      <c r="O8" s="13" t="s">
        <v>34</v>
      </c>
      <c r="P8" s="2" t="s">
        <v>25</v>
      </c>
    </row>
    <row r="9" spans="1:16" s="2" customFormat="1" ht="10.15">
      <c r="A9" s="34" t="s">
        <v>35</v>
      </c>
      <c r="B9" s="34" t="s">
        <v>29</v>
      </c>
      <c r="C9" s="35" t="s">
        <v>36</v>
      </c>
      <c r="D9" s="13"/>
      <c r="E9" s="13"/>
      <c r="F9" s="13"/>
      <c r="G9" s="13"/>
      <c r="H9" s="53"/>
      <c r="I9" s="67"/>
      <c r="J9" s="20"/>
      <c r="K9" s="21"/>
      <c r="L9" s="18"/>
      <c r="M9" s="13"/>
      <c r="N9" s="57"/>
      <c r="O9" s="13"/>
      <c r="P9" s="2" t="s">
        <v>25</v>
      </c>
    </row>
    <row r="10" spans="1:16" s="2" customFormat="1" ht="10.15">
      <c r="A10" s="34" t="s">
        <v>37</v>
      </c>
      <c r="B10" s="34" t="s">
        <v>38</v>
      </c>
      <c r="C10" s="34" t="s">
        <v>39</v>
      </c>
      <c r="D10" s="13" t="s">
        <v>31</v>
      </c>
      <c r="E10" s="13">
        <v>70</v>
      </c>
      <c r="F10" s="13"/>
      <c r="G10" s="13"/>
      <c r="H10" s="53">
        <v>0</v>
      </c>
      <c r="I10" s="67">
        <f>E10*10/100</f>
        <v>7</v>
      </c>
      <c r="J10" s="20">
        <f>(100+E10+I10)*H10/100+E10+I10</f>
        <v>77</v>
      </c>
      <c r="K10" s="21"/>
      <c r="L10" s="18">
        <v>60</v>
      </c>
      <c r="M10" s="13" t="s">
        <v>34</v>
      </c>
      <c r="N10" s="57" t="s">
        <v>33</v>
      </c>
      <c r="O10" s="13" t="s">
        <v>34</v>
      </c>
      <c r="P10" s="2" t="s">
        <v>25</v>
      </c>
    </row>
    <row r="11" spans="1:16" s="2" customFormat="1" ht="10.15">
      <c r="A11" s="34" t="s">
        <v>40</v>
      </c>
      <c r="B11" s="34" t="s">
        <v>38</v>
      </c>
      <c r="C11" s="34" t="s">
        <v>41</v>
      </c>
      <c r="D11" s="13" t="s">
        <v>31</v>
      </c>
      <c r="E11" s="13">
        <v>70</v>
      </c>
      <c r="F11" s="13"/>
      <c r="G11" s="13"/>
      <c r="H11" s="53">
        <v>0</v>
      </c>
      <c r="I11" s="67">
        <f>E11*10/100</f>
        <v>7</v>
      </c>
      <c r="J11" s="20">
        <f>(100+E11+I11)*H11/100+E11+I11</f>
        <v>77</v>
      </c>
      <c r="K11" s="21"/>
      <c r="L11" s="18">
        <v>60</v>
      </c>
      <c r="M11" s="13" t="s">
        <v>34</v>
      </c>
      <c r="N11" s="57" t="s">
        <v>33</v>
      </c>
      <c r="O11" s="13" t="s">
        <v>34</v>
      </c>
      <c r="P11" s="2" t="s">
        <v>25</v>
      </c>
    </row>
    <row r="12" spans="1:16" s="2" customFormat="1" ht="10.15">
      <c r="A12" s="34" t="s">
        <v>42</v>
      </c>
      <c r="B12" s="34" t="s">
        <v>38</v>
      </c>
      <c r="C12" s="34" t="s">
        <v>43</v>
      </c>
      <c r="D12" s="13" t="s">
        <v>31</v>
      </c>
      <c r="E12" s="13">
        <v>70</v>
      </c>
      <c r="F12" s="13"/>
      <c r="G12" s="13"/>
      <c r="H12" s="53">
        <v>0</v>
      </c>
      <c r="I12" s="67">
        <f>E12*10/100</f>
        <v>7</v>
      </c>
      <c r="J12" s="20">
        <f>(100+E12+I12)*H12/100+E12+I12</f>
        <v>77</v>
      </c>
      <c r="K12" s="21"/>
      <c r="L12" s="18">
        <v>60</v>
      </c>
      <c r="M12" s="13" t="s">
        <v>34</v>
      </c>
      <c r="N12" s="57" t="s">
        <v>33</v>
      </c>
      <c r="O12" s="13" t="s">
        <v>34</v>
      </c>
      <c r="P12" s="2" t="s">
        <v>25</v>
      </c>
    </row>
    <row r="13" spans="1:16" s="2" customFormat="1" ht="10.15">
      <c r="A13" s="28" t="s">
        <v>44</v>
      </c>
      <c r="B13" s="39" t="s">
        <v>29</v>
      </c>
      <c r="C13" s="16" t="s">
        <v>45</v>
      </c>
      <c r="D13" s="13"/>
      <c r="E13" s="13"/>
      <c r="F13" s="13"/>
      <c r="G13" s="13"/>
      <c r="H13" s="53"/>
      <c r="I13" s="67"/>
      <c r="J13" s="20"/>
      <c r="K13" s="21"/>
      <c r="L13" s="18"/>
      <c r="M13" s="13"/>
      <c r="O13" s="13"/>
      <c r="P13" s="2" t="s">
        <v>25</v>
      </c>
    </row>
    <row r="14" spans="1:16" s="2" customFormat="1" ht="10.15">
      <c r="A14" s="28" t="s">
        <v>46</v>
      </c>
      <c r="B14" s="2" t="s">
        <v>38</v>
      </c>
      <c r="C14" s="7" t="s">
        <v>39</v>
      </c>
      <c r="D14" s="13" t="s">
        <v>31</v>
      </c>
      <c r="E14" s="13">
        <v>70</v>
      </c>
      <c r="F14" s="13"/>
      <c r="G14" s="13"/>
      <c r="H14" s="53">
        <v>0</v>
      </c>
      <c r="I14" s="67">
        <f>E14*10/100</f>
        <v>7</v>
      </c>
      <c r="J14" s="20">
        <f>(100+E14+I14)*H14/100+E14+I14</f>
        <v>77</v>
      </c>
      <c r="K14" s="21"/>
      <c r="L14" s="18">
        <v>60</v>
      </c>
      <c r="M14" s="13" t="s">
        <v>34</v>
      </c>
      <c r="N14" s="57" t="s">
        <v>33</v>
      </c>
      <c r="O14" s="13" t="s">
        <v>34</v>
      </c>
      <c r="P14" s="2" t="s">
        <v>25</v>
      </c>
    </row>
    <row r="15" spans="1:16" s="2" customFormat="1" ht="10.15">
      <c r="A15" s="28" t="s">
        <v>47</v>
      </c>
      <c r="B15" s="2" t="s">
        <v>38</v>
      </c>
      <c r="C15" s="7" t="s">
        <v>41</v>
      </c>
      <c r="D15" s="13" t="s">
        <v>31</v>
      </c>
      <c r="E15" s="13">
        <v>70</v>
      </c>
      <c r="F15" s="13"/>
      <c r="G15" s="13"/>
      <c r="H15" s="53">
        <v>0</v>
      </c>
      <c r="I15" s="67">
        <f>E15*10/100</f>
        <v>7</v>
      </c>
      <c r="J15" s="20">
        <f>(100+E15+I15)*H15/100+E15+I15</f>
        <v>77</v>
      </c>
      <c r="K15" s="21"/>
      <c r="L15" s="18">
        <v>60</v>
      </c>
      <c r="M15" s="13" t="s">
        <v>34</v>
      </c>
      <c r="N15" s="57" t="s">
        <v>33</v>
      </c>
      <c r="O15" s="13" t="s">
        <v>34</v>
      </c>
      <c r="P15" s="2" t="s">
        <v>25</v>
      </c>
    </row>
    <row r="16" spans="1:16" s="2" customFormat="1" ht="10.15">
      <c r="A16" s="28" t="s">
        <v>48</v>
      </c>
      <c r="B16" s="2" t="s">
        <v>38</v>
      </c>
      <c r="C16" s="7" t="s">
        <v>43</v>
      </c>
      <c r="D16" s="13" t="s">
        <v>31</v>
      </c>
      <c r="E16" s="13">
        <v>70</v>
      </c>
      <c r="F16" s="13"/>
      <c r="G16" s="13"/>
      <c r="H16" s="53">
        <v>0</v>
      </c>
      <c r="I16" s="67">
        <f>E16*10/100</f>
        <v>7</v>
      </c>
      <c r="J16" s="20">
        <f>(100+E16+I16)*H16/100+E16+I16</f>
        <v>77</v>
      </c>
      <c r="K16" s="21"/>
      <c r="L16" s="18">
        <v>60</v>
      </c>
      <c r="M16" s="13" t="s">
        <v>34</v>
      </c>
      <c r="N16" s="57" t="s">
        <v>33</v>
      </c>
      <c r="O16" s="13" t="s">
        <v>34</v>
      </c>
      <c r="P16" s="2" t="s">
        <v>25</v>
      </c>
    </row>
    <row r="17" spans="1:16" s="2" customFormat="1" ht="10.15">
      <c r="A17" s="28"/>
      <c r="B17" s="2" t="s">
        <v>26</v>
      </c>
      <c r="C17" s="16" t="s">
        <v>49</v>
      </c>
      <c r="D17" s="13"/>
      <c r="E17" s="13"/>
      <c r="F17" s="13"/>
      <c r="G17" s="13"/>
      <c r="H17" s="53"/>
      <c r="I17" s="67"/>
      <c r="J17" s="20"/>
      <c r="K17" s="21"/>
      <c r="L17" s="18"/>
      <c r="M17" s="13"/>
      <c r="O17" s="13"/>
      <c r="P17" s="2" t="s">
        <v>25</v>
      </c>
    </row>
    <row r="18" spans="1:16" s="2" customFormat="1" ht="10.15">
      <c r="A18" s="28" t="s">
        <v>50</v>
      </c>
      <c r="B18" s="2" t="s">
        <v>29</v>
      </c>
      <c r="C18" s="7" t="s">
        <v>51</v>
      </c>
      <c r="D18" s="13" t="s">
        <v>31</v>
      </c>
      <c r="E18" s="13">
        <v>30</v>
      </c>
      <c r="F18" s="13"/>
      <c r="G18" s="13"/>
      <c r="H18" s="53">
        <v>0</v>
      </c>
      <c r="I18" s="67">
        <f>E18*10/100</f>
        <v>3</v>
      </c>
      <c r="J18" s="20">
        <f>(100+E18+I18)*H18/100+E18+I18</f>
        <v>33</v>
      </c>
      <c r="K18" s="21"/>
      <c r="L18" s="18">
        <v>20</v>
      </c>
      <c r="M18" s="13" t="s">
        <v>34</v>
      </c>
      <c r="N18" s="57" t="s">
        <v>33</v>
      </c>
      <c r="O18" s="13" t="s">
        <v>34</v>
      </c>
      <c r="P18" s="2" t="s">
        <v>25</v>
      </c>
    </row>
    <row r="19" spans="1:16" s="2" customFormat="1" ht="10.15">
      <c r="A19" s="28" t="s">
        <v>52</v>
      </c>
      <c r="B19" s="2" t="s">
        <v>29</v>
      </c>
      <c r="C19" s="7" t="s">
        <v>53</v>
      </c>
      <c r="D19" s="13" t="s">
        <v>31</v>
      </c>
      <c r="E19" s="13">
        <v>30</v>
      </c>
      <c r="F19" s="13"/>
      <c r="G19" s="13"/>
      <c r="H19" s="53" t="s">
        <v>54</v>
      </c>
      <c r="I19" s="67">
        <v>0</v>
      </c>
      <c r="J19" s="20"/>
      <c r="K19" s="21"/>
      <c r="L19" s="18">
        <v>20</v>
      </c>
      <c r="M19" s="13" t="s">
        <v>34</v>
      </c>
      <c r="N19" s="57" t="s">
        <v>33</v>
      </c>
      <c r="O19" s="13" t="s">
        <v>34</v>
      </c>
      <c r="P19" s="2" t="s">
        <v>25</v>
      </c>
    </row>
    <row r="20" spans="1:16" s="2" customFormat="1" ht="10.15">
      <c r="A20" s="28"/>
      <c r="B20" s="2" t="s">
        <v>26</v>
      </c>
      <c r="C20" s="16" t="s">
        <v>55</v>
      </c>
      <c r="D20" s="13"/>
      <c r="E20" s="13"/>
      <c r="F20" s="13"/>
      <c r="G20" s="13"/>
      <c r="H20" s="53"/>
      <c r="I20" s="67"/>
      <c r="J20" s="20"/>
      <c r="K20" s="21"/>
      <c r="L20" s="18"/>
      <c r="M20" s="13"/>
      <c r="N20" s="7"/>
      <c r="O20" s="13"/>
      <c r="P20" s="2" t="s">
        <v>25</v>
      </c>
    </row>
    <row r="21" spans="1:16" s="2" customFormat="1" ht="10.15">
      <c r="A21" s="28" t="s">
        <v>56</v>
      </c>
      <c r="B21" s="2" t="s">
        <v>29</v>
      </c>
      <c r="C21" s="7" t="s">
        <v>51</v>
      </c>
      <c r="D21" s="13" t="s">
        <v>31</v>
      </c>
      <c r="E21" s="13">
        <v>2.5</v>
      </c>
      <c r="F21" s="13"/>
      <c r="G21" s="13"/>
      <c r="H21" s="53">
        <v>5</v>
      </c>
      <c r="I21" s="67">
        <f>E21*10/100</f>
        <v>0.25</v>
      </c>
      <c r="J21" s="20">
        <f>(100+E21+I21)*H21/100+E21+I21</f>
        <v>7.8875000000000002</v>
      </c>
      <c r="K21" s="21"/>
      <c r="L21" s="18">
        <v>20</v>
      </c>
      <c r="M21" s="13" t="s">
        <v>34</v>
      </c>
      <c r="N21" s="57" t="s">
        <v>33</v>
      </c>
      <c r="O21" s="13" t="s">
        <v>34</v>
      </c>
      <c r="P21" s="2" t="s">
        <v>25</v>
      </c>
    </row>
    <row r="22" spans="1:16" s="2" customFormat="1" ht="10.15">
      <c r="A22" s="28" t="s">
        <v>57</v>
      </c>
      <c r="B22" s="2" t="s">
        <v>58</v>
      </c>
      <c r="C22" s="16" t="s">
        <v>59</v>
      </c>
      <c r="D22" s="13"/>
      <c r="E22" s="13"/>
      <c r="F22" s="13"/>
      <c r="G22" s="13"/>
      <c r="H22" s="53"/>
      <c r="I22" s="67"/>
      <c r="J22" s="20"/>
      <c r="K22" s="21"/>
      <c r="L22" s="18"/>
      <c r="M22" s="13"/>
      <c r="N22" s="7"/>
      <c r="O22" s="13"/>
      <c r="P22" s="2" t="s">
        <v>25</v>
      </c>
    </row>
    <row r="23" spans="1:16" s="2" customFormat="1" ht="10.15">
      <c r="A23" s="28" t="s">
        <v>60</v>
      </c>
      <c r="B23" s="2" t="s">
        <v>38</v>
      </c>
      <c r="C23" s="7" t="s">
        <v>61</v>
      </c>
      <c r="D23" s="13" t="s">
        <v>31</v>
      </c>
      <c r="E23" s="13">
        <v>30</v>
      </c>
      <c r="F23" s="13"/>
      <c r="G23" s="13"/>
      <c r="H23" s="53">
        <v>5</v>
      </c>
      <c r="I23" s="67">
        <f>E23*10/100</f>
        <v>3</v>
      </c>
      <c r="J23" s="20">
        <f>(100+E23+I23)*H23/100+E23+I23</f>
        <v>39.65</v>
      </c>
      <c r="K23" s="21"/>
      <c r="L23" s="18">
        <v>20</v>
      </c>
      <c r="M23" s="13" t="s">
        <v>32</v>
      </c>
      <c r="N23" s="57" t="s">
        <v>33</v>
      </c>
      <c r="O23" s="13" t="s">
        <v>34</v>
      </c>
      <c r="P23" s="2" t="s">
        <v>25</v>
      </c>
    </row>
    <row r="24" spans="1:16" s="2" customFormat="1" ht="10.15">
      <c r="A24" s="28" t="s">
        <v>62</v>
      </c>
      <c r="B24" s="2" t="s">
        <v>38</v>
      </c>
      <c r="C24" s="7" t="s">
        <v>63</v>
      </c>
      <c r="D24" s="13" t="s">
        <v>31</v>
      </c>
      <c r="E24" s="13">
        <v>30</v>
      </c>
      <c r="F24" s="13"/>
      <c r="G24" s="13"/>
      <c r="H24" s="53">
        <v>5</v>
      </c>
      <c r="I24" s="67">
        <f>E24*10/100</f>
        <v>3</v>
      </c>
      <c r="J24" s="20">
        <f>(100+E24+I24)*H24/100+E24+I24</f>
        <v>39.65</v>
      </c>
      <c r="K24" s="21"/>
      <c r="L24" s="18">
        <v>20</v>
      </c>
      <c r="M24" s="13" t="s">
        <v>64</v>
      </c>
      <c r="N24" s="57" t="s">
        <v>33</v>
      </c>
      <c r="O24" s="13" t="s">
        <v>34</v>
      </c>
      <c r="P24" s="2" t="s">
        <v>25</v>
      </c>
    </row>
    <row r="25" spans="1:16" s="2" customFormat="1" ht="10.15">
      <c r="A25" s="28" t="s">
        <v>65</v>
      </c>
      <c r="B25" s="2" t="s">
        <v>38</v>
      </c>
      <c r="C25" s="7" t="s">
        <v>43</v>
      </c>
      <c r="D25" s="13" t="s">
        <v>31</v>
      </c>
      <c r="E25" s="13">
        <v>30</v>
      </c>
      <c r="F25" s="13"/>
      <c r="G25" s="13"/>
      <c r="H25" s="53">
        <v>5</v>
      </c>
      <c r="I25" s="67">
        <f>E25*10/100</f>
        <v>3</v>
      </c>
      <c r="J25" s="20">
        <f>(100+E25+I25)*H25/100+E25+I25</f>
        <v>39.65</v>
      </c>
      <c r="K25" s="21"/>
      <c r="L25" s="18">
        <v>20</v>
      </c>
      <c r="M25" s="13" t="s">
        <v>34</v>
      </c>
      <c r="N25" s="57" t="s">
        <v>33</v>
      </c>
      <c r="O25" s="13" t="s">
        <v>34</v>
      </c>
      <c r="P25" s="2" t="s">
        <v>25</v>
      </c>
    </row>
    <row r="26" spans="1:16" s="2" customFormat="1" ht="33" customHeight="1">
      <c r="B26" s="7"/>
      <c r="C26" s="43" t="s">
        <v>66</v>
      </c>
      <c r="D26" s="13"/>
      <c r="E26" s="7"/>
      <c r="F26" s="62"/>
      <c r="G26" s="3"/>
      <c r="H26" s="53"/>
      <c r="I26" s="67"/>
      <c r="J26" s="20"/>
      <c r="K26" s="21"/>
      <c r="L26" s="18"/>
      <c r="M26" s="13"/>
      <c r="O26" s="13"/>
      <c r="P26" s="2" t="s">
        <v>19</v>
      </c>
    </row>
    <row r="27" spans="1:16" s="2" customFormat="1" ht="12" customHeight="1">
      <c r="B27" s="7"/>
      <c r="C27" s="7" t="s">
        <v>67</v>
      </c>
      <c r="D27" s="13"/>
      <c r="E27" s="7"/>
      <c r="F27" s="62"/>
      <c r="G27" s="3"/>
      <c r="H27" s="53"/>
      <c r="I27" s="67"/>
      <c r="J27" s="20"/>
      <c r="K27" s="21"/>
      <c r="L27" s="18"/>
      <c r="M27" s="13"/>
      <c r="O27" s="13"/>
      <c r="P27" s="2" t="s">
        <v>19</v>
      </c>
    </row>
    <row r="28" spans="1:16" s="2" customFormat="1" ht="14.25" customHeight="1">
      <c r="B28" s="7"/>
      <c r="C28" s="24" t="s">
        <v>68</v>
      </c>
      <c r="D28" s="13"/>
      <c r="E28" s="7"/>
      <c r="F28" s="62"/>
      <c r="G28" s="3"/>
      <c r="I28" s="67"/>
      <c r="J28" s="20"/>
      <c r="K28" s="21"/>
      <c r="L28" s="18"/>
      <c r="M28" s="13"/>
      <c r="O28" s="13"/>
      <c r="P28" s="2" t="s">
        <v>19</v>
      </c>
    </row>
    <row r="29" spans="1:16" s="2" customFormat="1" ht="23.25" customHeight="1">
      <c r="A29" s="28" t="s">
        <v>23</v>
      </c>
      <c r="B29" s="7"/>
      <c r="C29" s="7" t="s">
        <v>69</v>
      </c>
      <c r="D29" s="13"/>
      <c r="E29" s="7"/>
      <c r="F29" s="49"/>
      <c r="G29" s="3"/>
      <c r="H29" s="53">
        <v>0</v>
      </c>
      <c r="I29" s="67"/>
      <c r="J29" s="20"/>
      <c r="K29" s="21"/>
      <c r="L29" s="18"/>
      <c r="M29" s="13"/>
      <c r="O29" s="13"/>
      <c r="P29" s="2" t="s">
        <v>19</v>
      </c>
    </row>
    <row r="30" spans="1:16" s="2" customFormat="1" ht="21.75" customHeight="1">
      <c r="A30" s="28" t="s">
        <v>23</v>
      </c>
      <c r="B30" s="7"/>
      <c r="C30" s="7" t="s">
        <v>70</v>
      </c>
      <c r="D30" s="13"/>
      <c r="E30" s="7"/>
      <c r="F30" s="49"/>
      <c r="G30" s="3"/>
      <c r="H30" s="53">
        <v>0</v>
      </c>
      <c r="I30" s="67"/>
      <c r="J30" s="20"/>
      <c r="K30" s="21"/>
      <c r="L30" s="18"/>
      <c r="M30" s="13"/>
      <c r="O30" s="13"/>
      <c r="P30" s="2" t="s">
        <v>19</v>
      </c>
    </row>
    <row r="31" spans="1:16" s="2" customFormat="1" ht="24" customHeight="1">
      <c r="A31" s="28" t="s">
        <v>23</v>
      </c>
      <c r="C31" s="7" t="s">
        <v>71</v>
      </c>
      <c r="D31" s="13"/>
      <c r="E31" s="13"/>
      <c r="F31" s="13"/>
      <c r="H31" s="53">
        <v>12</v>
      </c>
      <c r="I31" s="66"/>
      <c r="J31" s="20"/>
      <c r="K31" s="21"/>
      <c r="L31" s="18"/>
      <c r="M31" s="13"/>
      <c r="O31" s="13"/>
      <c r="P31" s="2" t="s">
        <v>19</v>
      </c>
    </row>
    <row r="32" spans="1:16" s="2" customFormat="1" ht="24" customHeight="1">
      <c r="A32" s="28" t="s">
        <v>23</v>
      </c>
      <c r="C32" s="7" t="s">
        <v>72</v>
      </c>
      <c r="D32" s="13"/>
      <c r="E32" s="13"/>
      <c r="F32" s="13"/>
      <c r="H32" s="53">
        <v>5</v>
      </c>
      <c r="I32" s="66"/>
      <c r="J32" s="20"/>
      <c r="K32" s="21"/>
      <c r="L32" s="18"/>
      <c r="M32" s="13"/>
      <c r="O32" s="13"/>
      <c r="P32" s="2" t="s">
        <v>19</v>
      </c>
    </row>
    <row r="33" spans="1:16" s="2" customFormat="1" ht="10.5" customHeight="1">
      <c r="C33" s="14" t="s">
        <v>73</v>
      </c>
      <c r="D33" s="13"/>
      <c r="E33" s="13"/>
      <c r="F33" s="13"/>
      <c r="H33" s="53"/>
      <c r="I33" s="66"/>
      <c r="J33" s="20"/>
      <c r="K33" s="21"/>
      <c r="L33" s="18"/>
      <c r="M33" s="13"/>
      <c r="O33" s="13"/>
      <c r="P33" s="2" t="s">
        <v>19</v>
      </c>
    </row>
    <row r="34" spans="1:16" s="2" customFormat="1" ht="47.25" customHeight="1">
      <c r="A34" s="28" t="s">
        <v>28</v>
      </c>
      <c r="C34" s="7" t="s">
        <v>74</v>
      </c>
      <c r="D34" s="13"/>
      <c r="E34" s="13"/>
      <c r="F34" s="13"/>
      <c r="G34" s="13"/>
      <c r="H34" s="53"/>
      <c r="I34" s="67"/>
      <c r="J34" s="13"/>
      <c r="K34" s="21"/>
      <c r="L34" s="18"/>
      <c r="M34" s="13"/>
      <c r="O34" s="13"/>
      <c r="P34" s="2" t="s">
        <v>19</v>
      </c>
    </row>
    <row r="35" spans="1:16" s="2" customFormat="1" ht="222.75" customHeight="1">
      <c r="A35" s="7"/>
      <c r="C35" s="68" t="s">
        <v>75</v>
      </c>
      <c r="D35" s="13"/>
      <c r="E35" s="13"/>
      <c r="F35" s="13"/>
      <c r="G35" s="13"/>
      <c r="H35" s="53"/>
      <c r="I35" s="67"/>
      <c r="J35" s="20"/>
      <c r="K35" s="21"/>
      <c r="L35" s="18"/>
      <c r="M35" s="13"/>
      <c r="O35" s="13"/>
      <c r="P35" s="2" t="s">
        <v>19</v>
      </c>
    </row>
    <row r="36" spans="1:16" s="2" customFormat="1" ht="30.6">
      <c r="C36" s="41" t="s">
        <v>76</v>
      </c>
      <c r="D36" s="13"/>
      <c r="E36" s="13"/>
      <c r="F36" s="13"/>
      <c r="G36" s="13"/>
      <c r="H36" s="53"/>
      <c r="I36" s="67"/>
      <c r="J36" s="20"/>
      <c r="K36" s="21"/>
      <c r="L36" s="18"/>
      <c r="M36" s="13"/>
      <c r="O36" s="13"/>
      <c r="P36" s="2" t="s">
        <v>19</v>
      </c>
    </row>
    <row r="37" spans="1:16" s="2" customFormat="1" ht="20.45">
      <c r="A37" s="26" t="s">
        <v>77</v>
      </c>
      <c r="C37" s="14" t="s">
        <v>78</v>
      </c>
      <c r="D37" s="13"/>
      <c r="E37" s="13"/>
      <c r="F37" s="13"/>
      <c r="G37" s="13"/>
      <c r="H37" s="53"/>
      <c r="I37" s="67"/>
      <c r="J37" s="20"/>
      <c r="K37" s="21"/>
      <c r="L37" s="18"/>
      <c r="M37" s="13"/>
      <c r="O37" s="13"/>
      <c r="P37" s="2" t="s">
        <v>25</v>
      </c>
    </row>
    <row r="38" spans="1:16" s="2" customFormat="1" ht="10.15">
      <c r="A38" s="28"/>
      <c r="B38" s="2" t="s">
        <v>26</v>
      </c>
      <c r="C38" s="16" t="s">
        <v>79</v>
      </c>
      <c r="I38" s="66"/>
      <c r="P38" s="2" t="s">
        <v>25</v>
      </c>
    </row>
    <row r="39" spans="1:16" s="2" customFormat="1" ht="20.45">
      <c r="A39" s="28" t="s">
        <v>80</v>
      </c>
      <c r="B39" s="2" t="s">
        <v>29</v>
      </c>
      <c r="C39" s="7" t="s">
        <v>81</v>
      </c>
      <c r="D39" s="13" t="s">
        <v>31</v>
      </c>
      <c r="E39" s="3" t="s">
        <v>82</v>
      </c>
      <c r="F39" s="3" t="s">
        <v>83</v>
      </c>
      <c r="H39" s="53" t="s">
        <v>54</v>
      </c>
      <c r="I39" s="67">
        <v>0</v>
      </c>
      <c r="J39" s="20"/>
      <c r="K39" s="20"/>
      <c r="L39" s="18" t="s">
        <v>84</v>
      </c>
      <c r="M39" s="13" t="s">
        <v>34</v>
      </c>
      <c r="N39" s="57" t="s">
        <v>33</v>
      </c>
      <c r="O39" s="13" t="s">
        <v>34</v>
      </c>
      <c r="P39" s="2" t="s">
        <v>25</v>
      </c>
    </row>
    <row r="40" spans="1:16" s="2" customFormat="1" ht="20.45">
      <c r="A40" s="28" t="s">
        <v>85</v>
      </c>
      <c r="B40" s="2" t="s">
        <v>29</v>
      </c>
      <c r="C40" s="7" t="s">
        <v>86</v>
      </c>
      <c r="D40" s="13" t="s">
        <v>31</v>
      </c>
      <c r="E40" s="3" t="s">
        <v>87</v>
      </c>
      <c r="F40" s="3" t="s">
        <v>88</v>
      </c>
      <c r="G40" s="3"/>
      <c r="H40" s="53" t="s">
        <v>54</v>
      </c>
      <c r="I40" s="67">
        <v>0</v>
      </c>
      <c r="J40" s="20"/>
      <c r="K40" s="20"/>
      <c r="L40" s="18" t="s">
        <v>89</v>
      </c>
      <c r="M40" s="13" t="s">
        <v>34</v>
      </c>
      <c r="N40" s="57" t="s">
        <v>33</v>
      </c>
      <c r="O40" s="13" t="s">
        <v>34</v>
      </c>
      <c r="P40" s="2" t="s">
        <v>25</v>
      </c>
    </row>
    <row r="41" spans="1:16" s="2" customFormat="1" ht="10.15">
      <c r="A41" s="28"/>
      <c r="B41" s="2" t="s">
        <v>26</v>
      </c>
      <c r="C41" s="16" t="s">
        <v>90</v>
      </c>
      <c r="D41" s="13"/>
      <c r="E41" s="13"/>
      <c r="F41" s="13"/>
      <c r="G41" s="13"/>
      <c r="H41" s="53"/>
      <c r="I41" s="67"/>
      <c r="J41" s="20"/>
      <c r="K41" s="21"/>
      <c r="L41" s="18"/>
      <c r="M41" s="13"/>
      <c r="O41" s="13"/>
      <c r="P41" s="2" t="s">
        <v>25</v>
      </c>
    </row>
    <row r="42" spans="1:16" s="2" customFormat="1" ht="10.15">
      <c r="A42" s="28" t="s">
        <v>91</v>
      </c>
      <c r="B42" s="2" t="s">
        <v>29</v>
      </c>
      <c r="C42" s="7" t="s">
        <v>51</v>
      </c>
      <c r="D42" s="13" t="s">
        <v>31</v>
      </c>
      <c r="E42" s="13">
        <v>30</v>
      </c>
      <c r="F42" s="56"/>
      <c r="G42" s="13"/>
      <c r="H42" s="53" t="s">
        <v>54</v>
      </c>
      <c r="I42" s="67">
        <f>E42*10/100</f>
        <v>3</v>
      </c>
      <c r="J42" s="20"/>
      <c r="K42" s="21"/>
      <c r="L42" s="18">
        <v>20</v>
      </c>
      <c r="M42" s="13" t="s">
        <v>34</v>
      </c>
      <c r="N42" s="57" t="s">
        <v>33</v>
      </c>
      <c r="O42" s="13" t="s">
        <v>34</v>
      </c>
      <c r="P42" s="2" t="s">
        <v>25</v>
      </c>
    </row>
    <row r="43" spans="1:16" s="2" customFormat="1" ht="10.15">
      <c r="A43" s="28" t="s">
        <v>92</v>
      </c>
      <c r="B43" s="2" t="s">
        <v>29</v>
      </c>
      <c r="C43" s="7" t="s">
        <v>53</v>
      </c>
      <c r="D43" s="13" t="s">
        <v>31</v>
      </c>
      <c r="E43" s="13">
        <v>30</v>
      </c>
      <c r="F43" s="56"/>
      <c r="G43" s="13"/>
      <c r="H43" s="53" t="s">
        <v>54</v>
      </c>
      <c r="I43" s="67">
        <f>E43*10/100</f>
        <v>3</v>
      </c>
      <c r="J43" s="20"/>
      <c r="K43" s="21"/>
      <c r="L43" s="18">
        <v>20</v>
      </c>
      <c r="M43" s="13" t="s">
        <v>34</v>
      </c>
      <c r="N43" s="57" t="s">
        <v>33</v>
      </c>
      <c r="O43" s="13" t="s">
        <v>34</v>
      </c>
      <c r="P43" s="2" t="s">
        <v>25</v>
      </c>
    </row>
    <row r="44" spans="1:16" s="2" customFormat="1" ht="10.15">
      <c r="A44" s="28"/>
      <c r="B44" s="2" t="s">
        <v>26</v>
      </c>
      <c r="C44" s="16" t="s">
        <v>93</v>
      </c>
      <c r="D44" s="13"/>
      <c r="E44" s="13"/>
      <c r="F44" s="13"/>
      <c r="G44" s="13"/>
      <c r="H44" s="53"/>
      <c r="I44" s="67"/>
      <c r="J44" s="20"/>
      <c r="K44" s="21"/>
      <c r="L44" s="18"/>
      <c r="M44" s="13"/>
      <c r="N44" s="7"/>
      <c r="O44" s="13"/>
      <c r="P44" s="2" t="s">
        <v>25</v>
      </c>
    </row>
    <row r="45" spans="1:16" s="2" customFormat="1" ht="20.45">
      <c r="A45" s="28" t="s">
        <v>94</v>
      </c>
      <c r="B45" s="2" t="s">
        <v>29</v>
      </c>
      <c r="C45" s="7" t="s">
        <v>81</v>
      </c>
      <c r="D45" s="13" t="s">
        <v>31</v>
      </c>
      <c r="E45" s="13">
        <v>120</v>
      </c>
      <c r="F45" s="13">
        <v>100</v>
      </c>
      <c r="G45" s="13"/>
      <c r="H45" s="53">
        <v>5</v>
      </c>
      <c r="I45" s="67">
        <v>0</v>
      </c>
      <c r="J45" s="20">
        <f>(100+F45+I45)*H45/100+F45+I45</f>
        <v>110</v>
      </c>
      <c r="K45" s="21"/>
      <c r="L45" s="18">
        <v>20</v>
      </c>
      <c r="M45" s="13" t="s">
        <v>34</v>
      </c>
      <c r="N45" s="57" t="s">
        <v>33</v>
      </c>
      <c r="O45" s="13" t="s">
        <v>34</v>
      </c>
      <c r="P45" s="2" t="s">
        <v>25</v>
      </c>
    </row>
    <row r="46" spans="1:16" s="2" customFormat="1" ht="10.15">
      <c r="A46" s="28" t="s">
        <v>95</v>
      </c>
      <c r="B46" s="2" t="s">
        <v>29</v>
      </c>
      <c r="C46" s="7" t="s">
        <v>53</v>
      </c>
      <c r="D46" s="13" t="s">
        <v>31</v>
      </c>
      <c r="E46" s="13">
        <v>100</v>
      </c>
      <c r="F46" s="13"/>
      <c r="G46" s="13"/>
      <c r="H46" s="53">
        <v>5</v>
      </c>
      <c r="I46" s="67">
        <v>0</v>
      </c>
      <c r="J46" s="20">
        <f>(100+E46+I46)*H46/100+E46+I46</f>
        <v>110</v>
      </c>
      <c r="K46" s="21"/>
      <c r="L46" s="18">
        <v>20</v>
      </c>
      <c r="M46" s="13" t="s">
        <v>34</v>
      </c>
      <c r="N46" s="57" t="s">
        <v>33</v>
      </c>
      <c r="O46" s="13" t="s">
        <v>34</v>
      </c>
      <c r="P46" s="2" t="s">
        <v>25</v>
      </c>
    </row>
    <row r="47" spans="1:16" s="2" customFormat="1" ht="10.15">
      <c r="A47" s="16"/>
      <c r="B47" s="7" t="s">
        <v>26</v>
      </c>
      <c r="C47" s="16" t="s">
        <v>96</v>
      </c>
      <c r="D47" s="13"/>
      <c r="E47" s="13"/>
      <c r="G47" s="13"/>
      <c r="H47" s="53"/>
      <c r="I47" s="67"/>
      <c r="J47" s="20"/>
      <c r="K47" s="21"/>
      <c r="L47" s="18"/>
      <c r="M47" s="13"/>
      <c r="N47" s="57"/>
      <c r="O47" s="13"/>
      <c r="P47" s="2" t="s">
        <v>25</v>
      </c>
    </row>
    <row r="48" spans="1:16" s="2" customFormat="1" ht="10.15">
      <c r="A48" s="34" t="s">
        <v>97</v>
      </c>
      <c r="B48" s="34" t="s">
        <v>29</v>
      </c>
      <c r="C48" s="34" t="s">
        <v>51</v>
      </c>
      <c r="D48" s="13" t="s">
        <v>31</v>
      </c>
      <c r="E48" s="13">
        <v>30</v>
      </c>
      <c r="F48" s="13"/>
      <c r="G48" s="13"/>
      <c r="H48" s="53" t="s">
        <v>98</v>
      </c>
      <c r="I48" s="67">
        <f>E48*10/100</f>
        <v>3</v>
      </c>
      <c r="J48" s="20"/>
      <c r="K48" s="21"/>
      <c r="L48" s="18">
        <v>20</v>
      </c>
      <c r="M48" s="13" t="s">
        <v>34</v>
      </c>
      <c r="N48" s="57" t="s">
        <v>33</v>
      </c>
      <c r="O48" s="13" t="s">
        <v>34</v>
      </c>
      <c r="P48" s="2" t="s">
        <v>25</v>
      </c>
    </row>
    <row r="49" spans="1:16" s="2" customFormat="1" ht="10.15">
      <c r="A49" s="34" t="s">
        <v>99</v>
      </c>
      <c r="B49" s="34" t="s">
        <v>29</v>
      </c>
      <c r="C49" s="34" t="s">
        <v>53</v>
      </c>
      <c r="D49" s="13" t="s">
        <v>31</v>
      </c>
      <c r="E49" s="13">
        <v>30</v>
      </c>
      <c r="F49" s="13"/>
      <c r="G49" s="13"/>
      <c r="H49" s="53" t="s">
        <v>98</v>
      </c>
      <c r="I49" s="67">
        <f>E49*10/100</f>
        <v>3</v>
      </c>
      <c r="J49" s="20"/>
      <c r="K49" s="21"/>
      <c r="L49" s="18">
        <v>20</v>
      </c>
      <c r="M49" s="13" t="s">
        <v>34</v>
      </c>
      <c r="N49" s="57" t="s">
        <v>33</v>
      </c>
      <c r="O49" s="13" t="s">
        <v>34</v>
      </c>
      <c r="P49" s="2" t="s">
        <v>25</v>
      </c>
    </row>
    <row r="50" spans="1:16" s="2" customFormat="1" ht="10.15">
      <c r="A50" s="70"/>
      <c r="B50" s="34" t="s">
        <v>26</v>
      </c>
      <c r="C50" s="35" t="s">
        <v>100</v>
      </c>
      <c r="D50" s="13"/>
      <c r="E50" s="13"/>
      <c r="F50" s="13"/>
      <c r="G50" s="13"/>
      <c r="H50" s="53"/>
      <c r="I50" s="67"/>
      <c r="J50" s="20"/>
      <c r="K50" s="21"/>
      <c r="L50" s="18"/>
      <c r="M50" s="13"/>
      <c r="N50" s="7"/>
      <c r="O50" s="13"/>
      <c r="P50" s="2" t="s">
        <v>25</v>
      </c>
    </row>
    <row r="51" spans="1:16" s="2" customFormat="1" ht="10.15">
      <c r="A51" s="34" t="s">
        <v>101</v>
      </c>
      <c r="B51" s="34" t="s">
        <v>29</v>
      </c>
      <c r="C51" s="34" t="s">
        <v>51</v>
      </c>
      <c r="D51" s="13" t="s">
        <v>31</v>
      </c>
      <c r="E51" s="13">
        <v>10</v>
      </c>
      <c r="F51" s="13"/>
      <c r="G51" s="13"/>
      <c r="H51" s="53" t="s">
        <v>54</v>
      </c>
      <c r="I51" s="67">
        <f>E51*10/100</f>
        <v>1</v>
      </c>
      <c r="J51" s="20"/>
      <c r="K51" s="21"/>
      <c r="L51" s="18">
        <v>20</v>
      </c>
      <c r="M51" s="13" t="s">
        <v>34</v>
      </c>
      <c r="N51" s="57" t="s">
        <v>33</v>
      </c>
      <c r="O51" s="13" t="s">
        <v>34</v>
      </c>
      <c r="P51" s="2" t="s">
        <v>25</v>
      </c>
    </row>
    <row r="52" spans="1:16" s="2" customFormat="1" ht="10.15">
      <c r="A52" s="34" t="s">
        <v>102</v>
      </c>
      <c r="B52" s="34" t="s">
        <v>29</v>
      </c>
      <c r="C52" s="34" t="s">
        <v>53</v>
      </c>
      <c r="D52" s="13" t="s">
        <v>31</v>
      </c>
      <c r="E52" s="13">
        <v>10</v>
      </c>
      <c r="F52" s="13"/>
      <c r="G52" s="13"/>
      <c r="H52" s="53" t="s">
        <v>54</v>
      </c>
      <c r="I52" s="67">
        <f>E52*10/100</f>
        <v>1</v>
      </c>
      <c r="J52" s="20"/>
      <c r="K52" s="21"/>
      <c r="L52" s="18">
        <v>20</v>
      </c>
      <c r="M52" s="13" t="s">
        <v>34</v>
      </c>
      <c r="N52" s="57" t="s">
        <v>33</v>
      </c>
      <c r="O52" s="13" t="s">
        <v>34</v>
      </c>
      <c r="P52" s="2" t="s">
        <v>25</v>
      </c>
    </row>
    <row r="53" spans="1:16" s="2" customFormat="1" ht="10.15">
      <c r="A53" s="70"/>
      <c r="B53" s="34" t="s">
        <v>26</v>
      </c>
      <c r="C53" s="35" t="s">
        <v>103</v>
      </c>
      <c r="H53" s="54"/>
      <c r="I53" s="67"/>
      <c r="P53" s="2" t="s">
        <v>25</v>
      </c>
    </row>
    <row r="54" spans="1:16" s="2" customFormat="1" ht="10.15">
      <c r="A54" s="34" t="s">
        <v>104</v>
      </c>
      <c r="B54" s="34" t="s">
        <v>29</v>
      </c>
      <c r="C54" s="34" t="s">
        <v>51</v>
      </c>
      <c r="D54" s="13" t="s">
        <v>31</v>
      </c>
      <c r="E54" s="13">
        <v>30</v>
      </c>
      <c r="F54" s="13"/>
      <c r="G54" s="13"/>
      <c r="H54" s="53" t="s">
        <v>54</v>
      </c>
      <c r="I54" s="67">
        <f>E54*10/100</f>
        <v>3</v>
      </c>
      <c r="J54" s="20"/>
      <c r="K54" s="21"/>
      <c r="L54" s="18">
        <v>20</v>
      </c>
      <c r="M54" s="13" t="s">
        <v>34</v>
      </c>
      <c r="N54" s="57" t="s">
        <v>33</v>
      </c>
      <c r="O54" s="13" t="s">
        <v>34</v>
      </c>
      <c r="P54" s="2" t="s">
        <v>25</v>
      </c>
    </row>
    <row r="55" spans="1:16" s="2" customFormat="1" ht="10.15">
      <c r="A55" s="34" t="s">
        <v>105</v>
      </c>
      <c r="B55" s="34" t="s">
        <v>29</v>
      </c>
      <c r="C55" s="34" t="s">
        <v>53</v>
      </c>
      <c r="D55" s="13" t="s">
        <v>31</v>
      </c>
      <c r="E55" s="13">
        <v>30</v>
      </c>
      <c r="F55" s="13"/>
      <c r="G55" s="13"/>
      <c r="H55" s="53" t="s">
        <v>54</v>
      </c>
      <c r="I55" s="67">
        <f>E55*10/100</f>
        <v>3</v>
      </c>
      <c r="J55" s="20"/>
      <c r="K55" s="21"/>
      <c r="L55" s="18">
        <v>20</v>
      </c>
      <c r="M55" s="13" t="s">
        <v>34</v>
      </c>
      <c r="N55" s="57" t="s">
        <v>33</v>
      </c>
      <c r="O55" s="13" t="s">
        <v>34</v>
      </c>
      <c r="P55" s="2" t="s">
        <v>25</v>
      </c>
    </row>
    <row r="56" spans="1:16" s="2" customFormat="1" ht="10.15">
      <c r="A56" s="34" t="s">
        <v>106</v>
      </c>
      <c r="B56" s="34" t="s">
        <v>26</v>
      </c>
      <c r="C56" s="34" t="s">
        <v>107</v>
      </c>
      <c r="D56" s="13" t="s">
        <v>31</v>
      </c>
      <c r="E56" s="13">
        <v>30</v>
      </c>
      <c r="F56" s="13"/>
      <c r="G56" s="13"/>
      <c r="H56" s="53" t="s">
        <v>54</v>
      </c>
      <c r="I56" s="67">
        <f>E56*10/100</f>
        <v>3</v>
      </c>
      <c r="J56" s="20"/>
      <c r="K56" s="21"/>
      <c r="L56" s="18">
        <v>20</v>
      </c>
      <c r="M56" s="13" t="s">
        <v>34</v>
      </c>
      <c r="N56" s="57" t="s">
        <v>33</v>
      </c>
      <c r="O56" s="13" t="s">
        <v>34</v>
      </c>
      <c r="P56" s="2" t="s">
        <v>25</v>
      </c>
    </row>
    <row r="57" spans="1:16" s="2" customFormat="1" ht="10.15">
      <c r="A57" s="34" t="s">
        <v>108</v>
      </c>
      <c r="B57" s="34" t="s">
        <v>26</v>
      </c>
      <c r="C57" s="35" t="s">
        <v>109</v>
      </c>
      <c r="D57" s="13"/>
      <c r="E57" s="13"/>
      <c r="F57" s="13"/>
      <c r="G57" s="13"/>
      <c r="H57" s="53"/>
      <c r="I57" s="67"/>
      <c r="J57" s="20"/>
      <c r="K57" s="21"/>
      <c r="L57" s="18"/>
      <c r="M57" s="13"/>
      <c r="N57" s="57"/>
      <c r="O57" s="13"/>
      <c r="P57" s="2" t="s">
        <v>25</v>
      </c>
    </row>
    <row r="58" spans="1:16" s="2" customFormat="1" ht="10.15">
      <c r="A58" s="34" t="s">
        <v>110</v>
      </c>
      <c r="B58" s="34" t="s">
        <v>38</v>
      </c>
      <c r="C58" s="34" t="s">
        <v>111</v>
      </c>
      <c r="D58" s="13" t="s">
        <v>31</v>
      </c>
      <c r="E58" s="13">
        <v>100</v>
      </c>
      <c r="F58" s="13"/>
      <c r="G58" s="13"/>
      <c r="H58" s="53" t="s">
        <v>98</v>
      </c>
      <c r="I58" s="67">
        <v>0</v>
      </c>
      <c r="J58" s="20"/>
      <c r="K58" s="21"/>
      <c r="L58" s="18">
        <v>90</v>
      </c>
      <c r="M58" s="13" t="s">
        <v>112</v>
      </c>
      <c r="N58" s="57" t="s">
        <v>33</v>
      </c>
      <c r="O58" s="13" t="s">
        <v>34</v>
      </c>
      <c r="P58" s="2" t="s">
        <v>25</v>
      </c>
    </row>
    <row r="59" spans="1:16" s="2" customFormat="1" ht="10.15">
      <c r="A59" s="34" t="s">
        <v>113</v>
      </c>
      <c r="B59" s="34" t="s">
        <v>38</v>
      </c>
      <c r="C59" s="34" t="s">
        <v>114</v>
      </c>
      <c r="D59" s="13" t="s">
        <v>31</v>
      </c>
      <c r="E59" s="13">
        <v>100</v>
      </c>
      <c r="F59" s="13"/>
      <c r="G59" s="13"/>
      <c r="H59" s="53" t="s">
        <v>98</v>
      </c>
      <c r="I59" s="67">
        <v>0</v>
      </c>
      <c r="J59" s="20"/>
      <c r="K59" s="21"/>
      <c r="L59" s="18">
        <v>90</v>
      </c>
      <c r="M59" s="13" t="s">
        <v>115</v>
      </c>
      <c r="N59" s="57" t="s">
        <v>33</v>
      </c>
      <c r="O59" s="13" t="s">
        <v>34</v>
      </c>
      <c r="P59" s="2" t="s">
        <v>25</v>
      </c>
    </row>
    <row r="60" spans="1:16" s="2" customFormat="1" ht="10.15">
      <c r="A60" s="34" t="s">
        <v>116</v>
      </c>
      <c r="B60" s="34" t="s">
        <v>38</v>
      </c>
      <c r="C60" s="34" t="s">
        <v>117</v>
      </c>
      <c r="D60" s="13" t="s">
        <v>31</v>
      </c>
      <c r="E60" s="13">
        <v>100</v>
      </c>
      <c r="F60" s="13"/>
      <c r="G60" s="13"/>
      <c r="H60" s="53" t="s">
        <v>98</v>
      </c>
      <c r="I60" s="67">
        <v>0</v>
      </c>
      <c r="J60" s="20"/>
      <c r="K60" s="21"/>
      <c r="L60" s="18">
        <v>90</v>
      </c>
      <c r="M60" s="13" t="s">
        <v>115</v>
      </c>
      <c r="N60" s="57" t="s">
        <v>33</v>
      </c>
      <c r="O60" s="13" t="s">
        <v>34</v>
      </c>
      <c r="P60" s="2" t="s">
        <v>25</v>
      </c>
    </row>
    <row r="61" spans="1:16" s="2" customFormat="1" ht="10.15">
      <c r="A61" s="34" t="s">
        <v>118</v>
      </c>
      <c r="B61" s="34" t="s">
        <v>38</v>
      </c>
      <c r="C61" s="34" t="s">
        <v>43</v>
      </c>
      <c r="D61" s="13" t="s">
        <v>31</v>
      </c>
      <c r="E61" s="13">
        <v>100</v>
      </c>
      <c r="F61" s="13"/>
      <c r="G61" s="13"/>
      <c r="H61" s="53" t="s">
        <v>98</v>
      </c>
      <c r="I61" s="67">
        <v>0</v>
      </c>
      <c r="J61" s="20"/>
      <c r="K61" s="21"/>
      <c r="L61" s="18">
        <v>90</v>
      </c>
      <c r="M61" s="13" t="s">
        <v>115</v>
      </c>
      <c r="N61" s="57" t="s">
        <v>33</v>
      </c>
      <c r="O61" s="13" t="s">
        <v>34</v>
      </c>
      <c r="P61" s="2" t="s">
        <v>25</v>
      </c>
    </row>
    <row r="62" spans="1:16" s="2" customFormat="1" ht="10.15">
      <c r="A62" s="44"/>
      <c r="B62" s="45" t="s">
        <v>26</v>
      </c>
      <c r="C62" s="46" t="s">
        <v>119</v>
      </c>
      <c r="D62" s="33"/>
      <c r="E62" s="33"/>
      <c r="F62" s="33"/>
      <c r="G62" s="33"/>
      <c r="H62" s="33"/>
      <c r="I62" s="72"/>
      <c r="J62" s="59"/>
      <c r="K62" s="21"/>
      <c r="L62" s="18"/>
      <c r="M62" s="13"/>
      <c r="N62" s="57"/>
      <c r="O62" s="13"/>
      <c r="P62" s="2" t="s">
        <v>25</v>
      </c>
    </row>
    <row r="63" spans="1:16" s="2" customFormat="1" ht="10.15">
      <c r="A63" s="38" t="s">
        <v>120</v>
      </c>
      <c r="B63" s="38" t="s">
        <v>29</v>
      </c>
      <c r="C63" s="38" t="s">
        <v>121</v>
      </c>
      <c r="D63" s="38" t="s">
        <v>122</v>
      </c>
      <c r="E63" s="58">
        <v>100</v>
      </c>
      <c r="F63" s="63"/>
      <c r="G63" s="33"/>
      <c r="H63" s="53" t="s">
        <v>54</v>
      </c>
      <c r="I63" s="67">
        <v>0</v>
      </c>
      <c r="J63" s="59"/>
      <c r="K63" s="21"/>
      <c r="L63" s="18">
        <v>90</v>
      </c>
      <c r="M63" s="13" t="s">
        <v>34</v>
      </c>
      <c r="N63" s="57"/>
      <c r="O63" s="13" t="s">
        <v>34</v>
      </c>
      <c r="P63" s="2" t="s">
        <v>25</v>
      </c>
    </row>
    <row r="64" spans="1:16" s="2" customFormat="1" ht="10.15">
      <c r="A64" s="38" t="s">
        <v>123</v>
      </c>
      <c r="B64" s="38" t="s">
        <v>29</v>
      </c>
      <c r="C64" s="38" t="s">
        <v>124</v>
      </c>
      <c r="D64" s="38" t="s">
        <v>122</v>
      </c>
      <c r="E64" s="58">
        <v>100</v>
      </c>
      <c r="F64" s="63"/>
      <c r="G64" s="33"/>
      <c r="H64" s="53" t="s">
        <v>54</v>
      </c>
      <c r="I64" s="67">
        <f>F64*10/100</f>
        <v>0</v>
      </c>
      <c r="J64" s="59"/>
      <c r="K64" s="21"/>
      <c r="L64" s="18">
        <v>90</v>
      </c>
      <c r="M64" s="13" t="s">
        <v>34</v>
      </c>
      <c r="N64" s="57"/>
      <c r="O64" s="13" t="s">
        <v>34</v>
      </c>
      <c r="P64" s="2" t="s">
        <v>25</v>
      </c>
    </row>
    <row r="65" spans="1:16" s="2" customFormat="1" ht="10.15">
      <c r="A65" s="38" t="s">
        <v>125</v>
      </c>
      <c r="B65" s="38" t="s">
        <v>29</v>
      </c>
      <c r="C65" s="38" t="s">
        <v>43</v>
      </c>
      <c r="D65" s="38" t="s">
        <v>31</v>
      </c>
      <c r="E65" s="58">
        <v>100</v>
      </c>
      <c r="F65" s="63"/>
      <c r="G65" s="33"/>
      <c r="H65" s="53" t="s">
        <v>54</v>
      </c>
      <c r="I65" s="67">
        <f>F65*10/100</f>
        <v>0</v>
      </c>
      <c r="J65" s="59"/>
      <c r="K65" s="21"/>
      <c r="L65" s="18">
        <v>90</v>
      </c>
      <c r="M65" s="13" t="s">
        <v>34</v>
      </c>
      <c r="N65" s="57"/>
      <c r="O65" s="13" t="s">
        <v>34</v>
      </c>
      <c r="P65" s="2" t="s">
        <v>25</v>
      </c>
    </row>
    <row r="66" spans="1:16" s="2" customFormat="1" ht="34.5" customHeight="1">
      <c r="A66" s="38"/>
      <c r="B66" s="38"/>
      <c r="C66" s="47" t="s">
        <v>126</v>
      </c>
      <c r="D66" s="38"/>
      <c r="E66" s="58"/>
      <c r="F66" s="63"/>
      <c r="G66" s="33"/>
      <c r="H66" s="53"/>
      <c r="I66" s="67"/>
      <c r="J66" s="59"/>
      <c r="K66" s="21"/>
      <c r="L66" s="18"/>
      <c r="M66" s="13"/>
      <c r="N66" s="57"/>
      <c r="O66" s="13"/>
      <c r="P66" s="2" t="s">
        <v>19</v>
      </c>
    </row>
    <row r="67" spans="1:16" s="2" customFormat="1" ht="20.45">
      <c r="A67" s="38"/>
      <c r="B67" s="38"/>
      <c r="C67" s="5" t="s">
        <v>127</v>
      </c>
      <c r="D67" s="38"/>
      <c r="E67" s="38"/>
      <c r="F67" s="33"/>
      <c r="G67" s="33"/>
      <c r="H67" s="33"/>
      <c r="I67" s="72"/>
      <c r="J67" s="59"/>
      <c r="K67" s="21"/>
      <c r="L67" s="18"/>
      <c r="M67" s="13"/>
      <c r="N67" s="57"/>
      <c r="O67" s="13"/>
      <c r="P67" s="2" t="s">
        <v>19</v>
      </c>
    </row>
    <row r="68" spans="1:16" s="2" customFormat="1" ht="20.45">
      <c r="A68" s="38"/>
      <c r="B68" s="38"/>
      <c r="C68" s="48" t="s">
        <v>128</v>
      </c>
      <c r="D68" s="38"/>
      <c r="E68" s="38"/>
      <c r="F68" s="33"/>
      <c r="G68" s="33"/>
      <c r="H68" s="33"/>
      <c r="I68" s="72"/>
      <c r="J68" s="59"/>
      <c r="K68" s="21"/>
      <c r="L68" s="18"/>
      <c r="M68" s="13"/>
      <c r="N68" s="57"/>
      <c r="O68" s="13"/>
      <c r="P68" s="2" t="s">
        <v>19</v>
      </c>
    </row>
    <row r="69" spans="1:16" s="2" customFormat="1" ht="20.45">
      <c r="A69" s="34"/>
      <c r="B69" s="34"/>
      <c r="C69" s="17" t="s">
        <v>129</v>
      </c>
      <c r="D69" s="13"/>
      <c r="E69" s="13"/>
      <c r="F69" s="13"/>
      <c r="G69" s="13"/>
      <c r="H69" s="53"/>
      <c r="I69" s="67"/>
      <c r="J69" s="20"/>
      <c r="K69" s="21"/>
      <c r="L69" s="18"/>
      <c r="M69" s="13"/>
      <c r="N69" s="57"/>
      <c r="O69" s="13"/>
      <c r="P69" s="2" t="s">
        <v>19</v>
      </c>
    </row>
    <row r="70" spans="1:16" s="2" customFormat="1" ht="10.15">
      <c r="A70" s="34"/>
      <c r="B70" s="34"/>
      <c r="C70" s="16" t="s">
        <v>130</v>
      </c>
      <c r="D70" s="13"/>
      <c r="E70" s="13"/>
      <c r="F70" s="13"/>
      <c r="G70" s="13"/>
      <c r="H70" s="53"/>
      <c r="I70" s="67"/>
      <c r="J70" s="20"/>
      <c r="K70" s="21"/>
      <c r="L70" s="18"/>
      <c r="M70" s="13"/>
      <c r="N70" s="57"/>
      <c r="O70" s="13"/>
      <c r="P70" s="2" t="s">
        <v>19</v>
      </c>
    </row>
    <row r="71" spans="1:16" s="2" customFormat="1" ht="10.15">
      <c r="A71" s="34"/>
      <c r="B71" s="34"/>
      <c r="C71" s="16" t="s">
        <v>131</v>
      </c>
      <c r="D71" s="13"/>
      <c r="E71" s="13"/>
      <c r="F71" s="13"/>
      <c r="G71" s="13"/>
      <c r="H71" s="53"/>
      <c r="I71" s="67"/>
      <c r="J71" s="20"/>
      <c r="K71" s="21"/>
      <c r="L71" s="18"/>
      <c r="M71" s="13"/>
      <c r="N71" s="57"/>
      <c r="O71" s="13"/>
      <c r="P71" s="2" t="s">
        <v>19</v>
      </c>
    </row>
    <row r="72" spans="1:16" s="2" customFormat="1" ht="10.15">
      <c r="A72" s="34"/>
      <c r="B72" s="34"/>
      <c r="C72" s="16" t="s">
        <v>132</v>
      </c>
      <c r="D72" s="13"/>
      <c r="E72" s="13"/>
      <c r="F72" s="13"/>
      <c r="G72" s="13"/>
      <c r="H72" s="53"/>
      <c r="I72" s="67"/>
      <c r="J72" s="20"/>
      <c r="K72" s="21"/>
      <c r="L72" s="18"/>
      <c r="M72" s="13"/>
      <c r="N72" s="57"/>
      <c r="O72" s="13"/>
      <c r="P72" s="2" t="s">
        <v>19</v>
      </c>
    </row>
    <row r="73" spans="1:16" s="2" customFormat="1" ht="10.15">
      <c r="A73" s="34"/>
      <c r="B73" s="34"/>
      <c r="C73" s="16" t="s">
        <v>133</v>
      </c>
      <c r="D73" s="13"/>
      <c r="E73" s="13"/>
      <c r="F73" s="13"/>
      <c r="G73" s="13"/>
      <c r="H73" s="53"/>
      <c r="I73" s="67"/>
      <c r="J73" s="20"/>
      <c r="K73" s="21"/>
      <c r="L73" s="18"/>
      <c r="M73" s="13"/>
      <c r="N73" s="57"/>
      <c r="O73" s="13"/>
      <c r="P73" s="2" t="s">
        <v>19</v>
      </c>
    </row>
    <row r="74" spans="1:16" s="2" customFormat="1" ht="10.15">
      <c r="A74" s="28"/>
      <c r="C74" s="16" t="s">
        <v>134</v>
      </c>
      <c r="D74" s="13"/>
      <c r="E74" s="13"/>
      <c r="F74" s="13"/>
      <c r="G74" s="13"/>
      <c r="H74" s="53"/>
      <c r="I74" s="67"/>
      <c r="J74" s="20"/>
      <c r="K74" s="21"/>
      <c r="L74" s="18"/>
      <c r="M74" s="13"/>
      <c r="N74" s="57"/>
      <c r="O74" s="13"/>
      <c r="P74" s="2" t="s">
        <v>19</v>
      </c>
    </row>
    <row r="75" spans="1:16" s="2" customFormat="1" ht="10.15">
      <c r="B75" s="15"/>
      <c r="C75" s="24" t="s">
        <v>135</v>
      </c>
      <c r="D75" s="13"/>
      <c r="E75" s="13"/>
      <c r="G75" s="13"/>
      <c r="H75" s="53"/>
      <c r="I75" s="67"/>
      <c r="J75" s="20"/>
      <c r="K75" s="21"/>
      <c r="L75" s="18"/>
      <c r="M75" s="13"/>
      <c r="N75" s="57"/>
      <c r="O75" s="13"/>
      <c r="P75" s="2" t="s">
        <v>19</v>
      </c>
    </row>
    <row r="76" spans="1:16" s="2" customFormat="1" ht="20.45">
      <c r="A76" s="7" t="s">
        <v>80</v>
      </c>
      <c r="B76" s="15"/>
      <c r="C76" s="7" t="s">
        <v>136</v>
      </c>
      <c r="D76" s="13"/>
      <c r="E76" s="13"/>
      <c r="F76" s="3" t="s">
        <v>137</v>
      </c>
      <c r="G76" s="13"/>
      <c r="H76" s="53"/>
      <c r="I76" s="67"/>
      <c r="J76" s="20"/>
      <c r="K76" s="21"/>
      <c r="L76" s="18"/>
      <c r="M76" s="13"/>
      <c r="N76" s="57"/>
      <c r="O76" s="13"/>
      <c r="P76" s="2" t="s">
        <v>19</v>
      </c>
    </row>
    <row r="77" spans="1:16" s="2" customFormat="1" ht="20.45">
      <c r="A77" s="7" t="s">
        <v>85</v>
      </c>
      <c r="B77" s="15"/>
      <c r="C77" s="7" t="s">
        <v>138</v>
      </c>
      <c r="D77" s="13"/>
      <c r="E77" s="13"/>
      <c r="F77" s="3" t="s">
        <v>139</v>
      </c>
      <c r="G77" s="13"/>
      <c r="H77" s="53"/>
      <c r="I77" s="67"/>
      <c r="J77" s="20"/>
      <c r="K77" s="21"/>
      <c r="L77" s="18"/>
      <c r="M77" s="13"/>
      <c r="N77" s="57"/>
      <c r="O77" s="13"/>
      <c r="P77" s="2" t="s">
        <v>19</v>
      </c>
    </row>
    <row r="78" spans="1:16" s="2" customFormat="1" ht="20.45">
      <c r="A78" s="7"/>
      <c r="B78" s="15"/>
      <c r="C78" s="70" t="s">
        <v>140</v>
      </c>
      <c r="D78" s="13"/>
      <c r="E78" s="13"/>
      <c r="F78" s="64"/>
      <c r="G78" s="13"/>
      <c r="H78" s="53"/>
      <c r="I78" s="67"/>
      <c r="J78" s="20"/>
      <c r="K78" s="21"/>
      <c r="L78" s="18"/>
      <c r="M78" s="13"/>
      <c r="N78" s="57"/>
      <c r="O78" s="13"/>
      <c r="P78" s="2" t="s">
        <v>19</v>
      </c>
    </row>
    <row r="79" spans="1:16" s="2" customFormat="1" ht="20.45">
      <c r="A79" s="7" t="s">
        <v>94</v>
      </c>
      <c r="B79" s="15"/>
      <c r="C79" s="7" t="s">
        <v>141</v>
      </c>
      <c r="D79" s="13"/>
      <c r="E79" s="13"/>
      <c r="F79" s="3">
        <v>100</v>
      </c>
      <c r="G79" s="13"/>
      <c r="H79" s="53"/>
      <c r="I79" s="67"/>
      <c r="J79" s="20"/>
      <c r="K79" s="21"/>
      <c r="L79" s="18"/>
      <c r="M79" s="13"/>
      <c r="N79" s="57"/>
      <c r="O79" s="13"/>
      <c r="P79" s="2" t="s">
        <v>19</v>
      </c>
    </row>
    <row r="80" spans="1:16" s="2" customFormat="1" ht="33.75" customHeight="1">
      <c r="A80" s="7" t="s">
        <v>125</v>
      </c>
      <c r="B80" s="15"/>
      <c r="C80" s="7" t="s">
        <v>142</v>
      </c>
      <c r="D80" s="13"/>
      <c r="E80" s="13"/>
      <c r="F80" s="3">
        <v>30</v>
      </c>
      <c r="G80" s="13"/>
      <c r="H80" s="53"/>
      <c r="I80" s="67"/>
      <c r="J80" s="20"/>
      <c r="K80" s="21"/>
      <c r="L80" s="18"/>
      <c r="M80" s="13"/>
      <c r="N80" s="57"/>
      <c r="O80" s="13"/>
      <c r="P80" s="2" t="s">
        <v>19</v>
      </c>
    </row>
    <row r="81" spans="1:16" s="2" customFormat="1" ht="20.45">
      <c r="A81" s="7"/>
      <c r="C81" s="70" t="s">
        <v>143</v>
      </c>
      <c r="D81" s="13"/>
      <c r="E81" s="13"/>
      <c r="F81" s="13"/>
      <c r="G81" s="13"/>
      <c r="H81" s="53"/>
      <c r="I81" s="67"/>
      <c r="J81" s="20"/>
      <c r="K81" s="21"/>
      <c r="L81" s="18"/>
      <c r="M81" s="13"/>
      <c r="N81" s="57"/>
      <c r="O81" s="13"/>
      <c r="P81" s="2" t="s">
        <v>19</v>
      </c>
    </row>
    <row r="82" spans="1:16" s="2" customFormat="1" ht="10.15">
      <c r="C82" s="24" t="s">
        <v>68</v>
      </c>
      <c r="D82" s="13"/>
      <c r="E82" s="13"/>
      <c r="F82" s="13"/>
      <c r="H82" s="53"/>
      <c r="I82" s="67"/>
      <c r="J82" s="20"/>
      <c r="K82" s="21"/>
      <c r="L82" s="18"/>
      <c r="M82" s="13"/>
      <c r="N82" s="57"/>
      <c r="O82" s="13"/>
      <c r="P82" s="2" t="s">
        <v>19</v>
      </c>
    </row>
    <row r="83" spans="1:16" s="2" customFormat="1" ht="51">
      <c r="A83" s="28" t="s">
        <v>77</v>
      </c>
      <c r="C83" s="70" t="s">
        <v>144</v>
      </c>
      <c r="D83" s="13"/>
      <c r="E83" s="13"/>
      <c r="F83" s="13"/>
      <c r="H83" s="13">
        <v>0</v>
      </c>
      <c r="I83" s="67"/>
      <c r="J83" s="20"/>
      <c r="K83" s="21"/>
      <c r="L83" s="18"/>
      <c r="M83" s="13"/>
      <c r="N83" s="57"/>
      <c r="O83" s="13"/>
      <c r="P83" s="2" t="s">
        <v>19</v>
      </c>
    </row>
    <row r="84" spans="1:16" s="2" customFormat="1" ht="20.45">
      <c r="A84" s="28" t="s">
        <v>77</v>
      </c>
      <c r="C84" s="70" t="s">
        <v>145</v>
      </c>
      <c r="D84" s="13"/>
      <c r="E84" s="13"/>
      <c r="F84" s="13"/>
      <c r="H84" s="13">
        <v>5</v>
      </c>
      <c r="I84" s="67"/>
      <c r="J84" s="20"/>
      <c r="K84" s="21"/>
      <c r="L84" s="18"/>
      <c r="M84" s="13"/>
      <c r="N84" s="57"/>
      <c r="O84" s="13"/>
      <c r="P84" s="2" t="s">
        <v>19</v>
      </c>
    </row>
    <row r="85" spans="1:16" s="2" customFormat="1" ht="20.45">
      <c r="A85" s="28" t="s">
        <v>77</v>
      </c>
      <c r="C85" s="70" t="s">
        <v>146</v>
      </c>
      <c r="D85" s="13"/>
      <c r="E85" s="13"/>
      <c r="F85" s="13"/>
      <c r="H85" s="13">
        <v>5</v>
      </c>
      <c r="I85" s="67"/>
      <c r="J85" s="20"/>
      <c r="K85" s="21"/>
      <c r="L85" s="18"/>
      <c r="M85" s="13"/>
      <c r="N85" s="57"/>
      <c r="O85" s="13"/>
      <c r="P85" s="2" t="s">
        <v>19</v>
      </c>
    </row>
    <row r="86" spans="1:16" s="2" customFormat="1" ht="51">
      <c r="A86" s="28" t="s">
        <v>77</v>
      </c>
      <c r="C86" s="70" t="s">
        <v>147</v>
      </c>
      <c r="D86" s="13"/>
      <c r="E86" s="13"/>
      <c r="F86" s="13"/>
      <c r="H86" s="13">
        <v>12</v>
      </c>
      <c r="I86" s="67"/>
      <c r="J86" s="20"/>
      <c r="K86" s="21"/>
      <c r="L86" s="18"/>
      <c r="M86" s="13"/>
      <c r="N86" s="57"/>
      <c r="O86" s="13"/>
      <c r="P86" s="2" t="s">
        <v>19</v>
      </c>
    </row>
    <row r="87" spans="1:16" s="2" customFormat="1" ht="20.45">
      <c r="A87" s="28" t="s">
        <v>77</v>
      </c>
      <c r="C87" s="70" t="s">
        <v>148</v>
      </c>
      <c r="D87" s="13"/>
      <c r="E87" s="13"/>
      <c r="F87" s="13"/>
      <c r="H87" s="13">
        <v>5</v>
      </c>
      <c r="I87" s="67"/>
      <c r="J87" s="20"/>
      <c r="K87" s="21"/>
      <c r="L87" s="18"/>
      <c r="M87" s="13"/>
      <c r="O87" s="13"/>
      <c r="P87" s="2" t="s">
        <v>19</v>
      </c>
    </row>
    <row r="88" spans="1:16" s="2" customFormat="1" ht="189.75" customHeight="1">
      <c r="A88" s="30" t="s">
        <v>110</v>
      </c>
      <c r="C88" s="70" t="s">
        <v>149</v>
      </c>
      <c r="D88" s="13"/>
      <c r="E88" s="13"/>
      <c r="F88" s="13"/>
      <c r="H88" s="13"/>
      <c r="I88" s="67"/>
      <c r="J88" s="20"/>
      <c r="K88" s="21"/>
      <c r="L88" s="18"/>
      <c r="M88" s="13"/>
      <c r="O88" s="13"/>
      <c r="P88" s="2" t="s">
        <v>19</v>
      </c>
    </row>
    <row r="89" spans="1:16" s="2" customFormat="1" ht="190.5" customHeight="1">
      <c r="A89" s="30" t="s">
        <v>150</v>
      </c>
      <c r="B89" s="27"/>
      <c r="C89" s="9" t="s">
        <v>151</v>
      </c>
      <c r="D89" s="13"/>
      <c r="E89" s="60"/>
      <c r="F89" s="60"/>
      <c r="G89" s="60"/>
      <c r="H89" s="53"/>
      <c r="I89" s="67"/>
      <c r="J89" s="20"/>
      <c r="K89" s="21"/>
      <c r="L89" s="61"/>
      <c r="M89" s="13"/>
      <c r="O89" s="13"/>
      <c r="P89" s="2" t="s">
        <v>19</v>
      </c>
    </row>
    <row r="90" spans="1:16" s="2" customFormat="1" ht="20.45">
      <c r="A90" s="30"/>
      <c r="C90" s="14" t="s">
        <v>152</v>
      </c>
      <c r="D90" s="13"/>
      <c r="E90" s="60"/>
      <c r="F90" s="60"/>
      <c r="G90" s="60"/>
      <c r="H90" s="53"/>
      <c r="I90" s="67"/>
      <c r="J90" s="20"/>
      <c r="K90" s="21"/>
      <c r="L90" s="61"/>
      <c r="M90" s="13"/>
      <c r="O90" s="13"/>
      <c r="P90" s="2" t="s">
        <v>19</v>
      </c>
    </row>
    <row r="91" spans="1:16" s="2" customFormat="1" ht="30.6">
      <c r="A91" s="30"/>
      <c r="C91" s="69" t="s">
        <v>153</v>
      </c>
      <c r="D91" s="13"/>
      <c r="E91" s="60"/>
      <c r="F91" s="60"/>
      <c r="G91" s="60"/>
      <c r="H91" s="53"/>
      <c r="I91" s="67"/>
      <c r="J91" s="20"/>
      <c r="K91" s="21"/>
      <c r="L91" s="61"/>
      <c r="M91" s="13"/>
      <c r="O91" s="13"/>
      <c r="P91" s="2" t="s">
        <v>19</v>
      </c>
    </row>
    <row r="92" spans="1:16" s="2" customFormat="1" ht="20.45">
      <c r="C92" s="10" t="s">
        <v>154</v>
      </c>
      <c r="D92" s="13"/>
      <c r="E92" s="13"/>
      <c r="F92" s="13"/>
      <c r="G92" s="13"/>
      <c r="H92" s="53"/>
      <c r="I92" s="67"/>
      <c r="J92" s="20"/>
      <c r="K92" s="21"/>
      <c r="L92" s="18"/>
      <c r="M92" s="13"/>
      <c r="N92" s="57"/>
      <c r="O92" s="13"/>
      <c r="P92" s="2" t="s">
        <v>19</v>
      </c>
    </row>
    <row r="93" spans="1:16" s="2" customFormat="1" ht="10.15">
      <c r="A93" s="40" t="s">
        <v>155</v>
      </c>
      <c r="B93" s="70"/>
      <c r="C93" s="6" t="s">
        <v>156</v>
      </c>
      <c r="D93" s="13"/>
      <c r="E93" s="13"/>
      <c r="F93" s="13"/>
      <c r="G93" s="13"/>
      <c r="H93" s="53"/>
      <c r="I93" s="67"/>
      <c r="J93" s="20"/>
      <c r="K93" s="21"/>
      <c r="L93" s="18"/>
      <c r="M93" s="13"/>
      <c r="N93" s="57"/>
      <c r="O93" s="13"/>
      <c r="P93" s="2" t="s">
        <v>25</v>
      </c>
    </row>
    <row r="94" spans="1:16" s="2" customFormat="1" ht="10.15">
      <c r="A94" s="34" t="s">
        <v>157</v>
      </c>
      <c r="B94" s="34" t="s">
        <v>26</v>
      </c>
      <c r="C94" s="35" t="s">
        <v>158</v>
      </c>
      <c r="I94" s="66"/>
      <c r="P94" s="2" t="s">
        <v>25</v>
      </c>
    </row>
    <row r="95" spans="1:16" s="2" customFormat="1" ht="10.15">
      <c r="A95" s="34" t="s">
        <v>159</v>
      </c>
      <c r="B95" s="34" t="s">
        <v>38</v>
      </c>
      <c r="C95" s="34" t="s">
        <v>160</v>
      </c>
      <c r="D95" s="13" t="s">
        <v>31</v>
      </c>
      <c r="E95" s="13">
        <v>30</v>
      </c>
      <c r="F95" s="13"/>
      <c r="G95" s="13"/>
      <c r="H95" s="53">
        <v>0</v>
      </c>
      <c r="I95" s="67">
        <f>E95*10/100</f>
        <v>3</v>
      </c>
      <c r="J95" s="20">
        <f>(100+E95+I95)*H95/100+E95+I95</f>
        <v>33</v>
      </c>
      <c r="K95" s="21"/>
      <c r="L95" s="18">
        <v>20</v>
      </c>
      <c r="M95" s="13" t="s">
        <v>34</v>
      </c>
      <c r="N95" s="57" t="s">
        <v>33</v>
      </c>
      <c r="O95" s="13" t="s">
        <v>34</v>
      </c>
      <c r="P95" s="2" t="s">
        <v>25</v>
      </c>
    </row>
    <row r="96" spans="1:16" s="2" customFormat="1" ht="10.15">
      <c r="A96" s="34" t="s">
        <v>161</v>
      </c>
      <c r="B96" s="34" t="s">
        <v>38</v>
      </c>
      <c r="C96" s="34" t="s">
        <v>43</v>
      </c>
      <c r="D96" s="13" t="s">
        <v>31</v>
      </c>
      <c r="E96" s="13">
        <v>30</v>
      </c>
      <c r="F96" s="13"/>
      <c r="G96" s="13"/>
      <c r="H96" s="53">
        <v>0</v>
      </c>
      <c r="I96" s="67">
        <f>E96*10/100</f>
        <v>3</v>
      </c>
      <c r="J96" s="20">
        <f>(100+E96+I96)*H96/100+E96+I96</f>
        <v>33</v>
      </c>
      <c r="K96" s="21"/>
      <c r="L96" s="18">
        <v>20</v>
      </c>
      <c r="M96" s="13" t="s">
        <v>34</v>
      </c>
      <c r="N96" s="57" t="s">
        <v>33</v>
      </c>
      <c r="O96" s="13" t="s">
        <v>34</v>
      </c>
      <c r="P96" s="2" t="s">
        <v>25</v>
      </c>
    </row>
    <row r="97" spans="1:16" s="2" customFormat="1" ht="10.15">
      <c r="A97" s="34" t="s">
        <v>162</v>
      </c>
      <c r="B97" s="34" t="s">
        <v>26</v>
      </c>
      <c r="C97" s="35" t="s">
        <v>45</v>
      </c>
      <c r="I97" s="66"/>
      <c r="P97" s="2" t="s">
        <v>25</v>
      </c>
    </row>
    <row r="98" spans="1:16" s="2" customFormat="1" ht="10.15">
      <c r="A98" s="34" t="s">
        <v>163</v>
      </c>
      <c r="B98" s="34" t="s">
        <v>38</v>
      </c>
      <c r="C98" s="34" t="s">
        <v>164</v>
      </c>
      <c r="D98" s="13" t="s">
        <v>31</v>
      </c>
      <c r="E98" s="13">
        <v>30</v>
      </c>
      <c r="F98" s="13"/>
      <c r="G98" s="13"/>
      <c r="H98" s="53">
        <v>0</v>
      </c>
      <c r="I98" s="67">
        <f>E98*10/100</f>
        <v>3</v>
      </c>
      <c r="J98" s="20">
        <f>(100+E98+I98)*H98/100+E98+I98</f>
        <v>33</v>
      </c>
      <c r="K98" s="21"/>
      <c r="L98" s="18">
        <v>20</v>
      </c>
      <c r="M98" s="13" t="s">
        <v>34</v>
      </c>
      <c r="N98" s="57" t="s">
        <v>33</v>
      </c>
      <c r="O98" s="13" t="s">
        <v>34</v>
      </c>
      <c r="P98" s="2" t="s">
        <v>25</v>
      </c>
    </row>
    <row r="99" spans="1:16" s="2" customFormat="1" ht="10.15">
      <c r="A99" s="34" t="s">
        <v>165</v>
      </c>
      <c r="B99" s="34" t="s">
        <v>38</v>
      </c>
      <c r="C99" s="34" t="s">
        <v>43</v>
      </c>
      <c r="D99" s="13" t="s">
        <v>31</v>
      </c>
      <c r="E99" s="13">
        <v>30</v>
      </c>
      <c r="F99" s="13"/>
      <c r="G99" s="13"/>
      <c r="H99" s="53">
        <v>0</v>
      </c>
      <c r="I99" s="67">
        <f>E99*10/100</f>
        <v>3</v>
      </c>
      <c r="J99" s="20">
        <f>(100+E99+I99)*H99/100+E99+I99</f>
        <v>33</v>
      </c>
      <c r="K99" s="21"/>
      <c r="L99" s="18">
        <v>20</v>
      </c>
      <c r="M99" s="13" t="s">
        <v>34</v>
      </c>
      <c r="N99" s="57" t="s">
        <v>33</v>
      </c>
      <c r="O99" s="13" t="s">
        <v>34</v>
      </c>
      <c r="P99" s="2" t="s">
        <v>25</v>
      </c>
    </row>
    <row r="100" spans="1:16" s="2" customFormat="1" ht="10.15">
      <c r="A100" s="25"/>
      <c r="B100" s="34"/>
      <c r="C100" s="34" t="s">
        <v>166</v>
      </c>
      <c r="D100" s="13"/>
      <c r="E100" s="13"/>
      <c r="F100" s="13"/>
      <c r="G100" s="13"/>
      <c r="I100" s="67"/>
      <c r="J100" s="20"/>
      <c r="K100" s="21"/>
      <c r="L100" s="18"/>
      <c r="M100" s="13"/>
      <c r="N100" s="57"/>
      <c r="O100" s="13"/>
      <c r="P100" s="2" t="s">
        <v>19</v>
      </c>
    </row>
    <row r="101" spans="1:16" s="2" customFormat="1" ht="20.45">
      <c r="C101" s="37" t="s">
        <v>167</v>
      </c>
      <c r="D101" s="13"/>
      <c r="E101" s="13"/>
      <c r="F101" s="13"/>
      <c r="G101" s="13"/>
      <c r="H101" s="53">
        <v>0</v>
      </c>
      <c r="I101" s="67"/>
      <c r="J101" s="20"/>
      <c r="K101" s="21"/>
      <c r="L101" s="18"/>
      <c r="M101" s="13"/>
      <c r="O101" s="13"/>
      <c r="P101" s="2" t="s">
        <v>19</v>
      </c>
    </row>
    <row r="102" spans="1:16" s="2" customFormat="1" ht="20.45">
      <c r="A102" s="26" t="s">
        <v>168</v>
      </c>
      <c r="C102" s="14" t="s">
        <v>169</v>
      </c>
      <c r="D102" s="13"/>
      <c r="E102" s="13"/>
      <c r="F102" s="13"/>
      <c r="G102" s="13"/>
      <c r="H102" s="53"/>
      <c r="I102" s="67"/>
      <c r="J102" s="20"/>
      <c r="K102" s="21"/>
      <c r="L102" s="18"/>
      <c r="M102" s="13"/>
      <c r="O102" s="13"/>
      <c r="P102" s="2" t="s">
        <v>25</v>
      </c>
    </row>
    <row r="103" spans="1:16" s="2" customFormat="1" ht="10.15">
      <c r="A103" s="28" t="s">
        <v>170</v>
      </c>
      <c r="B103" s="39" t="s">
        <v>26</v>
      </c>
      <c r="C103" s="16" t="s">
        <v>171</v>
      </c>
      <c r="I103" s="66"/>
      <c r="P103" s="2" t="s">
        <v>25</v>
      </c>
    </row>
    <row r="104" spans="1:16" s="2" customFormat="1" ht="10.15">
      <c r="A104" s="28" t="s">
        <v>172</v>
      </c>
      <c r="B104" s="2" t="s">
        <v>38</v>
      </c>
      <c r="C104" s="7" t="s">
        <v>173</v>
      </c>
      <c r="D104" s="13" t="s">
        <v>31</v>
      </c>
      <c r="E104" s="13">
        <v>30</v>
      </c>
      <c r="F104" s="13"/>
      <c r="G104" s="13"/>
      <c r="H104" s="53">
        <v>0</v>
      </c>
      <c r="I104" s="67">
        <f>E104*10/100</f>
        <v>3</v>
      </c>
      <c r="J104" s="20">
        <f>(100+E104+I104)*H104/100+E104+I104</f>
        <v>33</v>
      </c>
      <c r="K104" s="21"/>
      <c r="L104" s="18">
        <v>20</v>
      </c>
      <c r="M104" s="13" t="s">
        <v>34</v>
      </c>
      <c r="N104" s="57" t="s">
        <v>33</v>
      </c>
      <c r="O104" s="13" t="s">
        <v>34</v>
      </c>
      <c r="P104" s="2" t="s">
        <v>25</v>
      </c>
    </row>
    <row r="105" spans="1:16" s="2" customFormat="1" ht="10.15">
      <c r="A105" s="28" t="s">
        <v>174</v>
      </c>
      <c r="B105" s="2" t="s">
        <v>38</v>
      </c>
      <c r="C105" s="7" t="s">
        <v>175</v>
      </c>
      <c r="D105" s="13" t="s">
        <v>31</v>
      </c>
      <c r="E105" s="13">
        <v>20</v>
      </c>
      <c r="F105" s="13"/>
      <c r="G105" s="13"/>
      <c r="H105" s="53" t="s">
        <v>54</v>
      </c>
      <c r="I105" s="67">
        <f>E105*10/100</f>
        <v>2</v>
      </c>
      <c r="J105" s="20"/>
      <c r="K105" s="21"/>
      <c r="L105" s="18">
        <v>20</v>
      </c>
      <c r="M105" s="13" t="s">
        <v>34</v>
      </c>
      <c r="N105" s="57" t="s">
        <v>33</v>
      </c>
      <c r="O105" s="13" t="s">
        <v>34</v>
      </c>
      <c r="P105" s="2" t="s">
        <v>25</v>
      </c>
    </row>
    <row r="106" spans="1:16" s="2" customFormat="1" ht="10.15">
      <c r="A106" s="28" t="s">
        <v>176</v>
      </c>
      <c r="B106" s="2" t="s">
        <v>38</v>
      </c>
      <c r="C106" s="7" t="s">
        <v>177</v>
      </c>
      <c r="D106" s="13" t="s">
        <v>31</v>
      </c>
      <c r="E106" s="13">
        <v>20</v>
      </c>
      <c r="F106" s="13"/>
      <c r="G106" s="13"/>
      <c r="H106" s="53" t="s">
        <v>54</v>
      </c>
      <c r="I106" s="67">
        <f>E106*10/100</f>
        <v>2</v>
      </c>
      <c r="J106" s="20"/>
      <c r="K106" s="21"/>
      <c r="L106" s="18">
        <v>20</v>
      </c>
      <c r="M106" s="13" t="s">
        <v>34</v>
      </c>
      <c r="N106" s="57" t="s">
        <v>33</v>
      </c>
      <c r="O106" s="13" t="s">
        <v>34</v>
      </c>
      <c r="P106" s="2" t="s">
        <v>25</v>
      </c>
    </row>
    <row r="107" spans="1:16" s="2" customFormat="1" ht="10.15">
      <c r="A107" s="28" t="s">
        <v>178</v>
      </c>
      <c r="B107" s="2" t="s">
        <v>38</v>
      </c>
      <c r="C107" s="7" t="s">
        <v>43</v>
      </c>
      <c r="D107" s="13" t="s">
        <v>31</v>
      </c>
      <c r="E107" s="13">
        <v>30</v>
      </c>
      <c r="F107" s="13"/>
      <c r="G107" s="13"/>
      <c r="H107" s="53" t="s">
        <v>54</v>
      </c>
      <c r="I107" s="67">
        <f>E107*10/100</f>
        <v>3</v>
      </c>
      <c r="J107" s="20"/>
      <c r="K107" s="21"/>
      <c r="L107" s="18">
        <v>20</v>
      </c>
      <c r="M107" s="13" t="s">
        <v>34</v>
      </c>
      <c r="N107" s="57" t="s">
        <v>33</v>
      </c>
      <c r="O107" s="13" t="s">
        <v>34</v>
      </c>
      <c r="P107" s="2" t="s">
        <v>25</v>
      </c>
    </row>
    <row r="108" spans="1:16" s="2" customFormat="1" ht="10.15">
      <c r="A108" s="28" t="s">
        <v>179</v>
      </c>
      <c r="B108" s="39" t="s">
        <v>26</v>
      </c>
      <c r="C108" s="16" t="s">
        <v>180</v>
      </c>
      <c r="D108" s="13"/>
      <c r="E108" s="13"/>
      <c r="F108" s="13"/>
      <c r="G108" s="13"/>
      <c r="H108" s="53"/>
      <c r="I108" s="67"/>
      <c r="J108" s="20"/>
      <c r="K108" s="21"/>
      <c r="L108" s="18"/>
      <c r="M108" s="13"/>
      <c r="N108" s="7"/>
      <c r="O108" s="13"/>
      <c r="P108" s="2" t="s">
        <v>25</v>
      </c>
    </row>
    <row r="109" spans="1:16" s="2" customFormat="1" ht="10.15">
      <c r="A109" s="28" t="s">
        <v>181</v>
      </c>
      <c r="B109" s="2" t="s">
        <v>38</v>
      </c>
      <c r="C109" s="7" t="s">
        <v>39</v>
      </c>
      <c r="D109" s="13" t="s">
        <v>31</v>
      </c>
      <c r="E109" s="13">
        <v>30</v>
      </c>
      <c r="F109" s="13"/>
      <c r="G109" s="13"/>
      <c r="H109" s="53">
        <v>0</v>
      </c>
      <c r="I109" s="67">
        <f>E109*10/100</f>
        <v>3</v>
      </c>
      <c r="J109" s="20">
        <f>(100+E109+I109)*H109/100+E109+I109</f>
        <v>33</v>
      </c>
      <c r="K109" s="21"/>
      <c r="L109" s="18">
        <v>20</v>
      </c>
      <c r="M109" s="13" t="s">
        <v>34</v>
      </c>
      <c r="N109" s="57" t="s">
        <v>33</v>
      </c>
      <c r="O109" s="13" t="s">
        <v>34</v>
      </c>
      <c r="P109" s="2" t="s">
        <v>25</v>
      </c>
    </row>
    <row r="110" spans="1:16" s="2" customFormat="1" ht="10.15">
      <c r="A110" s="28" t="s">
        <v>182</v>
      </c>
      <c r="B110" s="2" t="s">
        <v>38</v>
      </c>
      <c r="C110" s="7" t="s">
        <v>43</v>
      </c>
      <c r="D110" s="13" t="s">
        <v>31</v>
      </c>
      <c r="E110" s="13">
        <v>30</v>
      </c>
      <c r="F110" s="13"/>
      <c r="G110" s="13"/>
      <c r="H110" s="53" t="s">
        <v>54</v>
      </c>
      <c r="I110" s="67">
        <f>E110*10/100</f>
        <v>3</v>
      </c>
      <c r="J110" s="20"/>
      <c r="K110" s="21"/>
      <c r="L110" s="18">
        <v>20</v>
      </c>
      <c r="M110" s="13" t="s">
        <v>34</v>
      </c>
      <c r="N110" s="57" t="s">
        <v>33</v>
      </c>
      <c r="O110" s="13" t="s">
        <v>34</v>
      </c>
      <c r="P110" s="2" t="s">
        <v>25</v>
      </c>
    </row>
    <row r="111" spans="1:16" s="2" customFormat="1" ht="10.15">
      <c r="A111" s="28" t="s">
        <v>183</v>
      </c>
      <c r="B111" s="2" t="s">
        <v>26</v>
      </c>
      <c r="C111" s="7" t="s">
        <v>184</v>
      </c>
      <c r="D111" s="13" t="s">
        <v>31</v>
      </c>
      <c r="E111" s="13">
        <v>30</v>
      </c>
      <c r="F111" s="13"/>
      <c r="G111" s="13"/>
      <c r="H111" s="53" t="s">
        <v>54</v>
      </c>
      <c r="I111" s="67">
        <f>E111*10/100</f>
        <v>3</v>
      </c>
      <c r="J111" s="20"/>
      <c r="K111" s="21"/>
      <c r="L111" s="18">
        <v>20</v>
      </c>
      <c r="M111" s="13" t="s">
        <v>34</v>
      </c>
      <c r="N111" s="57" t="s">
        <v>33</v>
      </c>
      <c r="O111" s="13" t="s">
        <v>34</v>
      </c>
      <c r="P111" s="2" t="s">
        <v>25</v>
      </c>
    </row>
    <row r="112" spans="1:16" s="2" customFormat="1" ht="10.15">
      <c r="A112" s="28" t="s">
        <v>185</v>
      </c>
      <c r="B112" s="2" t="s">
        <v>26</v>
      </c>
      <c r="C112" s="7" t="s">
        <v>186</v>
      </c>
      <c r="D112" s="13" t="s">
        <v>31</v>
      </c>
      <c r="E112" s="13">
        <v>30</v>
      </c>
      <c r="F112" s="13"/>
      <c r="G112" s="13"/>
      <c r="H112" s="53" t="s">
        <v>54</v>
      </c>
      <c r="I112" s="67">
        <f>E112*10/100</f>
        <v>3</v>
      </c>
      <c r="J112" s="20"/>
      <c r="K112" s="21"/>
      <c r="L112" s="18">
        <v>20</v>
      </c>
      <c r="M112" s="13" t="s">
        <v>34</v>
      </c>
      <c r="N112" s="57" t="s">
        <v>33</v>
      </c>
      <c r="O112" s="13" t="s">
        <v>34</v>
      </c>
      <c r="P112" s="2" t="s">
        <v>25</v>
      </c>
    </row>
    <row r="113" spans="1:16" s="2" customFormat="1" ht="10.15">
      <c r="A113" s="28" t="s">
        <v>187</v>
      </c>
      <c r="B113" s="39" t="s">
        <v>26</v>
      </c>
      <c r="C113" s="16" t="s">
        <v>188</v>
      </c>
      <c r="D113" s="13"/>
      <c r="E113" s="13"/>
      <c r="F113" s="13"/>
      <c r="G113" s="13"/>
      <c r="H113" s="53"/>
      <c r="I113" s="67"/>
      <c r="J113" s="20"/>
      <c r="K113" s="21"/>
      <c r="L113" s="18">
        <v>20</v>
      </c>
      <c r="M113" s="13"/>
      <c r="N113" s="7"/>
      <c r="O113" s="13"/>
      <c r="P113" s="2" t="s">
        <v>25</v>
      </c>
    </row>
    <row r="114" spans="1:16" s="12" customFormat="1" ht="10.15">
      <c r="A114" s="28" t="s">
        <v>189</v>
      </c>
      <c r="B114" s="2" t="s">
        <v>38</v>
      </c>
      <c r="C114" s="7" t="s">
        <v>190</v>
      </c>
      <c r="D114" s="13" t="s">
        <v>31</v>
      </c>
      <c r="E114" s="13">
        <v>30</v>
      </c>
      <c r="F114" s="13"/>
      <c r="G114" s="13"/>
      <c r="H114" s="53" t="s">
        <v>54</v>
      </c>
      <c r="I114" s="67">
        <f>E114*10/100</f>
        <v>3</v>
      </c>
      <c r="J114" s="20"/>
      <c r="K114" s="21"/>
      <c r="L114" s="18">
        <v>20</v>
      </c>
      <c r="M114" s="13" t="s">
        <v>34</v>
      </c>
      <c r="N114" s="57" t="s">
        <v>33</v>
      </c>
      <c r="O114" s="13" t="s">
        <v>34</v>
      </c>
      <c r="P114" s="2" t="s">
        <v>25</v>
      </c>
    </row>
    <row r="115" spans="1:16" s="2" customFormat="1" ht="10.15">
      <c r="A115" s="28"/>
      <c r="B115" s="42" t="s">
        <v>38</v>
      </c>
      <c r="C115" s="7" t="s">
        <v>191</v>
      </c>
      <c r="D115" s="13"/>
      <c r="E115" s="13"/>
      <c r="F115" s="13"/>
      <c r="G115" s="13"/>
      <c r="H115" s="53"/>
      <c r="I115" s="67"/>
      <c r="J115" s="20"/>
      <c r="K115" s="21"/>
      <c r="L115" s="18"/>
      <c r="M115" s="13"/>
      <c r="N115" s="57"/>
      <c r="O115" s="13"/>
      <c r="P115" s="2" t="s">
        <v>25</v>
      </c>
    </row>
    <row r="116" spans="1:16" s="2" customFormat="1" ht="10.9">
      <c r="A116" s="33" t="s">
        <v>192</v>
      </c>
      <c r="B116" s="2" t="s">
        <v>193</v>
      </c>
      <c r="C116" s="36" t="s">
        <v>194</v>
      </c>
      <c r="D116" s="13" t="s">
        <v>31</v>
      </c>
      <c r="E116" s="13">
        <v>30</v>
      </c>
      <c r="F116" s="13"/>
      <c r="G116" s="13"/>
      <c r="H116" s="53">
        <v>0</v>
      </c>
      <c r="I116" s="67">
        <f>E116*10/100</f>
        <v>3</v>
      </c>
      <c r="J116" s="20">
        <f>(100+E116+I116)*H116/100+E116+I116</f>
        <v>33</v>
      </c>
      <c r="K116" s="21"/>
      <c r="L116" s="18">
        <v>20</v>
      </c>
      <c r="M116" s="13" t="s">
        <v>34</v>
      </c>
      <c r="N116" s="57" t="s">
        <v>33</v>
      </c>
      <c r="O116" s="13" t="s">
        <v>34</v>
      </c>
      <c r="P116" s="2" t="s">
        <v>25</v>
      </c>
    </row>
    <row r="117" spans="1:16" s="2" customFormat="1" ht="10.9">
      <c r="A117" s="33" t="s">
        <v>195</v>
      </c>
      <c r="B117" s="2" t="s">
        <v>193</v>
      </c>
      <c r="C117" s="36" t="s">
        <v>196</v>
      </c>
      <c r="D117" s="13" t="s">
        <v>31</v>
      </c>
      <c r="E117" s="13">
        <v>30</v>
      </c>
      <c r="F117" s="13"/>
      <c r="G117" s="13"/>
      <c r="H117" s="53">
        <v>0</v>
      </c>
      <c r="I117" s="67">
        <f t="shared" ref="I117:I124" si="0">E117*10/100</f>
        <v>3</v>
      </c>
      <c r="J117" s="20">
        <f t="shared" ref="J117:J124" si="1">(100+E117+I117)*H117/100+E117+I117</f>
        <v>33</v>
      </c>
      <c r="K117" s="21"/>
      <c r="L117" s="18">
        <v>20</v>
      </c>
      <c r="M117" s="13" t="s">
        <v>34</v>
      </c>
      <c r="N117" s="57" t="s">
        <v>33</v>
      </c>
      <c r="O117" s="13" t="s">
        <v>34</v>
      </c>
      <c r="P117" s="2" t="s">
        <v>25</v>
      </c>
    </row>
    <row r="118" spans="1:16" s="2" customFormat="1" ht="10.9">
      <c r="A118" s="33" t="s">
        <v>197</v>
      </c>
      <c r="B118" s="2" t="s">
        <v>193</v>
      </c>
      <c r="C118" s="36" t="s">
        <v>198</v>
      </c>
      <c r="D118" s="13" t="s">
        <v>31</v>
      </c>
      <c r="E118" s="13">
        <v>30</v>
      </c>
      <c r="F118" s="13"/>
      <c r="G118" s="13"/>
      <c r="H118" s="53">
        <v>0</v>
      </c>
      <c r="I118" s="67">
        <f t="shared" si="0"/>
        <v>3</v>
      </c>
      <c r="J118" s="20">
        <f t="shared" si="1"/>
        <v>33</v>
      </c>
      <c r="K118" s="21"/>
      <c r="L118" s="18">
        <v>20</v>
      </c>
      <c r="M118" s="13" t="s">
        <v>34</v>
      </c>
      <c r="N118" s="57" t="s">
        <v>33</v>
      </c>
      <c r="O118" s="13" t="s">
        <v>34</v>
      </c>
      <c r="P118" s="2" t="s">
        <v>25</v>
      </c>
    </row>
    <row r="119" spans="1:16" s="2" customFormat="1" ht="10.9">
      <c r="A119" s="33" t="s">
        <v>199</v>
      </c>
      <c r="B119" s="2" t="s">
        <v>193</v>
      </c>
      <c r="C119" s="36" t="s">
        <v>200</v>
      </c>
      <c r="D119" s="13" t="s">
        <v>31</v>
      </c>
      <c r="E119" s="13">
        <v>30</v>
      </c>
      <c r="F119" s="13"/>
      <c r="G119" s="13"/>
      <c r="H119" s="53">
        <v>0</v>
      </c>
      <c r="I119" s="67">
        <f t="shared" si="0"/>
        <v>3</v>
      </c>
      <c r="J119" s="20">
        <f t="shared" si="1"/>
        <v>33</v>
      </c>
      <c r="K119" s="21"/>
      <c r="L119" s="18">
        <v>20</v>
      </c>
      <c r="M119" s="13" t="s">
        <v>34</v>
      </c>
      <c r="N119" s="57" t="s">
        <v>33</v>
      </c>
      <c r="O119" s="13" t="s">
        <v>34</v>
      </c>
      <c r="P119" s="2" t="s">
        <v>25</v>
      </c>
    </row>
    <row r="120" spans="1:16" s="2" customFormat="1" ht="10.9">
      <c r="A120" s="33" t="s">
        <v>201</v>
      </c>
      <c r="B120" s="2" t="s">
        <v>193</v>
      </c>
      <c r="C120" s="36" t="s">
        <v>202</v>
      </c>
      <c r="D120" s="13" t="s">
        <v>31</v>
      </c>
      <c r="E120" s="13">
        <v>30</v>
      </c>
      <c r="F120" s="13"/>
      <c r="G120" s="13"/>
      <c r="H120" s="53">
        <v>0</v>
      </c>
      <c r="I120" s="67">
        <f t="shared" si="0"/>
        <v>3</v>
      </c>
      <c r="J120" s="20">
        <f t="shared" si="1"/>
        <v>33</v>
      </c>
      <c r="K120" s="21"/>
      <c r="L120" s="18">
        <v>20</v>
      </c>
      <c r="M120" s="13" t="s">
        <v>34</v>
      </c>
      <c r="N120" s="57" t="s">
        <v>33</v>
      </c>
      <c r="O120" s="13" t="s">
        <v>34</v>
      </c>
      <c r="P120" s="2" t="s">
        <v>25</v>
      </c>
    </row>
    <row r="121" spans="1:16" s="2" customFormat="1" ht="10.9">
      <c r="A121" s="33" t="s">
        <v>203</v>
      </c>
      <c r="B121" s="2" t="s">
        <v>193</v>
      </c>
      <c r="C121" s="36" t="s">
        <v>204</v>
      </c>
      <c r="D121" s="13" t="s">
        <v>31</v>
      </c>
      <c r="E121" s="13">
        <v>30</v>
      </c>
      <c r="F121" s="13"/>
      <c r="G121" s="13"/>
      <c r="H121" s="53">
        <v>0</v>
      </c>
      <c r="I121" s="67">
        <f t="shared" si="0"/>
        <v>3</v>
      </c>
      <c r="J121" s="20">
        <f t="shared" si="1"/>
        <v>33</v>
      </c>
      <c r="K121" s="21"/>
      <c r="L121" s="18">
        <v>20</v>
      </c>
      <c r="M121" s="13" t="s">
        <v>34</v>
      </c>
      <c r="N121" s="57" t="s">
        <v>33</v>
      </c>
      <c r="O121" s="13" t="s">
        <v>34</v>
      </c>
      <c r="P121" s="2" t="s">
        <v>25</v>
      </c>
    </row>
    <row r="122" spans="1:16" s="2" customFormat="1" ht="10.9">
      <c r="A122" s="33" t="s">
        <v>205</v>
      </c>
      <c r="B122" s="2" t="s">
        <v>193</v>
      </c>
      <c r="C122" s="36" t="s">
        <v>206</v>
      </c>
      <c r="D122" s="13" t="s">
        <v>31</v>
      </c>
      <c r="E122" s="13">
        <v>30</v>
      </c>
      <c r="F122" s="13"/>
      <c r="G122" s="13"/>
      <c r="H122" s="53">
        <v>0</v>
      </c>
      <c r="I122" s="67">
        <f t="shared" si="0"/>
        <v>3</v>
      </c>
      <c r="J122" s="20">
        <f t="shared" si="1"/>
        <v>33</v>
      </c>
      <c r="K122" s="21"/>
      <c r="L122" s="18">
        <v>20</v>
      </c>
      <c r="M122" s="13" t="s">
        <v>34</v>
      </c>
      <c r="N122" s="57" t="s">
        <v>33</v>
      </c>
      <c r="O122" s="13" t="s">
        <v>34</v>
      </c>
      <c r="P122" s="2" t="s">
        <v>25</v>
      </c>
    </row>
    <row r="123" spans="1:16" s="2" customFormat="1" ht="10.9">
      <c r="A123" s="33" t="s">
        <v>207</v>
      </c>
      <c r="B123" s="2" t="s">
        <v>193</v>
      </c>
      <c r="C123" s="36" t="s">
        <v>208</v>
      </c>
      <c r="D123" s="13" t="s">
        <v>31</v>
      </c>
      <c r="E123" s="13">
        <v>30</v>
      </c>
      <c r="F123" s="13"/>
      <c r="G123" s="13"/>
      <c r="H123" s="53">
        <v>0</v>
      </c>
      <c r="I123" s="67">
        <f t="shared" si="0"/>
        <v>3</v>
      </c>
      <c r="J123" s="20">
        <f t="shared" si="1"/>
        <v>33</v>
      </c>
      <c r="K123" s="21"/>
      <c r="L123" s="18">
        <v>20</v>
      </c>
      <c r="M123" s="13" t="s">
        <v>34</v>
      </c>
      <c r="N123" s="57" t="s">
        <v>33</v>
      </c>
      <c r="O123" s="13" t="s">
        <v>34</v>
      </c>
      <c r="P123" s="2" t="s">
        <v>25</v>
      </c>
    </row>
    <row r="124" spans="1:16" s="2" customFormat="1" ht="10.9">
      <c r="A124" s="33" t="s">
        <v>209</v>
      </c>
      <c r="B124" s="2" t="s">
        <v>193</v>
      </c>
      <c r="C124" s="36" t="s">
        <v>43</v>
      </c>
      <c r="D124" s="13" t="s">
        <v>31</v>
      </c>
      <c r="E124" s="13">
        <v>30</v>
      </c>
      <c r="F124" s="13"/>
      <c r="G124" s="13"/>
      <c r="H124" s="53">
        <v>0</v>
      </c>
      <c r="I124" s="67">
        <f t="shared" si="0"/>
        <v>3</v>
      </c>
      <c r="J124" s="20">
        <f t="shared" si="1"/>
        <v>33</v>
      </c>
      <c r="K124" s="21"/>
      <c r="L124" s="18">
        <v>20</v>
      </c>
      <c r="M124" s="13" t="s">
        <v>34</v>
      </c>
      <c r="N124" s="57" t="s">
        <v>33</v>
      </c>
      <c r="O124" s="13" t="s">
        <v>34</v>
      </c>
      <c r="P124" s="2" t="s">
        <v>25</v>
      </c>
    </row>
    <row r="125" spans="1:16" s="2" customFormat="1" ht="10.15">
      <c r="A125" s="28" t="s">
        <v>210</v>
      </c>
      <c r="B125" s="2" t="s">
        <v>38</v>
      </c>
      <c r="C125" s="7" t="s">
        <v>211</v>
      </c>
      <c r="D125" s="13" t="s">
        <v>31</v>
      </c>
      <c r="E125" s="13">
        <v>30</v>
      </c>
      <c r="F125" s="13"/>
      <c r="G125" s="13"/>
      <c r="H125" s="53">
        <v>5</v>
      </c>
      <c r="I125" s="67">
        <f>E125*10/100</f>
        <v>3</v>
      </c>
      <c r="J125" s="20">
        <f>(100+E125+I125)*H125/100+E125+I125</f>
        <v>39.65</v>
      </c>
      <c r="K125" s="21"/>
      <c r="L125" s="18">
        <v>20</v>
      </c>
      <c r="M125" s="13" t="s">
        <v>34</v>
      </c>
      <c r="N125" s="57" t="s">
        <v>33</v>
      </c>
      <c r="O125" s="13" t="s">
        <v>34</v>
      </c>
      <c r="P125" s="2" t="s">
        <v>25</v>
      </c>
    </row>
    <row r="126" spans="1:16" s="2" customFormat="1" ht="10.15">
      <c r="A126" s="28" t="s">
        <v>212</v>
      </c>
      <c r="B126" s="2" t="s">
        <v>38</v>
      </c>
      <c r="C126" s="7" t="s">
        <v>213</v>
      </c>
      <c r="D126" s="13" t="s">
        <v>31</v>
      </c>
      <c r="E126" s="13">
        <v>30</v>
      </c>
      <c r="F126" s="13"/>
      <c r="G126" s="13"/>
      <c r="H126" s="53" t="s">
        <v>54</v>
      </c>
      <c r="I126" s="67">
        <f>E126*10/100</f>
        <v>3</v>
      </c>
      <c r="J126" s="20"/>
      <c r="K126" s="21"/>
      <c r="L126" s="18">
        <v>20</v>
      </c>
      <c r="M126" s="13" t="s">
        <v>34</v>
      </c>
      <c r="N126" s="57" t="s">
        <v>33</v>
      </c>
      <c r="O126" s="13" t="s">
        <v>34</v>
      </c>
      <c r="P126" s="2" t="s">
        <v>25</v>
      </c>
    </row>
    <row r="127" spans="1:16" s="2" customFormat="1" ht="10.15">
      <c r="A127" s="28" t="s">
        <v>214</v>
      </c>
      <c r="B127" s="2" t="s">
        <v>38</v>
      </c>
      <c r="C127" s="7" t="s">
        <v>43</v>
      </c>
      <c r="D127" s="13" t="s">
        <v>31</v>
      </c>
      <c r="E127" s="13">
        <v>30</v>
      </c>
      <c r="F127" s="13"/>
      <c r="G127" s="13"/>
      <c r="H127" s="53" t="s">
        <v>54</v>
      </c>
      <c r="I127" s="67">
        <f>E127*10/100</f>
        <v>3</v>
      </c>
      <c r="J127" s="20"/>
      <c r="K127" s="21"/>
      <c r="L127" s="18">
        <v>20</v>
      </c>
      <c r="M127" s="13" t="s">
        <v>34</v>
      </c>
      <c r="N127" s="57" t="s">
        <v>33</v>
      </c>
      <c r="O127" s="13" t="s">
        <v>34</v>
      </c>
      <c r="P127" s="2" t="s">
        <v>25</v>
      </c>
    </row>
    <row r="128" spans="1:16" s="2" customFormat="1" ht="34.5" customHeight="1">
      <c r="A128" s="28"/>
      <c r="C128" s="9" t="s">
        <v>215</v>
      </c>
      <c r="D128" s="13"/>
      <c r="E128" s="13"/>
      <c r="F128" s="13"/>
      <c r="G128" s="13"/>
      <c r="H128" s="53"/>
      <c r="I128" s="67"/>
      <c r="J128" s="20"/>
      <c r="K128" s="21"/>
      <c r="L128" s="18"/>
      <c r="M128" s="13"/>
      <c r="N128" s="57"/>
      <c r="O128" s="13"/>
      <c r="P128" s="2" t="s">
        <v>19</v>
      </c>
    </row>
    <row r="129" spans="1:16" s="2" customFormat="1" ht="11.25" customHeight="1">
      <c r="A129" s="28"/>
      <c r="C129" s="34" t="s">
        <v>216</v>
      </c>
      <c r="D129" s="13"/>
      <c r="E129" s="13"/>
      <c r="F129" s="13"/>
      <c r="G129" s="13"/>
      <c r="H129" s="53"/>
      <c r="I129" s="67"/>
      <c r="J129" s="20"/>
      <c r="K129" s="21"/>
      <c r="L129" s="18"/>
      <c r="M129" s="13"/>
      <c r="N129" s="57"/>
      <c r="O129" s="13"/>
      <c r="P129" s="2" t="s">
        <v>19</v>
      </c>
    </row>
    <row r="130" spans="1:16" s="2" customFormat="1" ht="31.9">
      <c r="C130" s="9" t="s">
        <v>217</v>
      </c>
      <c r="D130" s="13"/>
      <c r="E130" s="13"/>
      <c r="G130" s="13"/>
      <c r="H130" s="53"/>
      <c r="I130" s="67"/>
      <c r="J130" s="20"/>
      <c r="K130" s="21"/>
      <c r="L130" s="18"/>
      <c r="M130" s="13"/>
      <c r="N130" s="57"/>
      <c r="O130" s="13"/>
      <c r="P130" s="2" t="s">
        <v>19</v>
      </c>
    </row>
    <row r="131" spans="1:16" s="2" customFormat="1" ht="10.15">
      <c r="B131" s="70"/>
      <c r="C131" s="24" t="s">
        <v>68</v>
      </c>
      <c r="D131" s="13"/>
      <c r="E131" s="13"/>
      <c r="F131" s="13"/>
      <c r="G131" s="13"/>
      <c r="I131" s="67"/>
      <c r="J131" s="20"/>
      <c r="K131" s="21"/>
      <c r="L131" s="18"/>
      <c r="M131" s="13"/>
      <c r="N131" s="57"/>
      <c r="O131" s="13"/>
      <c r="P131" s="2" t="s">
        <v>19</v>
      </c>
    </row>
    <row r="132" spans="1:16" s="2" customFormat="1" ht="30.6">
      <c r="A132" s="28" t="s">
        <v>168</v>
      </c>
      <c r="C132" s="70" t="s">
        <v>218</v>
      </c>
      <c r="D132" s="13"/>
      <c r="E132" s="13"/>
      <c r="F132" s="13"/>
      <c r="G132" s="13"/>
      <c r="H132" s="53">
        <v>0</v>
      </c>
      <c r="I132" s="67"/>
      <c r="J132" s="20"/>
      <c r="K132" s="21"/>
      <c r="L132" s="18"/>
      <c r="M132" s="13"/>
      <c r="N132" s="57"/>
      <c r="O132" s="13"/>
      <c r="P132" s="2" t="s">
        <v>19</v>
      </c>
    </row>
    <row r="133" spans="1:16" s="2" customFormat="1" ht="55.5" customHeight="1">
      <c r="A133" s="28" t="s">
        <v>168</v>
      </c>
      <c r="C133" s="7" t="s">
        <v>219</v>
      </c>
      <c r="D133" s="13"/>
      <c r="E133" s="13"/>
      <c r="F133" s="13"/>
      <c r="G133" s="13"/>
      <c r="H133" s="53">
        <v>12</v>
      </c>
      <c r="I133" s="67"/>
      <c r="J133" s="20"/>
      <c r="K133" s="21"/>
      <c r="L133" s="18"/>
      <c r="M133" s="13"/>
      <c r="N133" s="57"/>
      <c r="O133" s="13"/>
      <c r="P133" s="2" t="s">
        <v>19</v>
      </c>
    </row>
    <row r="134" spans="1:16" s="2" customFormat="1" ht="20.45">
      <c r="A134" s="28" t="s">
        <v>168</v>
      </c>
      <c r="C134" s="7" t="s">
        <v>220</v>
      </c>
      <c r="D134" s="13"/>
      <c r="E134" s="13"/>
      <c r="F134" s="13"/>
      <c r="G134" s="13"/>
      <c r="H134" s="53">
        <v>5</v>
      </c>
      <c r="I134" s="67"/>
      <c r="J134" s="20"/>
      <c r="K134" s="21"/>
      <c r="L134" s="18"/>
      <c r="M134" s="13"/>
      <c r="N134" s="7"/>
      <c r="O134" s="13"/>
      <c r="P134" s="2" t="s">
        <v>19</v>
      </c>
    </row>
    <row r="135" spans="1:16" s="24" customFormat="1" ht="10.15">
      <c r="A135" s="26" t="s">
        <v>221</v>
      </c>
      <c r="C135" s="14" t="s">
        <v>222</v>
      </c>
      <c r="I135" s="73"/>
      <c r="P135" s="24" t="s">
        <v>25</v>
      </c>
    </row>
    <row r="136" spans="1:16" s="2" customFormat="1" ht="10.15">
      <c r="A136" s="28" t="s">
        <v>223</v>
      </c>
      <c r="B136" s="2" t="s">
        <v>26</v>
      </c>
      <c r="C136" s="7" t="s">
        <v>224</v>
      </c>
      <c r="D136" s="13" t="s">
        <v>31</v>
      </c>
      <c r="E136" s="13">
        <v>30</v>
      </c>
      <c r="F136" s="13"/>
      <c r="G136" s="13"/>
      <c r="H136" s="53" t="s">
        <v>54</v>
      </c>
      <c r="I136" s="67">
        <f>E136*10/100</f>
        <v>3</v>
      </c>
      <c r="J136" s="20"/>
      <c r="K136" s="21"/>
      <c r="L136" s="18">
        <v>30</v>
      </c>
      <c r="M136" s="13" t="s">
        <v>34</v>
      </c>
      <c r="N136" s="57" t="s">
        <v>33</v>
      </c>
      <c r="O136" s="13"/>
      <c r="P136" s="2" t="s">
        <v>25</v>
      </c>
    </row>
    <row r="137" spans="1:16" s="2" customFormat="1" ht="20.45">
      <c r="A137" s="28"/>
      <c r="B137" s="2" t="s">
        <v>26</v>
      </c>
      <c r="C137" s="16" t="s">
        <v>225</v>
      </c>
      <c r="I137" s="66"/>
      <c r="P137" s="2" t="s">
        <v>25</v>
      </c>
    </row>
    <row r="138" spans="1:16" s="2" customFormat="1" ht="10.15">
      <c r="A138" s="7" t="s">
        <v>226</v>
      </c>
      <c r="B138" s="7" t="s">
        <v>227</v>
      </c>
      <c r="C138" s="7" t="s">
        <v>228</v>
      </c>
      <c r="D138" s="13" t="s">
        <v>31</v>
      </c>
      <c r="E138" s="13">
        <v>30</v>
      </c>
      <c r="F138" s="13"/>
      <c r="G138" s="13"/>
      <c r="H138" s="53" t="s">
        <v>54</v>
      </c>
      <c r="I138" s="67">
        <f>E138*10/100</f>
        <v>3</v>
      </c>
      <c r="J138" s="20"/>
      <c r="K138" s="21"/>
      <c r="L138" s="18">
        <v>20</v>
      </c>
      <c r="M138" s="13" t="s">
        <v>34</v>
      </c>
      <c r="N138" s="57" t="s">
        <v>33</v>
      </c>
      <c r="O138" s="13" t="s">
        <v>34</v>
      </c>
      <c r="P138" s="2" t="s">
        <v>25</v>
      </c>
    </row>
    <row r="139" spans="1:16" s="2" customFormat="1" ht="10.15">
      <c r="A139" s="7" t="s">
        <v>229</v>
      </c>
      <c r="B139" s="7" t="s">
        <v>227</v>
      </c>
      <c r="C139" s="7" t="s">
        <v>230</v>
      </c>
      <c r="D139" s="13" t="s">
        <v>31</v>
      </c>
      <c r="E139" s="13">
        <v>30</v>
      </c>
      <c r="F139" s="13"/>
      <c r="G139" s="13"/>
      <c r="H139" s="53" t="s">
        <v>54</v>
      </c>
      <c r="I139" s="67">
        <f>E139*10/100</f>
        <v>3</v>
      </c>
      <c r="J139" s="20"/>
      <c r="K139" s="21"/>
      <c r="L139" s="18">
        <v>20</v>
      </c>
      <c r="M139" s="13" t="s">
        <v>34</v>
      </c>
      <c r="N139" s="57" t="s">
        <v>33</v>
      </c>
      <c r="O139" s="13" t="s">
        <v>34</v>
      </c>
      <c r="P139" s="2" t="s">
        <v>25</v>
      </c>
    </row>
    <row r="140" spans="1:16" s="2" customFormat="1" ht="10.15">
      <c r="A140" s="7" t="s">
        <v>231</v>
      </c>
      <c r="B140" s="7" t="s">
        <v>227</v>
      </c>
      <c r="C140" s="7" t="s">
        <v>232</v>
      </c>
      <c r="D140" s="13" t="s">
        <v>31</v>
      </c>
      <c r="E140" s="13">
        <v>30</v>
      </c>
      <c r="F140" s="13"/>
      <c r="G140" s="13"/>
      <c r="H140" s="53" t="s">
        <v>54</v>
      </c>
      <c r="I140" s="67">
        <f>E140*10/100</f>
        <v>3</v>
      </c>
      <c r="J140" s="20"/>
      <c r="K140" s="21"/>
      <c r="L140" s="18">
        <v>20</v>
      </c>
      <c r="M140" s="13" t="s">
        <v>34</v>
      </c>
      <c r="N140" s="57" t="s">
        <v>33</v>
      </c>
      <c r="O140" s="13" t="s">
        <v>34</v>
      </c>
      <c r="P140" s="2" t="s">
        <v>25</v>
      </c>
    </row>
    <row r="141" spans="1:16" s="2" customFormat="1" ht="10.15">
      <c r="A141" s="28" t="s">
        <v>233</v>
      </c>
      <c r="B141" s="2" t="s">
        <v>26</v>
      </c>
      <c r="C141" s="7" t="s">
        <v>234</v>
      </c>
      <c r="D141" s="13" t="s">
        <v>31</v>
      </c>
      <c r="E141" s="13">
        <v>25</v>
      </c>
      <c r="F141" s="13"/>
      <c r="G141" s="13"/>
      <c r="H141" s="53" t="s">
        <v>54</v>
      </c>
      <c r="I141" s="67">
        <v>0</v>
      </c>
      <c r="J141" s="20"/>
      <c r="K141" s="21"/>
      <c r="L141" s="18">
        <v>15</v>
      </c>
      <c r="M141" s="13" t="s">
        <v>34</v>
      </c>
      <c r="N141" s="57" t="s">
        <v>33</v>
      </c>
      <c r="O141" s="13" t="s">
        <v>34</v>
      </c>
      <c r="P141" s="2" t="s">
        <v>25</v>
      </c>
    </row>
    <row r="142" spans="1:16" s="2" customFormat="1" ht="20.45">
      <c r="A142" s="28" t="s">
        <v>235</v>
      </c>
      <c r="B142" s="2" t="s">
        <v>26</v>
      </c>
      <c r="C142" s="7" t="s">
        <v>236</v>
      </c>
      <c r="D142" s="13" t="s">
        <v>31</v>
      </c>
      <c r="E142" s="13">
        <v>30</v>
      </c>
      <c r="F142" s="13"/>
      <c r="G142" s="13"/>
      <c r="H142" s="53" t="s">
        <v>54</v>
      </c>
      <c r="I142" s="67">
        <f>E142*10/100</f>
        <v>3</v>
      </c>
      <c r="J142" s="20"/>
      <c r="K142" s="21"/>
      <c r="L142" s="18">
        <v>30</v>
      </c>
      <c r="M142" s="13" t="s">
        <v>34</v>
      </c>
      <c r="N142" s="57" t="s">
        <v>33</v>
      </c>
      <c r="O142" s="13" t="s">
        <v>34</v>
      </c>
      <c r="P142" s="2" t="s">
        <v>25</v>
      </c>
    </row>
    <row r="143" spans="1:16" s="2" customFormat="1" ht="10.15">
      <c r="A143" s="28" t="s">
        <v>237</v>
      </c>
      <c r="B143" s="2" t="s">
        <v>26</v>
      </c>
      <c r="C143" s="7" t="s">
        <v>43</v>
      </c>
      <c r="D143" s="13" t="s">
        <v>31</v>
      </c>
      <c r="E143" s="13">
        <v>30</v>
      </c>
      <c r="F143" s="13"/>
      <c r="G143" s="13"/>
      <c r="H143" s="53" t="s">
        <v>54</v>
      </c>
      <c r="I143" s="67">
        <f>E143*10/100</f>
        <v>3</v>
      </c>
      <c r="J143" s="20"/>
      <c r="K143" s="21"/>
      <c r="L143" s="18">
        <v>20</v>
      </c>
      <c r="M143" s="13" t="s">
        <v>34</v>
      </c>
      <c r="N143" s="57" t="s">
        <v>33</v>
      </c>
      <c r="O143" s="13" t="s">
        <v>34</v>
      </c>
      <c r="P143" s="2" t="s">
        <v>25</v>
      </c>
    </row>
    <row r="144" spans="1:16" s="2" customFormat="1" ht="33" customHeight="1">
      <c r="A144" s="28"/>
      <c r="C144" s="9" t="s">
        <v>238</v>
      </c>
      <c r="D144" s="13"/>
      <c r="E144" s="13"/>
      <c r="F144" s="13"/>
      <c r="G144" s="13"/>
      <c r="H144" s="53"/>
      <c r="I144" s="67"/>
      <c r="J144" s="20"/>
      <c r="K144" s="21"/>
      <c r="L144" s="18"/>
      <c r="M144" s="13"/>
      <c r="N144" s="57"/>
      <c r="O144" s="13"/>
      <c r="P144" s="2" t="s">
        <v>19</v>
      </c>
    </row>
    <row r="145" spans="1:16" s="2" customFormat="1" ht="20.45">
      <c r="A145" s="28"/>
      <c r="C145" s="7" t="s">
        <v>239</v>
      </c>
      <c r="D145" s="13"/>
      <c r="E145" s="13"/>
      <c r="F145" s="13"/>
      <c r="G145" s="13"/>
      <c r="H145" s="53"/>
      <c r="I145" s="67"/>
      <c r="J145" s="20"/>
      <c r="K145" s="21"/>
      <c r="L145" s="18"/>
      <c r="M145" s="13"/>
      <c r="N145" s="57"/>
      <c r="O145" s="13"/>
      <c r="P145" s="2" t="s">
        <v>19</v>
      </c>
    </row>
    <row r="146" spans="1:16" s="2" customFormat="1" ht="10.5" customHeight="1">
      <c r="A146" s="28"/>
      <c r="C146" s="16" t="s">
        <v>240</v>
      </c>
      <c r="D146" s="13"/>
      <c r="E146" s="13"/>
      <c r="F146" s="13"/>
      <c r="G146" s="13"/>
      <c r="H146" s="53"/>
      <c r="I146" s="67"/>
      <c r="J146" s="20"/>
      <c r="K146" s="21"/>
      <c r="L146" s="18"/>
      <c r="M146" s="13"/>
      <c r="N146" s="57"/>
      <c r="O146" s="13"/>
      <c r="P146" s="2" t="s">
        <v>19</v>
      </c>
    </row>
    <row r="147" spans="1:16" s="2" customFormat="1" ht="10.15">
      <c r="C147" s="16" t="s">
        <v>241</v>
      </c>
      <c r="D147" s="13"/>
      <c r="E147" s="13"/>
      <c r="G147" s="13"/>
      <c r="H147" s="53"/>
      <c r="I147" s="67"/>
      <c r="J147" s="20"/>
      <c r="K147" s="21"/>
      <c r="L147" s="18"/>
      <c r="M147" s="13"/>
      <c r="N147" s="57"/>
      <c r="O147" s="13"/>
      <c r="P147" s="2" t="s">
        <v>19</v>
      </c>
    </row>
    <row r="148" spans="1:16" s="2" customFormat="1" ht="10.15">
      <c r="C148" s="24" t="s">
        <v>68</v>
      </c>
      <c r="D148" s="13"/>
      <c r="E148" s="13"/>
      <c r="F148" s="13"/>
      <c r="G148" s="13"/>
      <c r="I148" s="67"/>
      <c r="J148" s="20"/>
      <c r="K148" s="21"/>
      <c r="L148" s="18"/>
      <c r="M148" s="13"/>
      <c r="N148" s="57"/>
      <c r="O148" s="13"/>
      <c r="P148" s="2" t="s">
        <v>19</v>
      </c>
    </row>
    <row r="149" spans="1:16" s="2" customFormat="1" ht="51">
      <c r="A149" s="28" t="s">
        <v>221</v>
      </c>
      <c r="C149" s="7" t="s">
        <v>242</v>
      </c>
      <c r="D149" s="13"/>
      <c r="E149" s="13"/>
      <c r="F149" s="13"/>
      <c r="G149" s="13"/>
      <c r="H149" s="53">
        <v>0</v>
      </c>
      <c r="I149" s="67"/>
      <c r="J149" s="20"/>
      <c r="K149" s="21"/>
      <c r="L149" s="18"/>
      <c r="M149" s="13"/>
      <c r="N149" s="57"/>
      <c r="O149" s="13"/>
      <c r="P149" s="2" t="s">
        <v>19</v>
      </c>
    </row>
    <row r="150" spans="1:16" s="2" customFormat="1" ht="58.5" customHeight="1">
      <c r="A150" s="28" t="s">
        <v>221</v>
      </c>
      <c r="C150" s="7" t="s">
        <v>243</v>
      </c>
      <c r="D150" s="13"/>
      <c r="E150" s="13"/>
      <c r="F150" s="13"/>
      <c r="G150" s="13"/>
      <c r="H150" s="53">
        <v>12</v>
      </c>
      <c r="I150" s="67"/>
      <c r="J150" s="20"/>
      <c r="K150" s="21"/>
      <c r="L150" s="18"/>
      <c r="M150" s="13"/>
      <c r="N150" s="57"/>
      <c r="O150" s="13"/>
      <c r="P150" s="2" t="s">
        <v>19</v>
      </c>
    </row>
    <row r="151" spans="1:16" s="2" customFormat="1" ht="20.45">
      <c r="C151" s="8" t="s">
        <v>244</v>
      </c>
      <c r="D151" s="13"/>
      <c r="E151" s="13"/>
      <c r="F151" s="13"/>
      <c r="G151" s="13"/>
      <c r="H151" s="53"/>
      <c r="I151" s="67"/>
      <c r="J151" s="20"/>
      <c r="K151" s="21"/>
      <c r="L151" s="18"/>
      <c r="M151" s="13"/>
      <c r="O151" s="13"/>
      <c r="P151" s="2" t="s">
        <v>19</v>
      </c>
    </row>
    <row r="152" spans="1:16" s="2" customFormat="1" ht="10.15">
      <c r="A152" s="26" t="s">
        <v>245</v>
      </c>
      <c r="C152" s="14" t="s">
        <v>246</v>
      </c>
      <c r="I152" s="66"/>
      <c r="P152" s="2" t="s">
        <v>25</v>
      </c>
    </row>
    <row r="153" spans="1:16" s="2" customFormat="1" ht="10.15">
      <c r="A153" s="28" t="s">
        <v>247</v>
      </c>
      <c r="B153" s="2" t="s">
        <v>26</v>
      </c>
      <c r="C153" s="7" t="s">
        <v>248</v>
      </c>
      <c r="D153" s="13" t="s">
        <v>31</v>
      </c>
      <c r="E153" s="13">
        <v>30</v>
      </c>
      <c r="F153" s="13"/>
      <c r="G153" s="13"/>
      <c r="H153" s="53">
        <v>0</v>
      </c>
      <c r="I153" s="67">
        <f>E153*10/100</f>
        <v>3</v>
      </c>
      <c r="J153" s="20">
        <f>(100+E153+I153)*H153/100+E153+I153</f>
        <v>33</v>
      </c>
      <c r="K153" s="21"/>
      <c r="L153" s="18">
        <v>30</v>
      </c>
      <c r="M153" s="13" t="s">
        <v>34</v>
      </c>
      <c r="N153" s="57" t="s">
        <v>33</v>
      </c>
      <c r="O153" s="13" t="s">
        <v>249</v>
      </c>
      <c r="P153" s="2" t="s">
        <v>25</v>
      </c>
    </row>
    <row r="154" spans="1:16" s="2" customFormat="1" ht="10.15">
      <c r="A154" s="28" t="s">
        <v>250</v>
      </c>
      <c r="B154" s="39" t="s">
        <v>26</v>
      </c>
      <c r="C154" s="16" t="s">
        <v>251</v>
      </c>
      <c r="D154" s="13"/>
      <c r="E154" s="13"/>
      <c r="F154" s="13"/>
      <c r="G154" s="13"/>
      <c r="H154" s="53"/>
      <c r="I154" s="67"/>
      <c r="J154" s="20"/>
      <c r="K154" s="21"/>
      <c r="L154" s="18"/>
      <c r="M154" s="13"/>
      <c r="O154" s="13"/>
      <c r="P154" s="2" t="s">
        <v>25</v>
      </c>
    </row>
    <row r="155" spans="1:16" s="2" customFormat="1" ht="10.15">
      <c r="A155" s="28" t="s">
        <v>252</v>
      </c>
      <c r="B155" s="2" t="s">
        <v>38</v>
      </c>
      <c r="C155" s="7" t="s">
        <v>253</v>
      </c>
      <c r="D155" s="13" t="s">
        <v>31</v>
      </c>
      <c r="E155" s="13">
        <v>105</v>
      </c>
      <c r="F155" s="13"/>
      <c r="G155" s="13"/>
      <c r="H155" s="53">
        <v>5</v>
      </c>
      <c r="I155" s="67">
        <v>0</v>
      </c>
      <c r="J155" s="20">
        <f>(100+E155+I155)*H155/100+E155+I155</f>
        <v>115.25</v>
      </c>
      <c r="K155" s="21"/>
      <c r="L155" s="18">
        <v>95</v>
      </c>
      <c r="M155" s="13" t="s">
        <v>34</v>
      </c>
      <c r="N155" s="57" t="s">
        <v>33</v>
      </c>
      <c r="O155" s="13" t="s">
        <v>34</v>
      </c>
      <c r="P155" s="2" t="s">
        <v>25</v>
      </c>
    </row>
    <row r="156" spans="1:16" s="2" customFormat="1" ht="10.15">
      <c r="A156" s="28" t="s">
        <v>254</v>
      </c>
      <c r="B156" s="2" t="s">
        <v>38</v>
      </c>
      <c r="C156" s="7" t="s">
        <v>232</v>
      </c>
      <c r="D156" s="13" t="s">
        <v>31</v>
      </c>
      <c r="E156" s="13">
        <v>105</v>
      </c>
      <c r="F156" s="13"/>
      <c r="G156" s="13"/>
      <c r="H156" s="53">
        <v>5</v>
      </c>
      <c r="I156" s="67">
        <v>0</v>
      </c>
      <c r="J156" s="20">
        <f>(100+E156+I156)*H156/100+E156+I156</f>
        <v>115.25</v>
      </c>
      <c r="K156" s="21"/>
      <c r="L156" s="18">
        <v>95</v>
      </c>
      <c r="M156" s="13" t="s">
        <v>34</v>
      </c>
      <c r="N156" s="57" t="s">
        <v>33</v>
      </c>
      <c r="O156" s="13" t="s">
        <v>34</v>
      </c>
      <c r="P156" s="2" t="s">
        <v>25</v>
      </c>
    </row>
    <row r="157" spans="1:16" s="2" customFormat="1" ht="10.15">
      <c r="A157" s="28"/>
      <c r="C157" s="2" t="s">
        <v>255</v>
      </c>
      <c r="D157" s="13"/>
      <c r="E157" s="13"/>
      <c r="F157" s="13"/>
      <c r="G157" s="13"/>
      <c r="H157" s="53"/>
      <c r="I157" s="67"/>
      <c r="J157" s="20"/>
      <c r="K157" s="21"/>
      <c r="L157" s="18"/>
      <c r="M157" s="13"/>
      <c r="N157" s="57"/>
      <c r="O157" s="13"/>
      <c r="P157" s="2" t="s">
        <v>19</v>
      </c>
    </row>
    <row r="158" spans="1:16" s="2" customFormat="1" ht="35.25" customHeight="1">
      <c r="C158" s="14" t="s">
        <v>256</v>
      </c>
      <c r="D158" s="13"/>
      <c r="E158" s="13"/>
      <c r="I158" s="67"/>
      <c r="J158" s="20"/>
      <c r="K158" s="21"/>
      <c r="L158" s="18"/>
      <c r="M158" s="13"/>
      <c r="N158" s="57"/>
      <c r="O158" s="13"/>
      <c r="P158" s="2" t="s">
        <v>19</v>
      </c>
    </row>
    <row r="159" spans="1:16" s="2" customFormat="1" ht="11.25" customHeight="1">
      <c r="C159" s="7" t="s">
        <v>257</v>
      </c>
      <c r="D159" s="13"/>
      <c r="E159" s="13"/>
      <c r="I159" s="67"/>
      <c r="J159" s="20"/>
      <c r="K159" s="21"/>
      <c r="L159" s="18"/>
      <c r="M159" s="13"/>
      <c r="N159" s="57"/>
      <c r="O159" s="13"/>
      <c r="P159" s="2" t="s">
        <v>19</v>
      </c>
    </row>
    <row r="160" spans="1:16" s="2" customFormat="1" ht="20.45">
      <c r="A160" s="70"/>
      <c r="C160" s="7" t="s">
        <v>258</v>
      </c>
      <c r="D160" s="13"/>
      <c r="E160" s="13"/>
      <c r="F160" s="13"/>
      <c r="G160" s="13"/>
      <c r="H160" s="53"/>
      <c r="I160" s="67"/>
      <c r="J160" s="20"/>
      <c r="K160" s="21"/>
      <c r="L160" s="18"/>
      <c r="M160" s="13"/>
      <c r="N160" s="57"/>
      <c r="O160" s="13"/>
      <c r="P160" s="2" t="s">
        <v>19</v>
      </c>
    </row>
    <row r="161" spans="1:16" s="2" customFormat="1" ht="20.45">
      <c r="A161" s="70" t="s">
        <v>259</v>
      </c>
      <c r="C161" s="7" t="s">
        <v>260</v>
      </c>
      <c r="D161" s="13"/>
      <c r="E161" s="13"/>
      <c r="F161" s="13">
        <v>30</v>
      </c>
      <c r="G161" s="13"/>
      <c r="H161" s="53"/>
      <c r="I161" s="67"/>
      <c r="J161" s="20"/>
      <c r="K161" s="21"/>
      <c r="L161" s="18"/>
      <c r="M161" s="13"/>
      <c r="N161" s="57"/>
      <c r="O161" s="13"/>
      <c r="P161" s="2" t="s">
        <v>19</v>
      </c>
    </row>
    <row r="162" spans="1:16" s="2" customFormat="1" ht="10.15">
      <c r="A162" s="70"/>
      <c r="C162" s="24" t="s">
        <v>68</v>
      </c>
      <c r="D162" s="13"/>
      <c r="E162" s="13"/>
      <c r="F162" s="13"/>
      <c r="G162" s="13"/>
      <c r="H162" s="53"/>
      <c r="I162" s="67"/>
      <c r="J162" s="20"/>
      <c r="K162" s="21"/>
      <c r="L162" s="18"/>
      <c r="M162" s="13"/>
      <c r="N162" s="57"/>
      <c r="O162" s="13"/>
      <c r="P162" s="2" t="s">
        <v>19</v>
      </c>
    </row>
    <row r="163" spans="1:16" s="2" customFormat="1" ht="20.45">
      <c r="A163" s="28" t="s">
        <v>245</v>
      </c>
      <c r="C163" s="7" t="s">
        <v>261</v>
      </c>
      <c r="D163" s="13"/>
      <c r="E163" s="13"/>
      <c r="F163" s="13"/>
      <c r="G163" s="13"/>
      <c r="H163" s="53">
        <v>0</v>
      </c>
      <c r="I163" s="67"/>
      <c r="J163" s="20"/>
      <c r="K163" s="21"/>
      <c r="L163" s="18"/>
      <c r="M163" s="13"/>
      <c r="N163" s="57"/>
      <c r="O163" s="13"/>
      <c r="P163" s="2" t="s">
        <v>19</v>
      </c>
    </row>
    <row r="164" spans="1:16" s="2" customFormat="1" ht="20.45">
      <c r="A164" s="28" t="s">
        <v>245</v>
      </c>
      <c r="C164" s="7" t="s">
        <v>262</v>
      </c>
      <c r="D164" s="13"/>
      <c r="E164" s="13"/>
      <c r="F164" s="13"/>
      <c r="G164" s="13"/>
      <c r="H164" s="53">
        <v>5</v>
      </c>
      <c r="I164" s="67"/>
      <c r="J164" s="20"/>
      <c r="K164" s="21"/>
      <c r="L164" s="18"/>
      <c r="M164" s="13"/>
      <c r="N164" s="57"/>
      <c r="O164" s="13"/>
      <c r="P164" s="2" t="s">
        <v>19</v>
      </c>
    </row>
    <row r="165" spans="1:16" s="2" customFormat="1" ht="20.45">
      <c r="C165" s="8" t="s">
        <v>263</v>
      </c>
      <c r="D165" s="13"/>
      <c r="E165" s="13"/>
      <c r="F165" s="13"/>
      <c r="G165" s="13"/>
      <c r="H165" s="53"/>
      <c r="I165" s="67"/>
      <c r="J165" s="20"/>
      <c r="K165" s="21"/>
      <c r="L165" s="18"/>
      <c r="M165" s="13"/>
      <c r="O165" s="13"/>
      <c r="P165" s="2" t="s">
        <v>19</v>
      </c>
    </row>
    <row r="166" spans="1:16" s="2" customFormat="1" ht="23.25" customHeight="1">
      <c r="C166" s="10" t="s">
        <v>264</v>
      </c>
      <c r="D166" s="13"/>
      <c r="E166" s="13"/>
      <c r="F166" s="13"/>
      <c r="G166" s="13"/>
      <c r="H166" s="53"/>
      <c r="I166" s="67"/>
      <c r="J166" s="20"/>
      <c r="K166" s="21"/>
      <c r="L166" s="18"/>
      <c r="M166" s="13"/>
      <c r="O166" s="13"/>
      <c r="P166" s="2" t="s">
        <v>19</v>
      </c>
    </row>
    <row r="167" spans="1:16" s="2" customFormat="1" ht="20.45">
      <c r="A167" s="26" t="s">
        <v>265</v>
      </c>
      <c r="C167" s="14" t="s">
        <v>266</v>
      </c>
      <c r="D167" s="13"/>
      <c r="E167" s="13"/>
      <c r="F167" s="13"/>
      <c r="G167" s="13"/>
      <c r="H167" s="53"/>
      <c r="I167" s="67"/>
      <c r="J167" s="20"/>
      <c r="K167" s="21"/>
      <c r="L167" s="18"/>
      <c r="M167" s="13"/>
      <c r="O167" s="13"/>
      <c r="P167" s="2" t="s">
        <v>25</v>
      </c>
    </row>
    <row r="168" spans="1:16" s="2" customFormat="1" ht="10.15">
      <c r="A168" s="28"/>
      <c r="B168" s="2" t="s">
        <v>26</v>
      </c>
      <c r="C168" s="16" t="s">
        <v>267</v>
      </c>
      <c r="I168" s="66"/>
      <c r="P168" s="2" t="s">
        <v>25</v>
      </c>
    </row>
    <row r="169" spans="1:16" s="2" customFormat="1" ht="10.15">
      <c r="A169" s="28" t="s">
        <v>268</v>
      </c>
      <c r="B169" s="2" t="s">
        <v>29</v>
      </c>
      <c r="C169" s="7" t="s">
        <v>269</v>
      </c>
      <c r="D169" s="13" t="s">
        <v>31</v>
      </c>
      <c r="E169" s="13">
        <v>30</v>
      </c>
      <c r="F169" s="13"/>
      <c r="G169" s="13"/>
      <c r="H169" s="53">
        <v>0</v>
      </c>
      <c r="I169" s="67">
        <f>F169*10/100</f>
        <v>0</v>
      </c>
      <c r="J169" s="20">
        <v>33</v>
      </c>
      <c r="K169" s="21"/>
      <c r="L169" s="18">
        <v>20</v>
      </c>
      <c r="M169" s="13" t="s">
        <v>34</v>
      </c>
      <c r="N169" s="57" t="s">
        <v>33</v>
      </c>
      <c r="O169" s="13" t="s">
        <v>34</v>
      </c>
      <c r="P169" s="2" t="s">
        <v>25</v>
      </c>
    </row>
    <row r="170" spans="1:16" s="2" customFormat="1" ht="10.15">
      <c r="A170" s="28" t="s">
        <v>270</v>
      </c>
      <c r="B170" s="2" t="s">
        <v>29</v>
      </c>
      <c r="C170" s="31" t="s">
        <v>43</v>
      </c>
      <c r="D170" s="13"/>
      <c r="E170" s="13"/>
      <c r="F170" s="13"/>
      <c r="G170" s="13"/>
      <c r="H170" s="53"/>
      <c r="I170" s="67"/>
      <c r="J170" s="20"/>
      <c r="K170" s="21"/>
      <c r="L170" s="18"/>
      <c r="M170" s="13"/>
      <c r="N170" s="57"/>
      <c r="O170" s="13"/>
      <c r="P170" s="2" t="s">
        <v>25</v>
      </c>
    </row>
    <row r="171" spans="1:16" s="2" customFormat="1" ht="10.15">
      <c r="A171" s="28" t="s">
        <v>271</v>
      </c>
      <c r="B171" s="2" t="s">
        <v>38</v>
      </c>
      <c r="C171" s="33" t="s">
        <v>272</v>
      </c>
      <c r="D171" s="13" t="s">
        <v>31</v>
      </c>
      <c r="E171" s="13">
        <v>30</v>
      </c>
      <c r="F171" s="13"/>
      <c r="G171" s="13"/>
      <c r="H171" s="53">
        <v>0</v>
      </c>
      <c r="I171" s="67">
        <f>F171*10/100</f>
        <v>0</v>
      </c>
      <c r="J171" s="20">
        <v>33</v>
      </c>
      <c r="K171" s="21"/>
      <c r="L171" s="18">
        <v>20</v>
      </c>
      <c r="M171" s="13" t="s">
        <v>34</v>
      </c>
      <c r="N171" s="57" t="s">
        <v>33</v>
      </c>
      <c r="O171" s="13" t="s">
        <v>34</v>
      </c>
      <c r="P171" s="2" t="s">
        <v>25</v>
      </c>
    </row>
    <row r="172" spans="1:16" s="2" customFormat="1" ht="10.15">
      <c r="A172" s="28" t="s">
        <v>273</v>
      </c>
      <c r="B172" s="2" t="s">
        <v>38</v>
      </c>
      <c r="C172" s="33" t="s">
        <v>43</v>
      </c>
      <c r="D172" s="13" t="s">
        <v>31</v>
      </c>
      <c r="E172" s="13">
        <v>30</v>
      </c>
      <c r="F172" s="13"/>
      <c r="G172" s="13"/>
      <c r="H172" s="53">
        <v>0</v>
      </c>
      <c r="I172" s="67">
        <f>F172*10/100</f>
        <v>0</v>
      </c>
      <c r="J172" s="20">
        <v>33</v>
      </c>
      <c r="K172" s="21"/>
      <c r="L172" s="18">
        <v>20</v>
      </c>
      <c r="M172" s="13" t="s">
        <v>34</v>
      </c>
      <c r="N172" s="57" t="s">
        <v>33</v>
      </c>
      <c r="O172" s="13" t="s">
        <v>34</v>
      </c>
      <c r="P172" s="2" t="s">
        <v>25</v>
      </c>
    </row>
    <row r="173" spans="1:16" s="2" customFormat="1" ht="10.15">
      <c r="A173" s="28" t="s">
        <v>274</v>
      </c>
      <c r="B173" s="2" t="s">
        <v>26</v>
      </c>
      <c r="C173" s="7" t="s">
        <v>275</v>
      </c>
      <c r="D173" s="13" t="s">
        <v>31</v>
      </c>
      <c r="E173" s="13">
        <v>30</v>
      </c>
      <c r="F173" s="13"/>
      <c r="G173" s="13"/>
      <c r="H173" s="53">
        <v>0</v>
      </c>
      <c r="I173" s="67">
        <f>F173*10/100</f>
        <v>0</v>
      </c>
      <c r="J173" s="20">
        <v>33</v>
      </c>
      <c r="K173" s="21"/>
      <c r="L173" s="18">
        <v>20</v>
      </c>
      <c r="M173" s="13" t="s">
        <v>34</v>
      </c>
      <c r="N173" s="57" t="s">
        <v>33</v>
      </c>
      <c r="O173" s="13" t="s">
        <v>34</v>
      </c>
      <c r="P173" s="2" t="s">
        <v>25</v>
      </c>
    </row>
    <row r="174" spans="1:16" s="2" customFormat="1" ht="15" customHeight="1">
      <c r="A174" s="28"/>
      <c r="C174" s="7" t="s">
        <v>166</v>
      </c>
      <c r="D174" s="13"/>
      <c r="E174" s="13"/>
      <c r="F174" s="13"/>
      <c r="G174" s="13"/>
      <c r="H174" s="53"/>
      <c r="I174" s="67"/>
      <c r="J174" s="20"/>
      <c r="K174" s="21"/>
      <c r="L174" s="18"/>
      <c r="M174" s="13"/>
      <c r="N174" s="57"/>
      <c r="O174" s="13"/>
      <c r="P174" s="2" t="s">
        <v>19</v>
      </c>
    </row>
    <row r="175" spans="1:16" s="2" customFormat="1" ht="31.9">
      <c r="A175" s="28"/>
      <c r="C175" s="9" t="s">
        <v>276</v>
      </c>
      <c r="D175" s="13"/>
      <c r="E175" s="13"/>
      <c r="F175" s="13"/>
      <c r="G175" s="13"/>
      <c r="I175" s="67"/>
      <c r="J175" s="20"/>
      <c r="K175" s="21"/>
      <c r="L175" s="18"/>
      <c r="M175" s="13"/>
      <c r="N175" s="57"/>
      <c r="O175" s="13"/>
      <c r="P175" s="2" t="s">
        <v>19</v>
      </c>
    </row>
    <row r="176" spans="1:16" s="2" customFormat="1" ht="20.45">
      <c r="C176" s="9" t="s">
        <v>277</v>
      </c>
      <c r="D176" s="13"/>
      <c r="E176" s="13"/>
      <c r="F176" s="13"/>
      <c r="G176" s="13"/>
      <c r="H176" s="53">
        <v>0</v>
      </c>
      <c r="I176" s="67"/>
      <c r="J176" s="20"/>
      <c r="K176" s="21"/>
      <c r="L176" s="18"/>
      <c r="M176" s="13"/>
      <c r="O176" s="13"/>
      <c r="P176" s="2" t="s">
        <v>19</v>
      </c>
    </row>
    <row r="177" spans="1:16" s="2" customFormat="1" ht="10.15">
      <c r="A177" s="26" t="s">
        <v>278</v>
      </c>
      <c r="C177" s="14" t="s">
        <v>279</v>
      </c>
      <c r="I177" s="66"/>
      <c r="P177" s="2" t="s">
        <v>25</v>
      </c>
    </row>
    <row r="178" spans="1:16" s="2" customFormat="1" ht="10.15">
      <c r="A178" s="28" t="s">
        <v>280</v>
      </c>
      <c r="B178" s="2" t="s">
        <v>26</v>
      </c>
      <c r="C178" s="7" t="s">
        <v>281</v>
      </c>
      <c r="D178" s="13" t="s">
        <v>31</v>
      </c>
      <c r="E178" s="13">
        <v>75</v>
      </c>
      <c r="F178" s="13">
        <v>15</v>
      </c>
      <c r="G178" s="13"/>
      <c r="H178" s="53">
        <v>0</v>
      </c>
      <c r="I178" s="67">
        <v>0</v>
      </c>
      <c r="J178" s="20">
        <f>(100+F178+I178)*H178/100+F178+I178</f>
        <v>15</v>
      </c>
      <c r="K178" s="21"/>
      <c r="L178" s="18">
        <v>40</v>
      </c>
      <c r="M178" s="13" t="s">
        <v>32</v>
      </c>
      <c r="N178" s="57" t="s">
        <v>33</v>
      </c>
      <c r="O178" s="13" t="s">
        <v>34</v>
      </c>
      <c r="P178" s="2" t="s">
        <v>25</v>
      </c>
    </row>
    <row r="179" spans="1:16" s="2" customFormat="1" ht="10.15">
      <c r="A179" s="7" t="s">
        <v>282</v>
      </c>
      <c r="B179" s="7" t="s">
        <v>26</v>
      </c>
      <c r="C179" s="7" t="s">
        <v>283</v>
      </c>
      <c r="D179" s="13" t="s">
        <v>31</v>
      </c>
      <c r="E179" s="13">
        <v>30</v>
      </c>
      <c r="F179" s="13"/>
      <c r="G179" s="13"/>
      <c r="H179" s="53">
        <v>0</v>
      </c>
      <c r="I179" s="67">
        <f>E179*10/100</f>
        <v>3</v>
      </c>
      <c r="J179" s="20">
        <f>(100+E179+I179)*H179/100+E179+I179</f>
        <v>33</v>
      </c>
      <c r="K179" s="21"/>
      <c r="L179" s="18">
        <v>25</v>
      </c>
      <c r="M179" s="13" t="s">
        <v>34</v>
      </c>
      <c r="N179" s="57" t="s">
        <v>33</v>
      </c>
      <c r="O179" s="13" t="s">
        <v>34</v>
      </c>
      <c r="P179" s="2" t="s">
        <v>25</v>
      </c>
    </row>
    <row r="180" spans="1:16" s="2" customFormat="1" ht="10.15">
      <c r="A180" s="7" t="s">
        <v>284</v>
      </c>
      <c r="B180" s="7" t="s">
        <v>26</v>
      </c>
      <c r="C180" s="7" t="s">
        <v>285</v>
      </c>
      <c r="D180" s="13" t="s">
        <v>31</v>
      </c>
      <c r="E180" s="13">
        <v>30</v>
      </c>
      <c r="F180" s="13"/>
      <c r="G180" s="13"/>
      <c r="H180" s="53">
        <v>0</v>
      </c>
      <c r="I180" s="67">
        <f>E180*10/100</f>
        <v>3</v>
      </c>
      <c r="J180" s="20">
        <f>(100+E180+I180)*H180/100+E180+I180</f>
        <v>33</v>
      </c>
      <c r="K180" s="21"/>
      <c r="L180" s="18">
        <v>25</v>
      </c>
      <c r="M180" s="13" t="s">
        <v>34</v>
      </c>
      <c r="N180" s="57" t="s">
        <v>33</v>
      </c>
      <c r="O180" s="13" t="s">
        <v>34</v>
      </c>
      <c r="P180" s="2" t="s">
        <v>25</v>
      </c>
    </row>
    <row r="181" spans="1:16" s="2" customFormat="1" ht="34.5" customHeight="1">
      <c r="A181" s="7"/>
      <c r="B181" s="7"/>
      <c r="C181" s="9" t="s">
        <v>286</v>
      </c>
      <c r="D181" s="13"/>
      <c r="E181" s="13"/>
      <c r="F181" s="13"/>
      <c r="G181" s="13"/>
      <c r="H181" s="53"/>
      <c r="I181" s="67"/>
      <c r="J181" s="20"/>
      <c r="K181" s="21"/>
      <c r="L181" s="18"/>
      <c r="M181" s="13"/>
      <c r="N181" s="57"/>
      <c r="O181" s="13"/>
      <c r="P181" s="2" t="s">
        <v>19</v>
      </c>
    </row>
    <row r="182" spans="1:16" s="2" customFormat="1" ht="10.15">
      <c r="A182" s="7"/>
      <c r="B182" s="7"/>
      <c r="C182" s="7" t="s">
        <v>287</v>
      </c>
      <c r="D182" s="13"/>
      <c r="E182" s="13"/>
      <c r="F182" s="13"/>
      <c r="G182" s="13"/>
      <c r="H182" s="53"/>
      <c r="I182" s="67"/>
      <c r="J182" s="20"/>
      <c r="K182" s="21"/>
      <c r="L182" s="18"/>
      <c r="M182" s="13"/>
      <c r="N182" s="57"/>
      <c r="O182" s="13"/>
      <c r="P182" s="2" t="s">
        <v>19</v>
      </c>
    </row>
    <row r="183" spans="1:16" s="2" customFormat="1" ht="20.45">
      <c r="A183" s="7"/>
      <c r="B183" s="7"/>
      <c r="C183" s="7" t="s">
        <v>288</v>
      </c>
      <c r="D183" s="13"/>
      <c r="E183" s="13"/>
      <c r="F183" s="13"/>
      <c r="G183" s="13"/>
      <c r="H183" s="53"/>
      <c r="I183" s="67"/>
      <c r="J183" s="20"/>
      <c r="K183" s="21"/>
      <c r="L183" s="18"/>
      <c r="M183" s="13"/>
      <c r="N183" s="57"/>
      <c r="O183" s="13"/>
      <c r="P183" s="2" t="s">
        <v>19</v>
      </c>
    </row>
    <row r="184" spans="1:16" s="2" customFormat="1" ht="10.15">
      <c r="A184" s="7"/>
      <c r="B184" s="15"/>
      <c r="C184" s="24" t="s">
        <v>289</v>
      </c>
      <c r="D184" s="13"/>
      <c r="E184" s="13"/>
      <c r="G184" s="13"/>
      <c r="H184" s="53"/>
      <c r="I184" s="67"/>
      <c r="J184" s="20"/>
      <c r="K184" s="21"/>
      <c r="L184" s="18"/>
      <c r="M184" s="13"/>
      <c r="N184" s="57"/>
      <c r="O184" s="13"/>
      <c r="P184" s="2" t="s">
        <v>19</v>
      </c>
    </row>
    <row r="185" spans="1:16" s="2" customFormat="1" ht="30.6">
      <c r="A185" s="7" t="s">
        <v>280</v>
      </c>
      <c r="B185" s="15"/>
      <c r="C185" s="7" t="s">
        <v>290</v>
      </c>
      <c r="D185" s="13"/>
      <c r="E185" s="13"/>
      <c r="F185" s="13">
        <v>15</v>
      </c>
      <c r="G185" s="13"/>
      <c r="H185" s="53"/>
      <c r="I185" s="67"/>
      <c r="J185" s="20"/>
      <c r="K185" s="21"/>
      <c r="L185" s="18"/>
      <c r="M185" s="13"/>
      <c r="N185" s="57"/>
      <c r="O185" s="13"/>
      <c r="P185" s="2" t="s">
        <v>19</v>
      </c>
    </row>
    <row r="186" spans="1:16" s="2" customFormat="1" ht="33.75" customHeight="1">
      <c r="A186" s="7" t="s">
        <v>291</v>
      </c>
      <c r="B186" s="7"/>
      <c r="C186" s="7" t="s">
        <v>292</v>
      </c>
      <c r="D186" s="13"/>
      <c r="E186" s="13"/>
      <c r="F186" s="13">
        <v>30</v>
      </c>
      <c r="G186" s="13"/>
      <c r="H186" s="53"/>
      <c r="I186" s="67"/>
      <c r="J186" s="20"/>
      <c r="K186" s="21"/>
      <c r="L186" s="18"/>
      <c r="M186" s="13"/>
      <c r="N186" s="57"/>
      <c r="O186" s="13"/>
      <c r="P186" s="2" t="s">
        <v>19</v>
      </c>
    </row>
    <row r="187" spans="1:16" s="2" customFormat="1" ht="10.15">
      <c r="B187" s="7"/>
      <c r="C187" s="14" t="s">
        <v>293</v>
      </c>
      <c r="D187" s="13"/>
      <c r="E187" s="13"/>
      <c r="F187" s="13"/>
      <c r="G187" s="13"/>
      <c r="I187" s="67"/>
      <c r="J187" s="20"/>
      <c r="K187" s="21"/>
      <c r="L187" s="18"/>
      <c r="M187" s="13"/>
      <c r="N187" s="57"/>
      <c r="O187" s="13"/>
      <c r="P187" s="2" t="s">
        <v>19</v>
      </c>
    </row>
    <row r="188" spans="1:16" s="2" customFormat="1" ht="61.15">
      <c r="A188" s="2" t="s">
        <v>280</v>
      </c>
      <c r="B188" s="7"/>
      <c r="C188" s="14" t="s">
        <v>294</v>
      </c>
      <c r="D188" s="13"/>
      <c r="E188" s="13"/>
      <c r="F188" s="13"/>
      <c r="G188" s="13"/>
      <c r="I188" s="67"/>
      <c r="J188" s="20"/>
      <c r="K188" s="21"/>
      <c r="L188" s="18"/>
      <c r="M188" s="13"/>
      <c r="N188" s="57"/>
      <c r="O188" s="13"/>
      <c r="P188" s="2" t="s">
        <v>19</v>
      </c>
    </row>
    <row r="189" spans="1:16" s="2" customFormat="1" ht="20.45">
      <c r="A189" s="28" t="s">
        <v>278</v>
      </c>
      <c r="C189" s="9" t="s">
        <v>295</v>
      </c>
      <c r="D189" s="13"/>
      <c r="E189" s="13"/>
      <c r="F189" s="13"/>
      <c r="G189" s="13"/>
      <c r="H189" s="53">
        <v>0</v>
      </c>
      <c r="I189" s="67"/>
      <c r="J189" s="20"/>
      <c r="K189" s="21"/>
      <c r="L189" s="18"/>
      <c r="M189" s="13"/>
      <c r="N189" s="57"/>
      <c r="O189" s="13"/>
      <c r="P189" s="2" t="s">
        <v>19</v>
      </c>
    </row>
    <row r="190" spans="1:16" s="2" customFormat="1" ht="30.6">
      <c r="A190" s="28"/>
      <c r="C190" s="8" t="s">
        <v>296</v>
      </c>
      <c r="D190" s="13"/>
      <c r="E190" s="13"/>
      <c r="F190" s="13"/>
      <c r="G190" s="13"/>
      <c r="H190" s="53"/>
      <c r="I190" s="67"/>
      <c r="J190" s="20"/>
      <c r="K190" s="21"/>
      <c r="L190" s="18"/>
      <c r="M190" s="13"/>
      <c r="N190" s="57"/>
      <c r="O190" s="13"/>
      <c r="P190" s="2" t="s">
        <v>19</v>
      </c>
    </row>
    <row r="191" spans="1:16" s="2" customFormat="1" ht="35.25" customHeight="1">
      <c r="A191" s="28"/>
      <c r="C191" s="10" t="s">
        <v>297</v>
      </c>
      <c r="D191" s="13"/>
      <c r="E191" s="13"/>
      <c r="F191" s="13"/>
      <c r="G191" s="13"/>
      <c r="H191" s="53"/>
      <c r="I191" s="67"/>
      <c r="J191" s="20"/>
      <c r="K191" s="21"/>
      <c r="L191" s="18"/>
      <c r="M191" s="13"/>
      <c r="N191" s="57"/>
      <c r="O191" s="13"/>
      <c r="P191" s="2" t="s">
        <v>19</v>
      </c>
    </row>
    <row r="192" spans="1:16" s="2" customFormat="1" ht="22.5" customHeight="1">
      <c r="A192" s="28"/>
      <c r="C192" s="69" t="s">
        <v>298</v>
      </c>
      <c r="D192" s="13"/>
      <c r="E192" s="13"/>
      <c r="F192" s="13"/>
      <c r="G192" s="13"/>
      <c r="H192" s="53"/>
      <c r="I192" s="67"/>
      <c r="J192" s="20"/>
      <c r="K192" s="21"/>
      <c r="L192" s="18"/>
      <c r="M192" s="13"/>
      <c r="N192" s="57"/>
      <c r="O192" s="13"/>
      <c r="P192" s="2" t="s">
        <v>19</v>
      </c>
    </row>
    <row r="193" spans="1:16" s="2" customFormat="1" ht="80.25" customHeight="1">
      <c r="A193" s="28"/>
      <c r="C193" s="9" t="s">
        <v>299</v>
      </c>
      <c r="D193" s="13"/>
      <c r="E193" s="13"/>
      <c r="F193" s="13"/>
      <c r="G193" s="13"/>
      <c r="H193" s="53"/>
      <c r="I193" s="67"/>
      <c r="J193" s="20"/>
      <c r="K193" s="21"/>
      <c r="L193" s="18"/>
      <c r="M193" s="13"/>
      <c r="N193" s="57"/>
      <c r="O193" s="13"/>
      <c r="P193" s="2" t="s">
        <v>19</v>
      </c>
    </row>
    <row r="194" spans="1:16" s="2" customFormat="1" ht="20.45">
      <c r="A194" s="26" t="s">
        <v>300</v>
      </c>
      <c r="C194" s="14" t="s">
        <v>301</v>
      </c>
      <c r="D194" s="13"/>
      <c r="E194" s="13"/>
      <c r="F194" s="13"/>
      <c r="G194" s="13"/>
      <c r="H194" s="53"/>
      <c r="I194" s="67"/>
      <c r="J194" s="20"/>
      <c r="K194" s="21"/>
      <c r="L194" s="18"/>
      <c r="M194" s="13"/>
      <c r="O194" s="13"/>
      <c r="P194" s="2" t="s">
        <v>25</v>
      </c>
    </row>
    <row r="195" spans="1:16" s="2" customFormat="1" ht="10.15">
      <c r="A195" s="28" t="s">
        <v>302</v>
      </c>
      <c r="B195" s="2" t="s">
        <v>26</v>
      </c>
      <c r="C195" s="7" t="s">
        <v>303</v>
      </c>
      <c r="D195" s="13" t="s">
        <v>31</v>
      </c>
      <c r="E195" s="13">
        <v>30</v>
      </c>
      <c r="F195" s="13"/>
      <c r="G195" s="13"/>
      <c r="H195" s="53">
        <v>0</v>
      </c>
      <c r="I195" s="67">
        <f>E195*10/100</f>
        <v>3</v>
      </c>
      <c r="J195" s="20">
        <f>(100+E195+I195)*H195/100+E195+I195</f>
        <v>33</v>
      </c>
      <c r="K195" s="21"/>
      <c r="L195" s="18">
        <v>20</v>
      </c>
      <c r="M195" s="13" t="s">
        <v>34</v>
      </c>
      <c r="N195" s="57" t="s">
        <v>33</v>
      </c>
      <c r="O195" s="13" t="s">
        <v>34</v>
      </c>
      <c r="P195" s="2" t="s">
        <v>25</v>
      </c>
    </row>
    <row r="196" spans="1:16" s="2" customFormat="1" ht="10.15">
      <c r="A196" s="28"/>
      <c r="B196" s="7" t="s">
        <v>26</v>
      </c>
      <c r="C196" s="16" t="s">
        <v>304</v>
      </c>
      <c r="D196" s="13"/>
      <c r="E196" s="13"/>
      <c r="F196" s="13"/>
      <c r="G196" s="13"/>
      <c r="H196" s="53"/>
      <c r="I196" s="67"/>
      <c r="J196" s="20"/>
      <c r="K196" s="21"/>
      <c r="L196" s="18"/>
      <c r="M196" s="13"/>
      <c r="N196" s="57"/>
      <c r="O196" s="13"/>
      <c r="P196" s="2" t="s">
        <v>25</v>
      </c>
    </row>
    <row r="197" spans="1:16" s="2" customFormat="1" ht="10.15">
      <c r="A197" s="70" t="s">
        <v>305</v>
      </c>
      <c r="B197" s="70" t="s">
        <v>29</v>
      </c>
      <c r="C197" s="70" t="s">
        <v>306</v>
      </c>
      <c r="D197" s="13" t="s">
        <v>31</v>
      </c>
      <c r="E197" s="13">
        <v>30</v>
      </c>
      <c r="F197" s="13"/>
      <c r="G197" s="13"/>
      <c r="H197" s="53">
        <v>0</v>
      </c>
      <c r="I197" s="67">
        <f>E197*10/100</f>
        <v>3</v>
      </c>
      <c r="J197" s="20">
        <f>(100+E197+I197)*H197/100+E197+I197</f>
        <v>33</v>
      </c>
      <c r="K197" s="21"/>
      <c r="L197" s="18">
        <v>20</v>
      </c>
      <c r="M197" s="13" t="s">
        <v>34</v>
      </c>
      <c r="N197" s="57" t="s">
        <v>33</v>
      </c>
      <c r="O197" s="13" t="s">
        <v>34</v>
      </c>
      <c r="P197" s="2" t="s">
        <v>25</v>
      </c>
    </row>
    <row r="198" spans="1:16" s="2" customFormat="1" ht="10.15">
      <c r="A198" s="70" t="s">
        <v>307</v>
      </c>
      <c r="B198" s="70" t="s">
        <v>29</v>
      </c>
      <c r="C198" s="70" t="s">
        <v>43</v>
      </c>
      <c r="D198" s="13" t="s">
        <v>31</v>
      </c>
      <c r="E198" s="13">
        <v>30</v>
      </c>
      <c r="F198" s="13"/>
      <c r="G198" s="13"/>
      <c r="H198" s="53">
        <v>0</v>
      </c>
      <c r="I198" s="67">
        <f>E198*10/100</f>
        <v>3</v>
      </c>
      <c r="J198" s="20">
        <f>(100+E198+I198)*H198/100+E198+I198</f>
        <v>33</v>
      </c>
      <c r="K198" s="21"/>
      <c r="L198" s="18">
        <v>20</v>
      </c>
      <c r="M198" s="13" t="s">
        <v>34</v>
      </c>
      <c r="N198" s="57" t="s">
        <v>33</v>
      </c>
      <c r="O198" s="13" t="s">
        <v>34</v>
      </c>
      <c r="P198" s="2" t="s">
        <v>25</v>
      </c>
    </row>
    <row r="199" spans="1:16" s="2" customFormat="1" ht="10.15">
      <c r="A199" s="28" t="s">
        <v>308</v>
      </c>
      <c r="B199" s="2" t="s">
        <v>26</v>
      </c>
      <c r="C199" s="7" t="s">
        <v>309</v>
      </c>
      <c r="D199" s="13" t="s">
        <v>31</v>
      </c>
      <c r="E199" s="13">
        <v>30</v>
      </c>
      <c r="F199" s="13"/>
      <c r="G199" s="13"/>
      <c r="H199" s="53">
        <v>0</v>
      </c>
      <c r="I199" s="67">
        <f>E199*10/100</f>
        <v>3</v>
      </c>
      <c r="J199" s="20">
        <f>(100+E199+I199)*H199/100+E199+I199</f>
        <v>33</v>
      </c>
      <c r="K199" s="21"/>
      <c r="L199" s="18">
        <v>20</v>
      </c>
      <c r="M199" s="13" t="s">
        <v>34</v>
      </c>
      <c r="N199" s="57" t="s">
        <v>33</v>
      </c>
      <c r="O199" s="13" t="s">
        <v>34</v>
      </c>
      <c r="P199" s="2" t="s">
        <v>25</v>
      </c>
    </row>
    <row r="200" spans="1:16" s="2" customFormat="1" ht="10.15">
      <c r="A200" s="28" t="s">
        <v>310</v>
      </c>
      <c r="B200" s="2" t="s">
        <v>26</v>
      </c>
      <c r="C200" s="7" t="s">
        <v>311</v>
      </c>
      <c r="D200" s="13" t="s">
        <v>31</v>
      </c>
      <c r="E200" s="13">
        <v>25</v>
      </c>
      <c r="F200" s="13"/>
      <c r="G200" s="13"/>
      <c r="H200" s="53">
        <v>0</v>
      </c>
      <c r="I200" s="67">
        <v>0</v>
      </c>
      <c r="J200" s="20">
        <f>(100+E200+I200)*H200/100+E200+I200</f>
        <v>25</v>
      </c>
      <c r="K200" s="21"/>
      <c r="L200" s="18">
        <v>15</v>
      </c>
      <c r="M200" s="13" t="s">
        <v>34</v>
      </c>
      <c r="N200" s="57" t="s">
        <v>33</v>
      </c>
      <c r="O200" s="13" t="s">
        <v>34</v>
      </c>
      <c r="P200" s="2" t="s">
        <v>25</v>
      </c>
    </row>
    <row r="201" spans="1:16" s="2" customFormat="1" ht="12.75" customHeight="1">
      <c r="A201" s="28"/>
      <c r="C201" s="9" t="s">
        <v>312</v>
      </c>
      <c r="D201" s="13"/>
      <c r="E201" s="13"/>
      <c r="F201" s="13"/>
      <c r="G201" s="13"/>
      <c r="H201" s="53">
        <v>0</v>
      </c>
      <c r="I201" s="67"/>
      <c r="J201" s="20"/>
      <c r="K201" s="21"/>
      <c r="L201" s="18"/>
      <c r="M201" s="13"/>
      <c r="N201" s="57"/>
      <c r="O201" s="13"/>
      <c r="P201" s="2" t="s">
        <v>19</v>
      </c>
    </row>
    <row r="202" spans="1:16" s="2" customFormat="1" ht="20.45">
      <c r="A202" s="28"/>
      <c r="C202" s="11" t="s">
        <v>313</v>
      </c>
      <c r="D202" s="13"/>
      <c r="E202" s="13"/>
      <c r="F202" s="13"/>
      <c r="G202" s="13"/>
      <c r="H202" s="53"/>
      <c r="I202" s="67"/>
      <c r="J202" s="20"/>
      <c r="K202" s="21"/>
      <c r="L202" s="18"/>
      <c r="M202" s="13"/>
      <c r="N202" s="57"/>
      <c r="O202" s="13"/>
      <c r="P202" s="2" t="s">
        <v>19</v>
      </c>
    </row>
    <row r="203" spans="1:16" s="2" customFormat="1" ht="10.15">
      <c r="A203" s="26" t="s">
        <v>314</v>
      </c>
      <c r="C203" s="14" t="s">
        <v>315</v>
      </c>
      <c r="D203" s="13"/>
      <c r="E203" s="13"/>
      <c r="F203" s="13"/>
      <c r="G203" s="13"/>
      <c r="H203" s="53"/>
      <c r="I203" s="67"/>
      <c r="J203" s="20"/>
      <c r="K203" s="21"/>
      <c r="L203" s="18"/>
      <c r="M203" s="13"/>
      <c r="N203" s="7"/>
      <c r="O203" s="13"/>
      <c r="P203" s="2" t="s">
        <v>25</v>
      </c>
    </row>
    <row r="204" spans="1:16" s="2" customFormat="1" ht="10.15">
      <c r="A204" s="28" t="s">
        <v>316</v>
      </c>
      <c r="B204" s="2" t="s">
        <v>26</v>
      </c>
      <c r="C204" s="7" t="s">
        <v>317</v>
      </c>
      <c r="D204" s="13" t="s">
        <v>31</v>
      </c>
      <c r="E204" s="13">
        <v>30</v>
      </c>
      <c r="F204" s="13"/>
      <c r="G204" s="13"/>
      <c r="H204" s="53">
        <v>0</v>
      </c>
      <c r="I204" s="67">
        <f>E204*10/100</f>
        <v>3</v>
      </c>
      <c r="J204" s="20">
        <f t="shared" ref="J204:J210" si="2">(100+E204+I204)*H204/100+E204+I204</f>
        <v>33</v>
      </c>
      <c r="K204" s="21"/>
      <c r="L204" s="18">
        <v>20</v>
      </c>
      <c r="M204" s="13" t="s">
        <v>34</v>
      </c>
      <c r="N204" s="57" t="s">
        <v>33</v>
      </c>
      <c r="O204" s="13" t="s">
        <v>34</v>
      </c>
      <c r="P204" s="2" t="s">
        <v>25</v>
      </c>
    </row>
    <row r="205" spans="1:16" s="2" customFormat="1" ht="10.15">
      <c r="A205" s="28" t="s">
        <v>318</v>
      </c>
      <c r="B205" s="2" t="s">
        <v>26</v>
      </c>
      <c r="C205" s="7" t="s">
        <v>319</v>
      </c>
      <c r="D205" s="13" t="s">
        <v>31</v>
      </c>
      <c r="E205" s="13">
        <v>30</v>
      </c>
      <c r="F205" s="13"/>
      <c r="G205" s="13"/>
      <c r="H205" s="53">
        <v>0</v>
      </c>
      <c r="I205" s="67">
        <f t="shared" ref="I205:I210" si="3">E205*10/100</f>
        <v>3</v>
      </c>
      <c r="J205" s="20">
        <f t="shared" si="2"/>
        <v>33</v>
      </c>
      <c r="K205" s="21"/>
      <c r="L205" s="18">
        <v>20</v>
      </c>
      <c r="M205" s="13" t="s">
        <v>34</v>
      </c>
      <c r="N205" s="57" t="s">
        <v>33</v>
      </c>
      <c r="O205" s="13" t="s">
        <v>34</v>
      </c>
      <c r="P205" s="2" t="s">
        <v>25</v>
      </c>
    </row>
    <row r="206" spans="1:16" s="2" customFormat="1" ht="10.15">
      <c r="A206" s="70" t="s">
        <v>320</v>
      </c>
      <c r="B206" s="70" t="s">
        <v>26</v>
      </c>
      <c r="C206" s="34" t="s">
        <v>321</v>
      </c>
      <c r="D206" s="13" t="s">
        <v>31</v>
      </c>
      <c r="E206" s="13">
        <v>30</v>
      </c>
      <c r="F206" s="13"/>
      <c r="G206" s="13"/>
      <c r="H206" s="53">
        <v>0</v>
      </c>
      <c r="I206" s="67">
        <f t="shared" si="3"/>
        <v>3</v>
      </c>
      <c r="J206" s="20">
        <f t="shared" si="2"/>
        <v>33</v>
      </c>
      <c r="K206" s="21"/>
      <c r="L206" s="18">
        <v>20</v>
      </c>
      <c r="M206" s="13" t="s">
        <v>34</v>
      </c>
      <c r="N206" s="57" t="s">
        <v>33</v>
      </c>
      <c r="O206" s="13" t="s">
        <v>34</v>
      </c>
      <c r="P206" s="2" t="s">
        <v>25</v>
      </c>
    </row>
    <row r="207" spans="1:16" s="2" customFormat="1" ht="10.15">
      <c r="A207" s="28" t="s">
        <v>322</v>
      </c>
      <c r="B207" s="2" t="s">
        <v>26</v>
      </c>
      <c r="C207" s="7" t="s">
        <v>323</v>
      </c>
      <c r="D207" s="13" t="s">
        <v>31</v>
      </c>
      <c r="E207" s="13">
        <v>30</v>
      </c>
      <c r="F207" s="13"/>
      <c r="G207" s="13"/>
      <c r="H207" s="53">
        <v>0</v>
      </c>
      <c r="I207" s="67">
        <f t="shared" si="3"/>
        <v>3</v>
      </c>
      <c r="J207" s="20">
        <f t="shared" si="2"/>
        <v>33</v>
      </c>
      <c r="K207" s="21"/>
      <c r="L207" s="18">
        <v>20</v>
      </c>
      <c r="M207" s="13" t="s">
        <v>34</v>
      </c>
      <c r="N207" s="57" t="s">
        <v>33</v>
      </c>
      <c r="O207" s="13" t="s">
        <v>34</v>
      </c>
      <c r="P207" s="2" t="s">
        <v>25</v>
      </c>
    </row>
    <row r="208" spans="1:16" s="2" customFormat="1" ht="10.15">
      <c r="A208" s="28" t="s">
        <v>324</v>
      </c>
      <c r="B208" s="2" t="s">
        <v>26</v>
      </c>
      <c r="C208" s="7" t="s">
        <v>325</v>
      </c>
      <c r="D208" s="13" t="s">
        <v>31</v>
      </c>
      <c r="E208" s="13">
        <v>30</v>
      </c>
      <c r="F208" s="13"/>
      <c r="G208" s="13"/>
      <c r="H208" s="53">
        <v>0</v>
      </c>
      <c r="I208" s="67">
        <f t="shared" si="3"/>
        <v>3</v>
      </c>
      <c r="J208" s="20">
        <f t="shared" si="2"/>
        <v>33</v>
      </c>
      <c r="K208" s="21"/>
      <c r="L208" s="18">
        <v>20</v>
      </c>
      <c r="M208" s="13" t="s">
        <v>34</v>
      </c>
      <c r="N208" s="57" t="s">
        <v>33</v>
      </c>
      <c r="O208" s="13" t="s">
        <v>34</v>
      </c>
      <c r="P208" s="2" t="s">
        <v>25</v>
      </c>
    </row>
    <row r="209" spans="1:16" s="2" customFormat="1" ht="10.15">
      <c r="A209" s="28" t="s">
        <v>326</v>
      </c>
      <c r="B209" s="2" t="s">
        <v>26</v>
      </c>
      <c r="C209" s="7" t="s">
        <v>327</v>
      </c>
      <c r="D209" s="13" t="s">
        <v>31</v>
      </c>
      <c r="E209" s="13">
        <v>30</v>
      </c>
      <c r="F209" s="13"/>
      <c r="G209" s="13"/>
      <c r="H209" s="53">
        <v>0</v>
      </c>
      <c r="I209" s="67">
        <f>E209*10/100</f>
        <v>3</v>
      </c>
      <c r="J209" s="20">
        <f t="shared" si="2"/>
        <v>33</v>
      </c>
      <c r="K209" s="21"/>
      <c r="L209" s="18">
        <v>20</v>
      </c>
      <c r="M209" s="13" t="s">
        <v>34</v>
      </c>
      <c r="N209" s="57" t="s">
        <v>33</v>
      </c>
      <c r="O209" s="13" t="s">
        <v>34</v>
      </c>
      <c r="P209" s="2" t="s">
        <v>25</v>
      </c>
    </row>
    <row r="210" spans="1:16" s="2" customFormat="1" ht="10.15">
      <c r="A210" s="70" t="s">
        <v>328</v>
      </c>
      <c r="B210" s="70" t="s">
        <v>26</v>
      </c>
      <c r="C210" s="70" t="s">
        <v>329</v>
      </c>
      <c r="D210" s="13" t="s">
        <v>31</v>
      </c>
      <c r="E210" s="13">
        <v>30</v>
      </c>
      <c r="F210" s="13"/>
      <c r="G210" s="13"/>
      <c r="H210" s="53">
        <v>0</v>
      </c>
      <c r="I210" s="67">
        <f t="shared" si="3"/>
        <v>3</v>
      </c>
      <c r="J210" s="20">
        <f t="shared" si="2"/>
        <v>33</v>
      </c>
      <c r="K210" s="21"/>
      <c r="L210" s="18">
        <v>20</v>
      </c>
      <c r="M210" s="13" t="s">
        <v>34</v>
      </c>
      <c r="N210" s="57" t="s">
        <v>33</v>
      </c>
      <c r="O210" s="13" t="s">
        <v>34</v>
      </c>
      <c r="P210" s="2" t="s">
        <v>25</v>
      </c>
    </row>
    <row r="211" spans="1:16" s="2" customFormat="1" ht="10.15">
      <c r="A211" s="28" t="s">
        <v>330</v>
      </c>
      <c r="B211" s="39" t="s">
        <v>26</v>
      </c>
      <c r="C211" s="16" t="s">
        <v>45</v>
      </c>
      <c r="D211" s="13"/>
      <c r="E211" s="13"/>
      <c r="F211" s="13"/>
      <c r="G211" s="13"/>
      <c r="H211" s="53"/>
      <c r="I211" s="67"/>
      <c r="J211" s="20"/>
      <c r="K211" s="21"/>
      <c r="L211" s="18"/>
      <c r="M211" s="13"/>
      <c r="O211" s="13"/>
      <c r="P211" s="2" t="s">
        <v>25</v>
      </c>
    </row>
    <row r="212" spans="1:16" s="2" customFormat="1" ht="10.15">
      <c r="A212" s="28" t="s">
        <v>331</v>
      </c>
      <c r="B212" s="2" t="s">
        <v>38</v>
      </c>
      <c r="C212" s="7" t="s">
        <v>332</v>
      </c>
      <c r="D212" s="13" t="s">
        <v>31</v>
      </c>
      <c r="E212" s="13">
        <v>30</v>
      </c>
      <c r="F212" s="13"/>
      <c r="G212" s="13"/>
      <c r="H212" s="53">
        <v>0</v>
      </c>
      <c r="I212" s="67">
        <f>E212*10/100</f>
        <v>3</v>
      </c>
      <c r="J212" s="20">
        <f t="shared" ref="J212:J218" si="4">(100+E212+I212)*H212/100+E212+I212</f>
        <v>33</v>
      </c>
      <c r="K212" s="21"/>
      <c r="L212" s="18">
        <v>20</v>
      </c>
      <c r="M212" s="13" t="s">
        <v>34</v>
      </c>
      <c r="N212" s="57" t="s">
        <v>33</v>
      </c>
      <c r="O212" s="13" t="s">
        <v>34</v>
      </c>
      <c r="P212" s="2" t="s">
        <v>25</v>
      </c>
    </row>
    <row r="213" spans="1:16" s="2" customFormat="1" ht="10.15">
      <c r="A213" s="28" t="s">
        <v>333</v>
      </c>
      <c r="B213" s="2" t="s">
        <v>38</v>
      </c>
      <c r="C213" s="7" t="s">
        <v>334</v>
      </c>
      <c r="D213" s="13" t="s">
        <v>31</v>
      </c>
      <c r="E213" s="13">
        <v>30</v>
      </c>
      <c r="F213" s="13"/>
      <c r="G213" s="13"/>
      <c r="H213" s="53">
        <v>0</v>
      </c>
      <c r="I213" s="67">
        <f t="shared" ref="I213:I218" si="5">E213*10/100</f>
        <v>3</v>
      </c>
      <c r="J213" s="20">
        <f t="shared" si="4"/>
        <v>33</v>
      </c>
      <c r="K213" s="21"/>
      <c r="L213" s="18">
        <v>20</v>
      </c>
      <c r="M213" s="13" t="s">
        <v>34</v>
      </c>
      <c r="N213" s="57" t="s">
        <v>33</v>
      </c>
      <c r="O213" s="13" t="s">
        <v>34</v>
      </c>
      <c r="P213" s="2" t="s">
        <v>25</v>
      </c>
    </row>
    <row r="214" spans="1:16" s="2" customFormat="1" ht="10.15">
      <c r="A214" s="28" t="s">
        <v>335</v>
      </c>
      <c r="B214" s="2" t="s">
        <v>38</v>
      </c>
      <c r="C214" s="7" t="s">
        <v>336</v>
      </c>
      <c r="D214" s="13" t="s">
        <v>31</v>
      </c>
      <c r="E214" s="13">
        <v>30</v>
      </c>
      <c r="F214" s="13"/>
      <c r="G214" s="13"/>
      <c r="H214" s="53">
        <v>0</v>
      </c>
      <c r="I214" s="67">
        <f t="shared" si="5"/>
        <v>3</v>
      </c>
      <c r="J214" s="20">
        <f t="shared" si="4"/>
        <v>33</v>
      </c>
      <c r="K214" s="21"/>
      <c r="L214" s="18">
        <v>20</v>
      </c>
      <c r="M214" s="13" t="s">
        <v>34</v>
      </c>
      <c r="N214" s="57" t="s">
        <v>33</v>
      </c>
      <c r="O214" s="13" t="s">
        <v>34</v>
      </c>
      <c r="P214" s="2" t="s">
        <v>25</v>
      </c>
    </row>
    <row r="215" spans="1:16" s="2" customFormat="1" ht="10.15">
      <c r="A215" s="28" t="s">
        <v>337</v>
      </c>
      <c r="B215" s="2" t="s">
        <v>38</v>
      </c>
      <c r="C215" s="7" t="s">
        <v>338</v>
      </c>
      <c r="D215" s="13" t="s">
        <v>31</v>
      </c>
      <c r="E215" s="13">
        <v>30</v>
      </c>
      <c r="F215" s="13"/>
      <c r="G215" s="13"/>
      <c r="H215" s="53">
        <v>0</v>
      </c>
      <c r="I215" s="67">
        <f t="shared" si="5"/>
        <v>3</v>
      </c>
      <c r="J215" s="20">
        <f t="shared" si="4"/>
        <v>33</v>
      </c>
      <c r="K215" s="21"/>
      <c r="L215" s="18">
        <v>20</v>
      </c>
      <c r="M215" s="13" t="s">
        <v>34</v>
      </c>
      <c r="N215" s="57" t="s">
        <v>33</v>
      </c>
      <c r="O215" s="13" t="s">
        <v>34</v>
      </c>
      <c r="P215" s="2" t="s">
        <v>25</v>
      </c>
    </row>
    <row r="216" spans="1:16" s="2" customFormat="1" ht="10.15">
      <c r="A216" s="28" t="s">
        <v>339</v>
      </c>
      <c r="B216" s="2" t="s">
        <v>38</v>
      </c>
      <c r="C216" s="7" t="s">
        <v>340</v>
      </c>
      <c r="D216" s="13" t="s">
        <v>31</v>
      </c>
      <c r="E216" s="13">
        <v>30</v>
      </c>
      <c r="F216" s="13"/>
      <c r="G216" s="13"/>
      <c r="H216" s="53">
        <v>0</v>
      </c>
      <c r="I216" s="67">
        <f t="shared" si="5"/>
        <v>3</v>
      </c>
      <c r="J216" s="20">
        <f t="shared" si="4"/>
        <v>33</v>
      </c>
      <c r="K216" s="21"/>
      <c r="L216" s="18">
        <v>20</v>
      </c>
      <c r="M216" s="13" t="s">
        <v>34</v>
      </c>
      <c r="N216" s="57" t="s">
        <v>33</v>
      </c>
      <c r="O216" s="13" t="s">
        <v>34</v>
      </c>
      <c r="P216" s="2" t="s">
        <v>25</v>
      </c>
    </row>
    <row r="217" spans="1:16" s="2" customFormat="1" ht="10.15">
      <c r="A217" s="28" t="s">
        <v>341</v>
      </c>
      <c r="B217" s="2" t="s">
        <v>38</v>
      </c>
      <c r="C217" s="7" t="s">
        <v>342</v>
      </c>
      <c r="D217" s="13" t="s">
        <v>31</v>
      </c>
      <c r="E217" s="13">
        <v>30</v>
      </c>
      <c r="F217" s="13"/>
      <c r="G217" s="13"/>
      <c r="H217" s="53">
        <v>0</v>
      </c>
      <c r="I217" s="67">
        <f t="shared" si="5"/>
        <v>3</v>
      </c>
      <c r="J217" s="20">
        <f t="shared" si="4"/>
        <v>33</v>
      </c>
      <c r="K217" s="21"/>
      <c r="L217" s="18">
        <v>20</v>
      </c>
      <c r="M217" s="13" t="s">
        <v>34</v>
      </c>
      <c r="N217" s="57" t="s">
        <v>33</v>
      </c>
      <c r="O217" s="13" t="s">
        <v>34</v>
      </c>
      <c r="P217" s="2" t="s">
        <v>25</v>
      </c>
    </row>
    <row r="218" spans="1:16" s="2" customFormat="1" ht="10.15">
      <c r="A218" s="28" t="s">
        <v>343</v>
      </c>
      <c r="B218" s="2" t="s">
        <v>38</v>
      </c>
      <c r="C218" s="7" t="s">
        <v>43</v>
      </c>
      <c r="D218" s="13" t="s">
        <v>31</v>
      </c>
      <c r="E218" s="13">
        <v>30</v>
      </c>
      <c r="F218" s="13"/>
      <c r="G218" s="13"/>
      <c r="H218" s="53">
        <v>0</v>
      </c>
      <c r="I218" s="67">
        <f t="shared" si="5"/>
        <v>3</v>
      </c>
      <c r="J218" s="20">
        <f t="shared" si="4"/>
        <v>33</v>
      </c>
      <c r="K218" s="21"/>
      <c r="L218" s="18">
        <v>20</v>
      </c>
      <c r="M218" s="13" t="s">
        <v>34</v>
      </c>
      <c r="N218" s="57" t="s">
        <v>33</v>
      </c>
      <c r="O218" s="13" t="s">
        <v>34</v>
      </c>
      <c r="P218" s="2" t="s">
        <v>25</v>
      </c>
    </row>
    <row r="219" spans="1:16" s="2" customFormat="1" ht="10.15">
      <c r="A219" s="28"/>
      <c r="C219" s="7" t="s">
        <v>344</v>
      </c>
      <c r="D219" s="13"/>
      <c r="E219" s="13"/>
      <c r="F219" s="13"/>
      <c r="G219" s="13"/>
      <c r="H219" s="53"/>
      <c r="I219" s="67"/>
      <c r="J219" s="20"/>
      <c r="K219" s="21"/>
      <c r="L219" s="18"/>
      <c r="M219" s="13"/>
      <c r="N219" s="57"/>
      <c r="O219" s="13"/>
      <c r="P219" s="2" t="s">
        <v>19</v>
      </c>
    </row>
    <row r="220" spans="1:16" s="2" customFormat="1" ht="20.45">
      <c r="A220" s="30" t="s">
        <v>322</v>
      </c>
      <c r="C220" s="9" t="s">
        <v>345</v>
      </c>
      <c r="D220" s="13"/>
      <c r="E220" s="13"/>
      <c r="F220" s="13">
        <v>10</v>
      </c>
      <c r="G220" s="13"/>
      <c r="H220" s="53"/>
      <c r="I220" s="67"/>
      <c r="J220" s="20"/>
      <c r="K220" s="21"/>
      <c r="L220" s="18"/>
      <c r="M220" s="13"/>
      <c r="N220" s="57"/>
      <c r="O220" s="13"/>
      <c r="P220" s="2" t="s">
        <v>19</v>
      </c>
    </row>
    <row r="221" spans="1:16" s="2" customFormat="1" ht="20.45">
      <c r="A221" s="28"/>
      <c r="C221" s="9" t="s">
        <v>346</v>
      </c>
      <c r="D221" s="13"/>
      <c r="F221" s="13"/>
      <c r="G221" s="13"/>
      <c r="H221" s="53">
        <v>0</v>
      </c>
      <c r="I221" s="67"/>
      <c r="J221" s="20"/>
      <c r="K221" s="21"/>
      <c r="L221" s="18"/>
      <c r="M221" s="13"/>
      <c r="O221" s="13"/>
      <c r="P221" s="2" t="s">
        <v>19</v>
      </c>
    </row>
    <row r="222" spans="1:16" s="2" customFormat="1" ht="40.9">
      <c r="A222" s="26" t="s">
        <v>347</v>
      </c>
      <c r="C222" s="14" t="s">
        <v>348</v>
      </c>
      <c r="D222" s="13"/>
      <c r="E222" s="13"/>
      <c r="F222" s="13"/>
      <c r="G222" s="13"/>
      <c r="H222" s="53"/>
      <c r="I222" s="67"/>
      <c r="J222" s="20"/>
      <c r="K222" s="21"/>
      <c r="L222" s="18"/>
      <c r="M222" s="13"/>
      <c r="O222" s="13"/>
      <c r="P222" s="2" t="s">
        <v>25</v>
      </c>
    </row>
    <row r="223" spans="1:16" s="2" customFormat="1" ht="10.15">
      <c r="A223" s="28" t="s">
        <v>349</v>
      </c>
      <c r="B223" s="39" t="s">
        <v>26</v>
      </c>
      <c r="C223" s="16" t="s">
        <v>350</v>
      </c>
      <c r="D223" s="13"/>
      <c r="E223" s="13"/>
      <c r="F223" s="13"/>
      <c r="G223" s="13"/>
      <c r="H223" s="53"/>
      <c r="I223" s="67"/>
      <c r="J223" s="20"/>
      <c r="K223" s="21"/>
      <c r="L223" s="18"/>
      <c r="M223" s="13"/>
      <c r="O223" s="13"/>
      <c r="P223" s="2" t="s">
        <v>25</v>
      </c>
    </row>
    <row r="224" spans="1:16" s="2" customFormat="1" ht="10.15">
      <c r="A224" s="28" t="s">
        <v>351</v>
      </c>
      <c r="B224" s="2" t="s">
        <v>38</v>
      </c>
      <c r="C224" s="7" t="s">
        <v>352</v>
      </c>
      <c r="D224" s="13" t="s">
        <v>31</v>
      </c>
      <c r="E224" s="13">
        <v>30</v>
      </c>
      <c r="F224" s="13"/>
      <c r="G224" s="13"/>
      <c r="H224" s="53">
        <v>5</v>
      </c>
      <c r="I224" s="67">
        <f>E224*10/100</f>
        <v>3</v>
      </c>
      <c r="J224" s="20">
        <f>(100+E224+I224)*H224/100+E224+I224</f>
        <v>39.65</v>
      </c>
      <c r="K224" s="21"/>
      <c r="L224" s="18">
        <v>20</v>
      </c>
      <c r="M224" s="13" t="s">
        <v>34</v>
      </c>
      <c r="N224" s="57" t="s">
        <v>33</v>
      </c>
      <c r="O224" s="13" t="s">
        <v>34</v>
      </c>
      <c r="P224" s="2" t="s">
        <v>25</v>
      </c>
    </row>
    <row r="225" spans="1:16" s="2" customFormat="1" ht="10.15">
      <c r="A225" s="28" t="s">
        <v>353</v>
      </c>
      <c r="B225" s="2" t="s">
        <v>38</v>
      </c>
      <c r="C225" s="7" t="s">
        <v>354</v>
      </c>
      <c r="D225" s="13" t="s">
        <v>31</v>
      </c>
      <c r="E225" s="13">
        <v>30</v>
      </c>
      <c r="F225" s="13"/>
      <c r="G225" s="13"/>
      <c r="H225" s="53">
        <v>5</v>
      </c>
      <c r="I225" s="67">
        <f>E225*10/100</f>
        <v>3</v>
      </c>
      <c r="J225" s="20">
        <f>(100+E225+I225)*H225/100+E225+I225</f>
        <v>39.65</v>
      </c>
      <c r="K225" s="21"/>
      <c r="L225" s="18">
        <v>20</v>
      </c>
      <c r="M225" s="13" t="s">
        <v>34</v>
      </c>
      <c r="N225" s="57" t="s">
        <v>33</v>
      </c>
      <c r="O225" s="13" t="s">
        <v>34</v>
      </c>
      <c r="P225" s="2" t="s">
        <v>25</v>
      </c>
    </row>
    <row r="226" spans="1:16" s="2" customFormat="1" ht="10.15">
      <c r="A226" s="28" t="s">
        <v>355</v>
      </c>
      <c r="B226" s="2" t="s">
        <v>38</v>
      </c>
      <c r="C226" s="7" t="s">
        <v>43</v>
      </c>
      <c r="D226" s="13" t="s">
        <v>31</v>
      </c>
      <c r="E226" s="13">
        <v>30</v>
      </c>
      <c r="F226" s="13"/>
      <c r="G226" s="13"/>
      <c r="H226" s="53">
        <v>5</v>
      </c>
      <c r="I226" s="67">
        <f>E226*10/100</f>
        <v>3</v>
      </c>
      <c r="J226" s="20">
        <f>(100+E226+I226)*H226/100+E226+I226</f>
        <v>39.65</v>
      </c>
      <c r="K226" s="21"/>
      <c r="L226" s="18">
        <v>20</v>
      </c>
      <c r="M226" s="13" t="s">
        <v>34</v>
      </c>
      <c r="N226" s="57" t="s">
        <v>33</v>
      </c>
      <c r="O226" s="13" t="s">
        <v>34</v>
      </c>
      <c r="P226" s="2" t="s">
        <v>25</v>
      </c>
    </row>
    <row r="227" spans="1:16" s="2" customFormat="1" ht="20.45">
      <c r="A227" s="28" t="s">
        <v>356</v>
      </c>
      <c r="B227" s="39" t="s">
        <v>26</v>
      </c>
      <c r="C227" s="16" t="s">
        <v>357</v>
      </c>
      <c r="D227" s="13"/>
      <c r="E227" s="13"/>
      <c r="F227" s="13"/>
      <c r="G227" s="13"/>
      <c r="H227" s="53"/>
      <c r="I227" s="67"/>
      <c r="J227" s="20"/>
      <c r="K227" s="21"/>
      <c r="L227" s="18"/>
      <c r="M227" s="13"/>
      <c r="O227" s="13"/>
      <c r="P227" s="2" t="s">
        <v>25</v>
      </c>
    </row>
    <row r="228" spans="1:16" s="2" customFormat="1" ht="10.15">
      <c r="A228" s="28" t="s">
        <v>358</v>
      </c>
      <c r="B228" s="2" t="s">
        <v>38</v>
      </c>
      <c r="C228" s="7" t="s">
        <v>352</v>
      </c>
      <c r="D228" s="13" t="s">
        <v>31</v>
      </c>
      <c r="E228" s="13">
        <v>30</v>
      </c>
      <c r="F228" s="13"/>
      <c r="G228" s="13"/>
      <c r="H228" s="53">
        <v>5</v>
      </c>
      <c r="I228" s="67">
        <f>E228*10/100</f>
        <v>3</v>
      </c>
      <c r="J228" s="20">
        <f>(100+E228+I228)*H228/100+E228+I228</f>
        <v>39.65</v>
      </c>
      <c r="K228" s="21"/>
      <c r="L228" s="18">
        <v>20</v>
      </c>
      <c r="M228" s="13" t="s">
        <v>34</v>
      </c>
      <c r="N228" s="57" t="s">
        <v>33</v>
      </c>
      <c r="O228" s="13" t="s">
        <v>34</v>
      </c>
      <c r="P228" s="2" t="s">
        <v>25</v>
      </c>
    </row>
    <row r="229" spans="1:16" s="2" customFormat="1" ht="10.15">
      <c r="A229" s="28" t="s">
        <v>359</v>
      </c>
      <c r="B229" s="2" t="s">
        <v>38</v>
      </c>
      <c r="C229" s="7" t="s">
        <v>354</v>
      </c>
      <c r="D229" s="13" t="s">
        <v>31</v>
      </c>
      <c r="E229" s="13">
        <v>30</v>
      </c>
      <c r="F229" s="13"/>
      <c r="G229" s="13"/>
      <c r="H229" s="53">
        <v>5</v>
      </c>
      <c r="I229" s="67">
        <f>E229*10/100</f>
        <v>3</v>
      </c>
      <c r="J229" s="20">
        <f>(100+E229+I229)*H229/100+E229+I229</f>
        <v>39.65</v>
      </c>
      <c r="K229" s="21"/>
      <c r="L229" s="18">
        <v>20</v>
      </c>
      <c r="M229" s="13" t="s">
        <v>34</v>
      </c>
      <c r="N229" s="57" t="s">
        <v>33</v>
      </c>
      <c r="O229" s="13" t="s">
        <v>34</v>
      </c>
      <c r="P229" s="2" t="s">
        <v>25</v>
      </c>
    </row>
    <row r="230" spans="1:16" s="2" customFormat="1" ht="10.15">
      <c r="A230" s="28" t="s">
        <v>360</v>
      </c>
      <c r="B230" s="2" t="s">
        <v>38</v>
      </c>
      <c r="C230" s="7" t="s">
        <v>43</v>
      </c>
      <c r="D230" s="13" t="s">
        <v>31</v>
      </c>
      <c r="E230" s="13">
        <v>30</v>
      </c>
      <c r="F230" s="13"/>
      <c r="G230" s="13"/>
      <c r="H230" s="53">
        <v>5</v>
      </c>
      <c r="I230" s="67">
        <f>E230*10/100</f>
        <v>3</v>
      </c>
      <c r="J230" s="20">
        <f>(100+E230+I230)*H230/100+E230+I230</f>
        <v>39.65</v>
      </c>
      <c r="K230" s="21"/>
      <c r="L230" s="18">
        <v>20</v>
      </c>
      <c r="M230" s="13" t="s">
        <v>34</v>
      </c>
      <c r="N230" s="57" t="s">
        <v>33</v>
      </c>
      <c r="O230" s="13" t="s">
        <v>34</v>
      </c>
      <c r="P230" s="2" t="s">
        <v>25</v>
      </c>
    </row>
    <row r="231" spans="1:16" s="2" customFormat="1" ht="10.15">
      <c r="A231" s="28" t="s">
        <v>361</v>
      </c>
      <c r="B231" s="39" t="s">
        <v>26</v>
      </c>
      <c r="C231" s="16" t="s">
        <v>45</v>
      </c>
      <c r="D231" s="13"/>
      <c r="E231" s="13"/>
      <c r="F231" s="13"/>
      <c r="G231" s="13"/>
      <c r="H231" s="53"/>
      <c r="I231" s="67"/>
      <c r="J231" s="20"/>
      <c r="K231" s="21"/>
      <c r="L231" s="18"/>
      <c r="M231" s="13"/>
      <c r="O231" s="13"/>
      <c r="P231" s="2" t="s">
        <v>25</v>
      </c>
    </row>
    <row r="232" spans="1:16" s="2" customFormat="1" ht="10.15">
      <c r="A232" s="28" t="s">
        <v>362</v>
      </c>
      <c r="B232" s="2" t="s">
        <v>38</v>
      </c>
      <c r="C232" s="7" t="s">
        <v>352</v>
      </c>
      <c r="D232" s="13" t="s">
        <v>31</v>
      </c>
      <c r="E232" s="13">
        <v>30</v>
      </c>
      <c r="F232" s="13"/>
      <c r="G232" s="13"/>
      <c r="H232" s="53">
        <v>5</v>
      </c>
      <c r="I232" s="67">
        <f>E232*10/100</f>
        <v>3</v>
      </c>
      <c r="J232" s="20">
        <f>(100+E232+I232)*H232/100+E232+I232</f>
        <v>39.65</v>
      </c>
      <c r="K232" s="21"/>
      <c r="L232" s="18">
        <v>20</v>
      </c>
      <c r="M232" s="13" t="s">
        <v>34</v>
      </c>
      <c r="N232" s="57" t="s">
        <v>33</v>
      </c>
      <c r="O232" s="13" t="s">
        <v>34</v>
      </c>
      <c r="P232" s="2" t="s">
        <v>25</v>
      </c>
    </row>
    <row r="233" spans="1:16" s="2" customFormat="1" ht="10.15">
      <c r="A233" s="28" t="s">
        <v>363</v>
      </c>
      <c r="B233" s="2" t="s">
        <v>38</v>
      </c>
      <c r="C233" s="7" t="s">
        <v>43</v>
      </c>
      <c r="D233" s="13" t="s">
        <v>31</v>
      </c>
      <c r="E233" s="13">
        <v>30</v>
      </c>
      <c r="F233" s="13"/>
      <c r="G233" s="13"/>
      <c r="H233" s="53">
        <v>5</v>
      </c>
      <c r="I233" s="67">
        <f>E233*10/100</f>
        <v>3</v>
      </c>
      <c r="J233" s="20">
        <f>(100+E233+I233)*H233/100+E233+I233</f>
        <v>39.65</v>
      </c>
      <c r="K233" s="21"/>
      <c r="L233" s="18">
        <v>20</v>
      </c>
      <c r="M233" s="13" t="s">
        <v>34</v>
      </c>
      <c r="N233" s="57" t="s">
        <v>33</v>
      </c>
      <c r="O233" s="13" t="s">
        <v>34</v>
      </c>
      <c r="P233" s="2" t="s">
        <v>25</v>
      </c>
    </row>
    <row r="234" spans="1:16" s="2" customFormat="1" ht="10.15">
      <c r="A234" s="28"/>
      <c r="C234" s="7" t="s">
        <v>344</v>
      </c>
      <c r="D234" s="13"/>
      <c r="E234" s="13"/>
      <c r="F234" s="13"/>
      <c r="G234" s="13"/>
      <c r="H234" s="53"/>
      <c r="I234" s="67"/>
      <c r="J234" s="20"/>
      <c r="K234" s="21"/>
      <c r="L234" s="18"/>
      <c r="M234" s="13"/>
      <c r="N234" s="57"/>
      <c r="O234" s="13"/>
      <c r="P234" s="2" t="s">
        <v>19</v>
      </c>
    </row>
    <row r="235" spans="1:16" s="2" customFormat="1" ht="23.25" customHeight="1">
      <c r="A235" s="28" t="s">
        <v>361</v>
      </c>
      <c r="C235" s="7" t="s">
        <v>364</v>
      </c>
      <c r="D235" s="13"/>
      <c r="E235" s="13"/>
      <c r="F235" s="13">
        <v>10</v>
      </c>
      <c r="G235" s="13"/>
      <c r="H235" s="53"/>
      <c r="I235" s="67"/>
      <c r="J235" s="20"/>
      <c r="K235" s="21"/>
      <c r="L235" s="18"/>
      <c r="M235" s="13"/>
      <c r="N235" s="57"/>
      <c r="O235" s="13"/>
      <c r="P235" s="2" t="s">
        <v>19</v>
      </c>
    </row>
    <row r="236" spans="1:16" s="2" customFormat="1" ht="20.45">
      <c r="A236" s="28"/>
      <c r="C236" s="9" t="s">
        <v>365</v>
      </c>
      <c r="D236" s="13"/>
      <c r="E236" s="13"/>
      <c r="F236" s="13"/>
      <c r="G236" s="13"/>
      <c r="H236" s="53">
        <v>5</v>
      </c>
      <c r="I236" s="67"/>
      <c r="J236" s="20"/>
      <c r="K236" s="21"/>
      <c r="L236" s="18"/>
      <c r="M236" s="13"/>
      <c r="N236" s="57"/>
      <c r="O236" s="13"/>
      <c r="P236" s="2" t="s">
        <v>19</v>
      </c>
    </row>
    <row r="237" spans="1:16" s="2" customFormat="1" ht="21.75" customHeight="1">
      <c r="A237" s="26" t="s">
        <v>366</v>
      </c>
      <c r="C237" s="14" t="s">
        <v>367</v>
      </c>
      <c r="D237" s="13"/>
      <c r="E237" s="13"/>
      <c r="F237" s="13"/>
      <c r="G237" s="13"/>
      <c r="H237" s="53"/>
      <c r="I237" s="67"/>
      <c r="J237" s="20"/>
      <c r="K237" s="21"/>
      <c r="L237" s="18"/>
      <c r="M237" s="13"/>
      <c r="O237" s="13"/>
      <c r="P237" s="2" t="s">
        <v>25</v>
      </c>
    </row>
    <row r="238" spans="1:16" s="2" customFormat="1" ht="10.15">
      <c r="A238" s="28" t="s">
        <v>368</v>
      </c>
      <c r="B238" s="2" t="s">
        <v>26</v>
      </c>
      <c r="C238" s="7" t="s">
        <v>369</v>
      </c>
      <c r="D238" s="13" t="s">
        <v>31</v>
      </c>
      <c r="E238" s="13">
        <v>30</v>
      </c>
      <c r="F238" s="13"/>
      <c r="G238" s="13"/>
      <c r="H238" s="53">
        <v>5</v>
      </c>
      <c r="I238" s="67">
        <f>E238*10/100</f>
        <v>3</v>
      </c>
      <c r="J238" s="20">
        <f>(100+E238+I238)*H238/100+E238+I238</f>
        <v>39.65</v>
      </c>
      <c r="K238" s="21"/>
      <c r="L238" s="18">
        <v>20</v>
      </c>
      <c r="M238" s="13" t="s">
        <v>34</v>
      </c>
      <c r="N238" s="57" t="s">
        <v>33</v>
      </c>
      <c r="O238" s="13" t="s">
        <v>34</v>
      </c>
      <c r="P238" s="2" t="s">
        <v>25</v>
      </c>
    </row>
    <row r="239" spans="1:16" s="2" customFormat="1" ht="10.15">
      <c r="A239" s="28" t="s">
        <v>370</v>
      </c>
      <c r="B239" s="39" t="s">
        <v>26</v>
      </c>
      <c r="C239" s="16" t="s">
        <v>45</v>
      </c>
      <c r="D239" s="13"/>
      <c r="E239" s="13"/>
      <c r="F239" s="13"/>
      <c r="G239" s="13"/>
      <c r="H239" s="53"/>
      <c r="I239" s="67"/>
      <c r="J239" s="20"/>
      <c r="K239" s="21"/>
      <c r="L239" s="18"/>
      <c r="M239" s="13"/>
      <c r="O239" s="13"/>
      <c r="P239" s="2" t="s">
        <v>25</v>
      </c>
    </row>
    <row r="240" spans="1:16" s="2" customFormat="1" ht="10.15">
      <c r="A240" s="28" t="s">
        <v>371</v>
      </c>
      <c r="B240" s="2" t="s">
        <v>38</v>
      </c>
      <c r="C240" s="7" t="s">
        <v>372</v>
      </c>
      <c r="D240" s="13" t="s">
        <v>31</v>
      </c>
      <c r="E240" s="13">
        <v>30</v>
      </c>
      <c r="F240" s="13"/>
      <c r="G240" s="13"/>
      <c r="H240" s="53">
        <v>5</v>
      </c>
      <c r="I240" s="67">
        <f>E240*10/100</f>
        <v>3</v>
      </c>
      <c r="J240" s="20">
        <f>(100+E240+I240)*H240/100+E240+I240</f>
        <v>39.65</v>
      </c>
      <c r="K240" s="21"/>
      <c r="L240" s="18">
        <v>20</v>
      </c>
      <c r="M240" s="13" t="s">
        <v>34</v>
      </c>
      <c r="N240" s="57" t="s">
        <v>33</v>
      </c>
      <c r="O240" s="13" t="s">
        <v>34</v>
      </c>
      <c r="P240" s="2" t="s">
        <v>25</v>
      </c>
    </row>
    <row r="241" spans="1:16" s="2" customFormat="1" ht="10.15">
      <c r="A241" s="28" t="s">
        <v>373</v>
      </c>
      <c r="B241" s="2" t="s">
        <v>38</v>
      </c>
      <c r="C241" s="7" t="s">
        <v>43</v>
      </c>
      <c r="D241" s="13" t="s">
        <v>31</v>
      </c>
      <c r="E241" s="13">
        <v>30</v>
      </c>
      <c r="F241" s="13"/>
      <c r="G241" s="13"/>
      <c r="H241" s="53">
        <v>5</v>
      </c>
      <c r="I241" s="67">
        <f>E241*10/100</f>
        <v>3</v>
      </c>
      <c r="J241" s="20">
        <f>(100+E241+I241)*H241/100+E241+I241</f>
        <v>39.65</v>
      </c>
      <c r="K241" s="21"/>
      <c r="L241" s="18">
        <v>20</v>
      </c>
      <c r="M241" s="13" t="s">
        <v>34</v>
      </c>
      <c r="N241" s="57" t="s">
        <v>33</v>
      </c>
      <c r="O241" s="13" t="s">
        <v>34</v>
      </c>
      <c r="P241" s="2" t="s">
        <v>25</v>
      </c>
    </row>
    <row r="242" spans="1:16" s="2" customFormat="1" ht="20.45">
      <c r="A242" s="28"/>
      <c r="C242" s="7" t="s">
        <v>374</v>
      </c>
      <c r="D242" s="13"/>
      <c r="E242" s="13"/>
      <c r="F242" s="13"/>
      <c r="G242" s="13"/>
      <c r="H242" s="53"/>
      <c r="I242" s="67"/>
      <c r="J242" s="20"/>
      <c r="K242" s="21"/>
      <c r="L242" s="18"/>
      <c r="M242" s="13"/>
      <c r="N242" s="57"/>
      <c r="O242" s="13"/>
      <c r="P242" s="2" t="s">
        <v>19</v>
      </c>
    </row>
    <row r="243" spans="1:16" s="2" customFormat="1" ht="10.15">
      <c r="A243" s="28"/>
      <c r="C243" s="7" t="s">
        <v>344</v>
      </c>
      <c r="D243" s="13"/>
      <c r="E243" s="13"/>
      <c r="F243" s="13"/>
      <c r="G243" s="13"/>
      <c r="H243" s="53"/>
      <c r="I243" s="67"/>
      <c r="J243" s="20"/>
      <c r="K243" s="21"/>
      <c r="L243" s="18"/>
      <c r="M243" s="13"/>
      <c r="N243" s="57"/>
      <c r="O243" s="13"/>
      <c r="P243" s="2" t="s">
        <v>19</v>
      </c>
    </row>
    <row r="244" spans="1:16" s="2" customFormat="1" ht="20.45">
      <c r="A244" s="28"/>
      <c r="C244" s="9" t="s">
        <v>375</v>
      </c>
      <c r="D244" s="13"/>
      <c r="E244" s="13"/>
      <c r="F244" s="13"/>
      <c r="G244" s="13"/>
      <c r="H244" s="53">
        <v>5</v>
      </c>
      <c r="I244" s="67"/>
      <c r="J244" s="20"/>
      <c r="K244" s="21"/>
      <c r="L244" s="18"/>
      <c r="M244" s="13"/>
      <c r="N244" s="57"/>
      <c r="O244" s="13"/>
      <c r="P244" s="2" t="s">
        <v>19</v>
      </c>
    </row>
    <row r="245" spans="1:16" s="2" customFormat="1" ht="30.6">
      <c r="A245" s="26" t="s">
        <v>376</v>
      </c>
      <c r="C245" s="14" t="s">
        <v>377</v>
      </c>
      <c r="D245" s="13"/>
      <c r="E245" s="13"/>
      <c r="F245" s="13"/>
      <c r="G245" s="13"/>
      <c r="H245" s="53"/>
      <c r="I245" s="67"/>
      <c r="J245" s="20"/>
      <c r="K245" s="21"/>
      <c r="L245" s="18"/>
      <c r="M245" s="13"/>
      <c r="O245" s="13"/>
      <c r="P245" s="2" t="s">
        <v>25</v>
      </c>
    </row>
    <row r="246" spans="1:16" s="2" customFormat="1" ht="10.15">
      <c r="A246" s="28" t="s">
        <v>378</v>
      </c>
      <c r="B246" s="2" t="s">
        <v>26</v>
      </c>
      <c r="C246" s="7" t="s">
        <v>303</v>
      </c>
      <c r="D246" s="13" t="s">
        <v>31</v>
      </c>
      <c r="E246" s="13">
        <v>30</v>
      </c>
      <c r="F246" s="13"/>
      <c r="G246" s="13"/>
      <c r="H246" s="53">
        <v>12</v>
      </c>
      <c r="I246" s="67">
        <f>E246*10/100</f>
        <v>3</v>
      </c>
      <c r="J246" s="20">
        <f>(100+E246+I246)*H246/100+E246+I246</f>
        <v>48.96</v>
      </c>
      <c r="K246" s="21"/>
      <c r="L246" s="18">
        <v>20</v>
      </c>
      <c r="M246" s="13" t="s">
        <v>34</v>
      </c>
      <c r="N246" s="57" t="s">
        <v>33</v>
      </c>
      <c r="O246" s="13" t="s">
        <v>34</v>
      </c>
      <c r="P246" s="2" t="s">
        <v>25</v>
      </c>
    </row>
    <row r="247" spans="1:16" s="2" customFormat="1" ht="10.15">
      <c r="A247" s="28" t="s">
        <v>379</v>
      </c>
      <c r="B247" s="2" t="s">
        <v>26</v>
      </c>
      <c r="C247" s="7" t="s">
        <v>380</v>
      </c>
      <c r="D247" s="13" t="s">
        <v>31</v>
      </c>
      <c r="E247" s="13">
        <v>25</v>
      </c>
      <c r="F247" s="13"/>
      <c r="G247" s="13"/>
      <c r="H247" s="53">
        <v>12</v>
      </c>
      <c r="I247" s="67">
        <f>E247*0/100</f>
        <v>0</v>
      </c>
      <c r="J247" s="20">
        <f>(100+E247+I247)*H247/100+E247+I247</f>
        <v>40</v>
      </c>
      <c r="K247" s="21"/>
      <c r="L247" s="18">
        <v>15</v>
      </c>
      <c r="M247" s="13" t="s">
        <v>34</v>
      </c>
      <c r="N247" s="57" t="s">
        <v>33</v>
      </c>
      <c r="O247" s="13" t="s">
        <v>34</v>
      </c>
      <c r="P247" s="2" t="s">
        <v>25</v>
      </c>
    </row>
    <row r="248" spans="1:16" s="2" customFormat="1" ht="10.15">
      <c r="A248" s="28" t="s">
        <v>381</v>
      </c>
      <c r="B248" s="2" t="s">
        <v>26</v>
      </c>
      <c r="C248" s="7" t="s">
        <v>382</v>
      </c>
      <c r="D248" s="13" t="s">
        <v>31</v>
      </c>
      <c r="E248" s="13">
        <v>30</v>
      </c>
      <c r="F248" s="13"/>
      <c r="G248" s="13"/>
      <c r="H248" s="53">
        <v>12</v>
      </c>
      <c r="I248" s="67">
        <f>E248*10/100</f>
        <v>3</v>
      </c>
      <c r="J248" s="20">
        <f>(100+E248+I248)*H248/100+E248+I248</f>
        <v>48.96</v>
      </c>
      <c r="K248" s="21"/>
      <c r="L248" s="18">
        <v>20</v>
      </c>
      <c r="M248" s="13" t="s">
        <v>34</v>
      </c>
      <c r="N248" s="57" t="s">
        <v>33</v>
      </c>
      <c r="O248" s="13" t="s">
        <v>34</v>
      </c>
      <c r="P248" s="2" t="s">
        <v>25</v>
      </c>
    </row>
    <row r="249" spans="1:16" s="2" customFormat="1" ht="10.15">
      <c r="A249" s="28" t="s">
        <v>383</v>
      </c>
      <c r="B249" s="39" t="s">
        <v>26</v>
      </c>
      <c r="C249" s="16" t="s">
        <v>384</v>
      </c>
      <c r="D249" s="13"/>
      <c r="E249" s="13"/>
      <c r="F249" s="13"/>
      <c r="G249" s="13"/>
      <c r="H249" s="53"/>
      <c r="I249" s="67"/>
      <c r="J249" s="20"/>
      <c r="K249" s="21"/>
      <c r="L249" s="18"/>
      <c r="M249" s="13"/>
      <c r="O249" s="13"/>
      <c r="P249" s="2" t="s">
        <v>25</v>
      </c>
    </row>
    <row r="250" spans="1:16" s="2" customFormat="1" ht="10.15">
      <c r="A250" s="28" t="s">
        <v>385</v>
      </c>
      <c r="B250" s="2" t="s">
        <v>38</v>
      </c>
      <c r="C250" s="7" t="s">
        <v>386</v>
      </c>
      <c r="D250" s="13" t="s">
        <v>31</v>
      </c>
      <c r="E250" s="13">
        <v>30</v>
      </c>
      <c r="F250" s="13"/>
      <c r="G250" s="13"/>
      <c r="H250" s="53">
        <v>0</v>
      </c>
      <c r="I250" s="67">
        <f>E250*10/100</f>
        <v>3</v>
      </c>
      <c r="J250" s="20">
        <f>(100+E250+I250)*H250/100+E250+I250</f>
        <v>33</v>
      </c>
      <c r="K250" s="21"/>
      <c r="L250" s="18">
        <v>20</v>
      </c>
      <c r="M250" s="13" t="s">
        <v>34</v>
      </c>
      <c r="N250" s="57" t="s">
        <v>33</v>
      </c>
      <c r="O250" s="13" t="s">
        <v>34</v>
      </c>
      <c r="P250" s="2" t="s">
        <v>25</v>
      </c>
    </row>
    <row r="251" spans="1:16" s="2" customFormat="1" ht="10.15">
      <c r="A251" s="28" t="s">
        <v>387</v>
      </c>
      <c r="B251" s="2" t="s">
        <v>38</v>
      </c>
      <c r="C251" s="7" t="s">
        <v>388</v>
      </c>
      <c r="D251" s="13" t="s">
        <v>31</v>
      </c>
      <c r="E251" s="13">
        <v>30</v>
      </c>
      <c r="F251" s="13"/>
      <c r="G251" s="13"/>
      <c r="H251" s="53">
        <v>5</v>
      </c>
      <c r="I251" s="67">
        <f>E251*10/100</f>
        <v>3</v>
      </c>
      <c r="J251" s="20">
        <f>(100+E251+I251)*H251/100+E251+I251</f>
        <v>39.65</v>
      </c>
      <c r="K251" s="21"/>
      <c r="L251" s="18">
        <v>20</v>
      </c>
      <c r="M251" s="13" t="s">
        <v>34</v>
      </c>
      <c r="N251" s="57" t="s">
        <v>33</v>
      </c>
      <c r="O251" s="13" t="s">
        <v>34</v>
      </c>
      <c r="P251" s="2" t="s">
        <v>25</v>
      </c>
    </row>
    <row r="252" spans="1:16" s="2" customFormat="1" ht="10.15">
      <c r="A252" s="28" t="s">
        <v>389</v>
      </c>
      <c r="B252" s="2" t="s">
        <v>38</v>
      </c>
      <c r="C252" s="7" t="s">
        <v>232</v>
      </c>
      <c r="D252" s="13" t="s">
        <v>31</v>
      </c>
      <c r="E252" s="13">
        <v>30</v>
      </c>
      <c r="F252" s="13"/>
      <c r="G252" s="13"/>
      <c r="H252" s="53">
        <v>12</v>
      </c>
      <c r="I252" s="67">
        <f>E252*10/100</f>
        <v>3</v>
      </c>
      <c r="J252" s="20">
        <f>(100+E252+I252)*H252/100+E252+I252</f>
        <v>48.96</v>
      </c>
      <c r="K252" s="21"/>
      <c r="L252" s="18">
        <v>20</v>
      </c>
      <c r="M252" s="13" t="s">
        <v>34</v>
      </c>
      <c r="N252" s="57" t="s">
        <v>33</v>
      </c>
      <c r="O252" s="13" t="s">
        <v>34</v>
      </c>
      <c r="P252" s="2" t="s">
        <v>25</v>
      </c>
    </row>
    <row r="253" spans="1:16" s="2" customFormat="1" ht="10.15">
      <c r="A253" s="28" t="s">
        <v>390</v>
      </c>
      <c r="B253" s="39" t="s">
        <v>26</v>
      </c>
      <c r="C253" s="16" t="s">
        <v>391</v>
      </c>
      <c r="D253" s="13"/>
      <c r="E253" s="13"/>
      <c r="F253" s="13"/>
      <c r="G253" s="13"/>
      <c r="H253" s="53"/>
      <c r="I253" s="67"/>
      <c r="J253" s="20"/>
      <c r="K253" s="21"/>
      <c r="L253" s="18"/>
      <c r="M253" s="13"/>
      <c r="O253" s="13"/>
      <c r="P253" s="2" t="s">
        <v>25</v>
      </c>
    </row>
    <row r="254" spans="1:16" s="2" customFormat="1" ht="10.15">
      <c r="A254" s="28" t="s">
        <v>392</v>
      </c>
      <c r="B254" s="2" t="s">
        <v>38</v>
      </c>
      <c r="C254" s="7" t="s">
        <v>393</v>
      </c>
      <c r="D254" s="13" t="s">
        <v>31</v>
      </c>
      <c r="E254" s="13">
        <v>30</v>
      </c>
      <c r="F254" s="13"/>
      <c r="G254" s="13"/>
      <c r="H254" s="53">
        <v>12</v>
      </c>
      <c r="I254" s="67">
        <f>E254*10/100</f>
        <v>3</v>
      </c>
      <c r="J254" s="20">
        <f>(100+E254+I254)*H254/100+E254+I254</f>
        <v>48.96</v>
      </c>
      <c r="K254" s="21"/>
      <c r="L254" s="18">
        <v>20</v>
      </c>
      <c r="M254" s="13" t="s">
        <v>34</v>
      </c>
      <c r="N254" s="57" t="s">
        <v>33</v>
      </c>
      <c r="O254" s="13" t="s">
        <v>34</v>
      </c>
      <c r="P254" s="2" t="s">
        <v>25</v>
      </c>
    </row>
    <row r="255" spans="1:16" s="2" customFormat="1" ht="14.25" customHeight="1">
      <c r="A255" s="28" t="s">
        <v>394</v>
      </c>
      <c r="B255" s="2" t="s">
        <v>38</v>
      </c>
      <c r="C255" s="7" t="s">
        <v>395</v>
      </c>
      <c r="D255" s="13" t="s">
        <v>31</v>
      </c>
      <c r="E255" s="13">
        <v>30</v>
      </c>
      <c r="F255" s="13"/>
      <c r="G255" s="13"/>
      <c r="H255" s="53">
        <v>12</v>
      </c>
      <c r="I255" s="67">
        <f>E255*10/100</f>
        <v>3</v>
      </c>
      <c r="J255" s="20">
        <f>(100+E255+I255)*H255/100+E255+I255</f>
        <v>48.96</v>
      </c>
      <c r="K255" s="21"/>
      <c r="L255" s="18">
        <v>20</v>
      </c>
      <c r="M255" s="13" t="s">
        <v>34</v>
      </c>
      <c r="N255" s="57" t="s">
        <v>33</v>
      </c>
      <c r="O255" s="13" t="s">
        <v>34</v>
      </c>
      <c r="P255" s="2" t="s">
        <v>25</v>
      </c>
    </row>
    <row r="256" spans="1:16" s="2" customFormat="1" ht="12" customHeight="1">
      <c r="A256" s="28"/>
      <c r="C256" s="2" t="s">
        <v>396</v>
      </c>
      <c r="D256" s="13"/>
      <c r="E256" s="13"/>
      <c r="F256" s="13"/>
      <c r="G256" s="13"/>
      <c r="H256" s="53"/>
      <c r="I256" s="67"/>
      <c r="J256" s="20"/>
      <c r="K256" s="21"/>
      <c r="L256" s="18"/>
      <c r="M256" s="13"/>
      <c r="N256" s="57"/>
      <c r="O256" s="13"/>
      <c r="P256" s="2" t="s">
        <v>19</v>
      </c>
    </row>
    <row r="257" spans="1:16" s="2" customFormat="1" ht="23.25" customHeight="1">
      <c r="A257" s="28" t="s">
        <v>389</v>
      </c>
      <c r="C257" s="7" t="s">
        <v>397</v>
      </c>
      <c r="D257" s="13"/>
      <c r="E257" s="13"/>
      <c r="F257" s="13">
        <v>10</v>
      </c>
      <c r="G257" s="13"/>
      <c r="H257" s="53"/>
      <c r="I257" s="67"/>
      <c r="J257" s="20"/>
      <c r="K257" s="21"/>
      <c r="L257" s="18"/>
      <c r="M257" s="13"/>
      <c r="N257" s="57"/>
      <c r="O257" s="13"/>
      <c r="P257" s="2" t="s">
        <v>19</v>
      </c>
    </row>
    <row r="258" spans="1:16" s="2" customFormat="1" ht="10.15">
      <c r="A258" s="28"/>
      <c r="C258" s="24" t="s">
        <v>68</v>
      </c>
      <c r="D258" s="13"/>
      <c r="E258" s="13"/>
      <c r="F258" s="13"/>
      <c r="G258" s="13"/>
      <c r="H258" s="53"/>
      <c r="I258" s="67"/>
      <c r="J258" s="20"/>
      <c r="K258" s="21"/>
      <c r="L258" s="18"/>
      <c r="M258" s="13"/>
      <c r="N258" s="57"/>
      <c r="O258" s="13"/>
      <c r="P258" s="2" t="s">
        <v>19</v>
      </c>
    </row>
    <row r="259" spans="1:16" s="2" customFormat="1" ht="45" customHeight="1">
      <c r="A259" s="28" t="s">
        <v>376</v>
      </c>
      <c r="C259" s="7" t="s">
        <v>398</v>
      </c>
      <c r="D259" s="13"/>
      <c r="E259" s="13"/>
      <c r="F259" s="13"/>
      <c r="G259" s="13"/>
      <c r="H259" s="53">
        <v>12</v>
      </c>
      <c r="I259" s="67"/>
      <c r="J259" s="20"/>
      <c r="K259" s="21"/>
      <c r="L259" s="18"/>
      <c r="M259" s="13"/>
      <c r="N259" s="57"/>
      <c r="O259" s="13"/>
      <c r="P259" s="2" t="s">
        <v>19</v>
      </c>
    </row>
    <row r="260" spans="1:16" s="2" customFormat="1" ht="20.45">
      <c r="A260" s="28" t="s">
        <v>376</v>
      </c>
      <c r="C260" s="7" t="s">
        <v>399</v>
      </c>
      <c r="D260" s="13"/>
      <c r="E260" s="13"/>
      <c r="F260" s="13"/>
      <c r="G260" s="13"/>
      <c r="H260" s="53">
        <v>0</v>
      </c>
      <c r="I260" s="67"/>
      <c r="J260" s="20"/>
      <c r="K260" s="21"/>
      <c r="L260" s="18"/>
      <c r="M260" s="13"/>
      <c r="N260" s="57"/>
      <c r="O260" s="13"/>
      <c r="P260" s="2" t="s">
        <v>19</v>
      </c>
    </row>
    <row r="261" spans="1:16" s="2" customFormat="1" ht="20.45">
      <c r="A261" s="70" t="s">
        <v>400</v>
      </c>
      <c r="C261" s="7" t="s">
        <v>146</v>
      </c>
      <c r="D261" s="13"/>
      <c r="E261" s="13"/>
      <c r="F261" s="13"/>
      <c r="G261" s="13"/>
      <c r="H261" s="53">
        <v>5</v>
      </c>
      <c r="I261" s="67"/>
      <c r="J261" s="20"/>
      <c r="K261" s="21"/>
      <c r="L261" s="18"/>
      <c r="M261" s="13"/>
      <c r="N261" s="57"/>
      <c r="O261" s="13"/>
      <c r="P261" s="2" t="s">
        <v>19</v>
      </c>
    </row>
    <row r="262" spans="1:16" s="2" customFormat="1" ht="20.45">
      <c r="A262" s="28"/>
      <c r="C262" s="11" t="s">
        <v>401</v>
      </c>
      <c r="D262" s="13"/>
      <c r="E262" s="13"/>
      <c r="F262" s="13"/>
      <c r="G262" s="13"/>
      <c r="H262" s="53"/>
      <c r="I262" s="67"/>
      <c r="J262" s="20"/>
      <c r="K262" s="21"/>
      <c r="L262" s="18"/>
      <c r="M262" s="13"/>
      <c r="N262" s="57"/>
      <c r="O262" s="13"/>
      <c r="P262" s="2" t="s">
        <v>19</v>
      </c>
    </row>
    <row r="263" spans="1:16" s="2" customFormat="1" ht="33.75" customHeight="1">
      <c r="A263" s="26" t="s">
        <v>402</v>
      </c>
      <c r="B263" s="24"/>
      <c r="C263" s="14" t="s">
        <v>403</v>
      </c>
      <c r="D263" s="13" t="s">
        <v>31</v>
      </c>
      <c r="E263" s="13">
        <v>30</v>
      </c>
      <c r="F263" s="13"/>
      <c r="G263" s="13"/>
      <c r="H263" s="53" t="s">
        <v>98</v>
      </c>
      <c r="I263" s="67">
        <f>E263*10/100</f>
        <v>3</v>
      </c>
      <c r="J263" s="20"/>
      <c r="K263" s="21"/>
      <c r="L263" s="18">
        <v>20</v>
      </c>
      <c r="M263" s="13" t="s">
        <v>34</v>
      </c>
      <c r="N263" s="57" t="s">
        <v>33</v>
      </c>
      <c r="O263" s="13" t="s">
        <v>34</v>
      </c>
      <c r="P263" s="2" t="s">
        <v>25</v>
      </c>
    </row>
    <row r="264" spans="1:16" s="2" customFormat="1" ht="11.25" customHeight="1">
      <c r="A264" s="26"/>
      <c r="B264" s="24"/>
      <c r="C264" s="7" t="s">
        <v>344</v>
      </c>
      <c r="D264" s="13"/>
      <c r="E264" s="13"/>
      <c r="F264" s="13"/>
      <c r="G264" s="13"/>
      <c r="H264" s="53"/>
      <c r="I264" s="67"/>
      <c r="J264" s="20"/>
      <c r="K264" s="21"/>
      <c r="L264" s="18"/>
      <c r="M264" s="13"/>
      <c r="N264" s="57"/>
      <c r="O264" s="13"/>
      <c r="P264" s="2" t="s">
        <v>19</v>
      </c>
    </row>
    <row r="265" spans="1:16" s="2" customFormat="1" ht="10.15">
      <c r="A265" s="26"/>
      <c r="B265" s="24"/>
      <c r="C265" s="24" t="s">
        <v>68</v>
      </c>
      <c r="D265" s="13"/>
      <c r="E265" s="13"/>
      <c r="F265" s="13"/>
      <c r="G265" s="13"/>
      <c r="H265" s="53"/>
      <c r="I265" s="67"/>
      <c r="J265" s="20"/>
      <c r="K265" s="21"/>
      <c r="L265" s="18"/>
      <c r="M265" s="13"/>
      <c r="N265" s="57"/>
      <c r="O265" s="13"/>
      <c r="P265" s="2" t="s">
        <v>19</v>
      </c>
    </row>
    <row r="266" spans="1:16" s="2" customFormat="1" ht="20.45">
      <c r="A266" s="28" t="s">
        <v>404</v>
      </c>
      <c r="B266" s="24"/>
      <c r="C266" s="7" t="s">
        <v>405</v>
      </c>
      <c r="D266" s="13"/>
      <c r="E266" s="13"/>
      <c r="F266" s="13"/>
      <c r="G266" s="13"/>
      <c r="H266" s="53">
        <v>0</v>
      </c>
      <c r="I266" s="67"/>
      <c r="J266" s="20"/>
      <c r="K266" s="21"/>
      <c r="L266" s="18"/>
      <c r="M266" s="13"/>
      <c r="N266" s="57"/>
      <c r="O266" s="13"/>
      <c r="P266" s="2" t="s">
        <v>19</v>
      </c>
    </row>
    <row r="267" spans="1:16" s="2" customFormat="1" ht="40.9">
      <c r="A267" s="28" t="s">
        <v>404</v>
      </c>
      <c r="B267" s="24"/>
      <c r="C267" s="7" t="s">
        <v>406</v>
      </c>
      <c r="D267" s="13"/>
      <c r="E267" s="13"/>
      <c r="F267" s="13"/>
      <c r="G267" s="13"/>
      <c r="H267" s="53">
        <v>5</v>
      </c>
      <c r="I267" s="67"/>
      <c r="J267" s="20"/>
      <c r="K267" s="21"/>
      <c r="L267" s="18"/>
      <c r="M267" s="13"/>
      <c r="N267" s="57"/>
      <c r="O267" s="13"/>
      <c r="P267" s="2" t="s">
        <v>19</v>
      </c>
    </row>
    <row r="268" spans="1:16" s="2" customFormat="1" ht="11.45">
      <c r="A268" s="26"/>
      <c r="B268" s="24"/>
      <c r="C268" s="6" t="s">
        <v>407</v>
      </c>
      <c r="D268" s="13"/>
      <c r="E268" s="13"/>
      <c r="F268" s="13"/>
      <c r="G268" s="13"/>
      <c r="H268" s="53"/>
      <c r="I268" s="67"/>
      <c r="J268" s="65"/>
      <c r="K268" s="21"/>
      <c r="L268" s="18"/>
      <c r="M268" s="13"/>
      <c r="O268" s="13"/>
      <c r="P268" s="2" t="s">
        <v>19</v>
      </c>
    </row>
    <row r="269" spans="1:16" s="2" customFormat="1" ht="30.6">
      <c r="A269" s="26"/>
      <c r="B269" s="24"/>
      <c r="C269" s="70" t="s">
        <v>408</v>
      </c>
      <c r="D269" s="13"/>
      <c r="E269" s="13"/>
      <c r="F269" s="13"/>
      <c r="G269" s="13"/>
      <c r="H269" s="53"/>
      <c r="I269" s="67"/>
      <c r="J269" s="65"/>
      <c r="K269" s="21"/>
      <c r="L269" s="18"/>
      <c r="M269" s="13"/>
      <c r="O269" s="13"/>
      <c r="P269" s="2" t="s">
        <v>19</v>
      </c>
    </row>
  </sheetData>
  <autoFilter ref="A1:P269" xr:uid="{3FF11B9B-26DB-4B9F-857D-AB264E15DD4D}"/>
  <hyperlinks>
    <hyperlink ref="N210" r:id="rId1" xr:uid="{D3979B55-EA64-4D3E-82E8-842B6C53ADF5}"/>
    <hyperlink ref="N206" r:id="rId2" xr:uid="{CF57C1B7-B2BD-4893-A8B4-58DFFA060F5E}"/>
    <hyperlink ref="N198" r:id="rId3" xr:uid="{7306E1BB-6C98-4380-8849-AA8ED44E82AC}"/>
    <hyperlink ref="N180" r:id="rId4" xr:uid="{AFE1503C-7D19-4311-BBAE-F8B38F47D2E7}"/>
    <hyperlink ref="N99" r:id="rId5" xr:uid="{3F991D6A-1F3A-42E7-8EFF-615B049217F7}"/>
    <hyperlink ref="N98" r:id="rId6" xr:uid="{5F165EF1-72EA-4CE6-A2C9-2539B33D37E4}"/>
    <hyperlink ref="N96" r:id="rId7" xr:uid="{AD86AF39-103B-4FCE-8D49-B910F5890CD7}"/>
    <hyperlink ref="N56" r:id="rId8" xr:uid="{24BD6DBA-8296-4CFF-99FB-C6F66DB515B5}"/>
    <hyperlink ref="N55" r:id="rId9" xr:uid="{84917CED-9CB1-411F-93CC-68C929FD4AC3}"/>
    <hyperlink ref="N54" r:id="rId10" xr:uid="{163CA161-7F8F-444E-B84E-01F58C67332D}"/>
    <hyperlink ref="N52" r:id="rId11" xr:uid="{E2C16D12-BD77-41B6-807C-BC0E1CE08FB1}"/>
    <hyperlink ref="N51" r:id="rId12" xr:uid="{EFD58A52-696F-440B-B630-285D04807935}"/>
    <hyperlink ref="N12" r:id="rId13" xr:uid="{C4ECA23B-9F54-4E6B-B686-A979F81F3B03}"/>
    <hyperlink ref="N11" r:id="rId14" xr:uid="{03BA6B5D-EBF1-4933-92A0-E37D317E4A3B}"/>
    <hyperlink ref="N10" r:id="rId15" xr:uid="{DA29AD2A-FDE0-49DE-AB1D-916462CC4F84}"/>
    <hyperlink ref="N254:N263" r:id="rId16" display="Agri Permit" xr:uid="{CE3AC0F0-F295-490C-B998-D80BA33F7708}"/>
    <hyperlink ref="N250:N252" r:id="rId17" display="Agri Permit" xr:uid="{28ADABD7-C4C6-4D9C-8C49-69E577B649E6}"/>
    <hyperlink ref="N246:N248" r:id="rId18" display="Agri Permit" xr:uid="{7069BB14-DA47-4C19-A8CE-345CFE5D20F2}"/>
    <hyperlink ref="N240:N241" r:id="rId19" display="Agri Permit" xr:uid="{76C52B8D-3913-4F8A-A1F4-466D0133373B}"/>
    <hyperlink ref="N238" r:id="rId20" xr:uid="{D94DEBCF-2388-4C18-ABCB-D207F80EC41E}"/>
    <hyperlink ref="N232:N233" r:id="rId21" display="Agri Permit" xr:uid="{24B4AC8D-5FD2-44A4-865E-9B39C3A5111F}"/>
    <hyperlink ref="N228:N230" r:id="rId22" display="Agri Permit" xr:uid="{20DB8479-9418-4F66-BB4F-A59C0BA680BB}"/>
    <hyperlink ref="N224:N226" r:id="rId23" display="Agri Permit" xr:uid="{83B51A02-882E-4322-83C1-E5AAFC98B794}"/>
    <hyperlink ref="N212:N218" r:id="rId24" display="Agri Permit" xr:uid="{75234421-E2E3-48FC-8A4D-F24B06B3AC23}"/>
    <hyperlink ref="N204:N209" r:id="rId25" display="Agri Permit" xr:uid="{6AD73D55-1F9C-4779-B8B7-E9B8D052C30A}"/>
    <hyperlink ref="N195:N200" r:id="rId26" display="Agri Permit" xr:uid="{1671AF45-B0D3-4994-A112-8FE1838111CD}"/>
    <hyperlink ref="N178:N179" r:id="rId27" display="Agri Permit" xr:uid="{BCE74311-EB72-434A-8266-D9ED7BB34C56}"/>
    <hyperlink ref="N169:N173" r:id="rId28" display="Agri Permit" xr:uid="{76B6C369-B3C9-491A-AE59-593002A720A2}"/>
    <hyperlink ref="N155:N156" r:id="rId29" display="Agri Permit" xr:uid="{CFF122D8-3571-40CA-8BE1-46F4BA77D30E}"/>
    <hyperlink ref="N153" r:id="rId30" xr:uid="{2358C2D8-3706-40CC-AFA8-8C8A6BC46033}"/>
    <hyperlink ref="N136:N143" r:id="rId31" display="Agri Permit" xr:uid="{B749BCBD-B5C9-4998-BACE-C67B39F50CB0}"/>
    <hyperlink ref="N114:N127" r:id="rId32" display="Agri Permit" xr:uid="{613FAAB4-F121-4956-9B0B-B3717C835437}"/>
    <hyperlink ref="N109:N112" r:id="rId33" display="Agri Permit" xr:uid="{FDCA645B-99F4-48B8-997B-66711BDC7F35}"/>
    <hyperlink ref="N104:N107" r:id="rId34" display="Agri Permit" xr:uid="{7578D572-5AE6-46AE-BD79-E5D3392DC0C1}"/>
    <hyperlink ref="N95" r:id="rId35" xr:uid="{162499C4-323C-45A2-A0B5-707FA8F47A28}"/>
    <hyperlink ref="N57:N61" r:id="rId36" display="Agri Permit" xr:uid="{31B48325-37B4-4D15-83EA-BDDD661F1F03}"/>
    <hyperlink ref="N49" r:id="rId37" xr:uid="{E40B61E7-60C4-41D8-A312-D866482CEE4B}"/>
    <hyperlink ref="N48" r:id="rId38" xr:uid="{3F149B0D-FBCA-4E75-8FDB-FEEFD49DACCE}"/>
    <hyperlink ref="N45:N47" r:id="rId39" display="Agri Permit" xr:uid="{8547AC67-29ED-49D0-95A3-BAE56BB091E7}"/>
    <hyperlink ref="N42:N43" r:id="rId40" display="Agri Permit" xr:uid="{A9042875-3183-4EFE-B851-8D21F3951349}"/>
    <hyperlink ref="N39:N40" r:id="rId41" display="Agri Permit" xr:uid="{3CAD2EBB-9262-436C-94B2-4C31D2AF1AA2}"/>
    <hyperlink ref="N23:N25" r:id="rId42" display="Agri Permit" xr:uid="{2612A2BF-6C5A-4323-B2F2-7DA4AE93B996}"/>
    <hyperlink ref="N21" r:id="rId43" xr:uid="{E507C33F-988C-4B8E-B550-E19CA10DAA18}"/>
    <hyperlink ref="N18:N19" r:id="rId44" display="Agri Permit" xr:uid="{1C3979D5-80C3-47F5-90AB-756DC230E5F3}"/>
    <hyperlink ref="N14:N16" r:id="rId45" display="Agri Permit" xr:uid="{D42BB1DC-FE03-402C-9DFD-384E8EA6491B}"/>
    <hyperlink ref="N8" r:id="rId46" xr:uid="{8B85FD41-5868-4931-A3DE-6EB818A93347}"/>
    <hyperlink ref="C2" r:id="rId47" xr:uid="{25D42BB4-429E-4466-9E87-74350E866093}"/>
    <hyperlink ref="N139" r:id="rId48" xr:uid="{0BEAF84C-EB71-4001-B7B7-25501B0F1543}"/>
    <hyperlink ref="N140" r:id="rId49" xr:uid="{F1F27C63-EB53-4CED-80D7-0E8AE1F49A91}"/>
    <hyperlink ref="N116" r:id="rId50" xr:uid="{D3248F5B-BC4F-44DC-A055-8B405C6ECFF2}"/>
    <hyperlink ref="N117" r:id="rId51" xr:uid="{DAAA4AF9-080F-4363-9B8F-03E94F1DFECF}"/>
    <hyperlink ref="N118" r:id="rId52" xr:uid="{36EE0905-C720-455A-BEEA-6C0E2FA7A2D4}"/>
    <hyperlink ref="N119" r:id="rId53" xr:uid="{5F4328F9-8EEA-4369-A48B-103C35B073F2}"/>
    <hyperlink ref="N120" r:id="rId54" xr:uid="{7F680A59-A1E8-4E26-A281-77B8651F281D}"/>
    <hyperlink ref="N121" r:id="rId55" xr:uid="{9B8EA174-F456-431E-B58B-59128EAEDEE6}"/>
    <hyperlink ref="N122" r:id="rId56" xr:uid="{4FCD887F-262B-4B56-814E-063956FB53B2}"/>
    <hyperlink ref="N123" r:id="rId57" xr:uid="{E941F615-A942-4300-BD0D-3DD743A0FE23}"/>
    <hyperlink ref="N124" r:id="rId58" xr:uid="{A15BB85D-B142-4512-932E-B1B5EFD3FCA0}"/>
    <hyperlink ref="N171" r:id="rId59" xr:uid="{7FEF28E9-5328-404B-83AE-11896ABE9145}"/>
    <hyperlink ref="N172" r:id="rId60" xr:uid="{6DABB7AB-F951-4A0B-A58F-CBFECB5A30FF}"/>
  </hyperlinks>
  <pageMargins left="0.19685039370078741" right="0.19685039370078741" top="0.74803149606299213" bottom="0.74803149606299213" header="0.51181102362204722" footer="0.51181102362204722"/>
  <pageSetup orientation="landscape" r:id="rId61"/>
  <headerFooter differentOddEven="1">
    <oddHeader>&amp;CEasy reference customs tariff</oddHeader>
    <oddFooter>&amp;CPage SL= Sri Lanka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21b8816-9c82-48ce-9f10-acbc279768e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B1DB9D1331AE4997DD5CCC579528C8" ma:contentTypeVersion="13" ma:contentTypeDescription="Create a new document." ma:contentTypeScope="" ma:versionID="ec47a581c7607e2bd9e0c3ba46d641d4">
  <xsd:schema xmlns:xsd="http://www.w3.org/2001/XMLSchema" xmlns:xs="http://www.w3.org/2001/XMLSchema" xmlns:p="http://schemas.microsoft.com/office/2006/metadata/properties" xmlns:ns2="a21b8816-9c82-48ce-9f10-acbc279768ee" xmlns:ns3="d2647db5-9507-4429-aad8-043d91b92277" targetNamespace="http://schemas.microsoft.com/office/2006/metadata/properties" ma:root="true" ma:fieldsID="3cbb62c36b04d213004f2f01f600b691" ns2:_="" ns3:_="">
    <xsd:import namespace="a21b8816-9c82-48ce-9f10-acbc279768ee"/>
    <xsd:import namespace="d2647db5-9507-4429-aad8-043d91b9227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1b8816-9c82-48ce-9f10-acbc279768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45fa656-1bc7-41b3-adb1-249f2e5b1bb6"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2647db5-9507-4429-aad8-043d91b9227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137E49-4B19-48B3-8EF2-B13B5680268E}"/>
</file>

<file path=customXml/itemProps2.xml><?xml version="1.0" encoding="utf-8"?>
<ds:datastoreItem xmlns:ds="http://schemas.openxmlformats.org/officeDocument/2006/customXml" ds:itemID="{8B10DACA-79A5-47B2-9460-5E4CA75DE835}"/>
</file>

<file path=customXml/itemProps3.xml><?xml version="1.0" encoding="utf-8"?>
<ds:datastoreItem xmlns:ds="http://schemas.openxmlformats.org/officeDocument/2006/customXml" ds:itemID="{4B31416E-A284-466E-8B86-2ABB03641D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OMANA</dc:creator>
  <cp:keywords/>
  <dc:description/>
  <cp:lastModifiedBy/>
  <cp:revision/>
  <dcterms:created xsi:type="dcterms:W3CDTF">2008-01-16T12:16:26Z</dcterms:created>
  <dcterms:modified xsi:type="dcterms:W3CDTF">2025-05-23T08:50:42Z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0x01010005B1DB9D1331AE4997DD5CCC579528C8</vt:lpwstr>
  </property>
  <property fmtid="{D5CDD505-2E9C-101B-9397-08002B2CF9AE}" pid="3" name="MediaServiceImageTags">
    <vt:lpwstr/>
  </property>
</Properties>
</file>