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ME6705\Lab 6\"/>
    </mc:Choice>
  </mc:AlternateContent>
  <xr:revisionPtr revIDLastSave="0" documentId="13_ncr:1_{9A0510BB-85B2-40A5-AA85-E8ED73E3ACD5}" xr6:coauthVersionLast="47" xr6:coauthVersionMax="47" xr10:uidLastSave="{00000000-0000-0000-0000-000000000000}"/>
  <bookViews>
    <workbookView xWindow="2340" yWindow="0" windowWidth="22125" windowHeight="15600" xr2:uid="{FFE535F3-6C3E-483E-9DBD-D5BCE5AB0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B15" i="1" a="1"/>
  <c r="B15" i="1" s="1"/>
  <c r="D12" i="1" s="1"/>
  <c r="E12" i="1" s="1"/>
  <c r="D4" i="1" l="1"/>
  <c r="E4" i="1" s="1"/>
  <c r="D13" i="1"/>
  <c r="E13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<sst xmlns="http://schemas.openxmlformats.org/spreadsheetml/2006/main" count="7" uniqueCount="7">
  <si>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Voltage</t>
  </si>
  <si>
    <t xml:space="preserve">Velocity </t>
  </si>
  <si>
    <t>Prediction</t>
  </si>
  <si>
    <t>Linear Estimation</t>
  </si>
  <si>
    <t>W*</t>
  </si>
  <si>
    <t>Average t value</t>
  </si>
  <si>
    <t>t(W*)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</si>
</sst>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</a:t>
            </a:r>
            <a:r>
              <a:rPr lang="en-US" baseline="0"/>
              <a:t>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Velocity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6533464566929137E-2"/>
                  <c:y val="0.34217592592592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Sheet1!$B$4:$B$13</c:f>
              <c:numCache>
                <c:formatCode>General</c:formatCode>
                <c:ptCount val="1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4.5</c:v>
                </c:pt>
                <c:pt idx="1">
                  <c:v>7.5</c:v>
                </c:pt>
                <c:pt idx="2">
                  <c:v>9.5</c:v>
                </c:pt>
                <c:pt idx="3">
                  <c:v>11.5</c:v>
                </c:pt>
                <c:pt idx="4">
                  <c:v>12.25</c:v>
                </c:pt>
                <c:pt idx="5">
                  <c:v>15.25</c:v>
                </c:pt>
                <c:pt idx="6">
                  <c:v>16.5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3-4C08-BED1-04904CDDF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849232"/>
        <c:axId val="1626594496"/>
      </c:scatterChart>
      <c:valAx>
        <c:axId val="20318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94496"/>
        <c:crosses val="autoZero"/>
        <c:crossBetween val="midCat"/>
      </c:valAx>
      <c:valAx>
        <c:axId val="16265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  <a:r>
                  <a:rPr lang="en-US" baseline="0"/>
                  <a:t> (rad/s)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4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Tm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5.2400000000000009E-2"/>
            <c:dispRSqr val="0"/>
            <c:dispEq val="1"/>
            <c:trendlineLbl>
              <c:layout>
                <c:manualLayout>
                  <c:x val="2.6659230096237971E-2"/>
                  <c:y val="-0.1570392242636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Sheet1!$B$4:$B$13</c:f>
              <c:numCache>
                <c:formatCode>General</c:formatCode>
                <c:ptCount val="1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</c:numCache>
            </c:numRef>
          </c:xVal>
          <c:yVal>
            <c:numRef>
              <c:f>Sheet1!$F$4:$F$13</c:f>
              <c:numCache>
                <c:formatCode>General</c:formatCode>
                <c:ptCount val="10"/>
                <c:pt idx="0">
                  <c:v>5.1999999999999998E-2</c:v>
                </c:pt>
                <c:pt idx="1">
                  <c:v>5.8000000000000003E-2</c:v>
                </c:pt>
                <c:pt idx="2">
                  <c:v>0.04</c:v>
                </c:pt>
                <c:pt idx="3">
                  <c:v>0.05</c:v>
                </c:pt>
                <c:pt idx="4">
                  <c:v>4.3999999999999997E-2</c:v>
                </c:pt>
                <c:pt idx="5">
                  <c:v>0.05</c:v>
                </c:pt>
                <c:pt idx="6">
                  <c:v>5.6000000000000001E-2</c:v>
                </c:pt>
                <c:pt idx="7">
                  <c:v>5.3999999999999999E-2</c:v>
                </c:pt>
                <c:pt idx="8">
                  <c:v>6.2E-2</c:v>
                </c:pt>
                <c:pt idx="9">
                  <c:v>5.8000000000000003E-2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0-429B-BA27-E76A1BFD0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44736"/>
        <c:axId val="100646592"/>
      </c:scatterChart>
      <c:valAx>
        <c:axId val="9324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46592"/>
        <c:crosses val="autoZero"/>
        <c:crossBetween val="midCat"/>
      </c:valAx>
      <c:valAx>
        <c:axId val="10064659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t(W*)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4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152400</xdr:rowOff>
    </xdr:from>
    <xdr:to>
      <xdr:col>13</xdr:col>
      <xdr:colOff>552450</xdr:colOff>
      <xdr:row>12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556B0-D2F2-9BE8-479C-B4A98F2BC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13</xdr:row>
      <xdr:rowOff>28575</xdr:rowOff>
    </xdr:from>
    <xdr:to>
      <xdr:col>13</xdr:col>
      <xdr:colOff>552450</xdr:colOff>
      <xdr:row>24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E2E9C3-E873-2FCA-2D57-0104061F17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8432-1EC7-4F5A-B56A-056BAF885AED}">
  <dimension ref="B3:F15"/>
  <sheetViews>
    <sheetView tabSelected="1" workbookViewId="0">
      <selection activeCell="K33" sqref="K33"/>
    </sheetView>
  </sheetViews>
  <sheetFormatPr defaultRowHeight="15" x14ac:dyDescent="0.25"/>
  <sheetData>
    <row r="3" spans="2:6" x14ac:dyDescent="0.25">
      <c r="B3" t="s">
        <v>0</v>
      </c>
      <c r="C3" t="s">
        <v>1</v>
      </c>
      <c r="D3" t="s">
        <v>2</v>
      </c>
      <c r="E3" t="s">
        <v>4</v>
      </c>
      <c r="F3" t="s">
        <v>6</v>
      </c>
    </row>
    <row r="4" spans="2:6" x14ac:dyDescent="0.25">
      <c r="B4">
        <v>1.5</v>
      </c>
      <c r="C4">
        <v>4.5</v>
      </c>
      <c r="D4">
        <f>$B$15*B4+$C$15</f>
        <v>5.0954545454545439</v>
      </c>
      <c r="E4">
        <f>D4*(1 - 1/(EXP(1)))</f>
        <v>3.2209415747582404</v>
      </c>
      <c r="F4">
        <v>5.1999999999999998E-2</v>
      </c>
    </row>
    <row r="5" spans="2:6" x14ac:dyDescent="0.25">
      <c r="B5">
        <v>2</v>
      </c>
      <c r="C5">
        <v>7.5</v>
      </c>
      <c r="D5">
        <f>$B$15*B5+$C$15</f>
        <v>7.0742424242424233</v>
      </c>
      <c r="E5">
        <f t="shared" ref="E5:E13" si="0">D5*(1 - 1/(EXP(1)))</f>
        <v>4.4717740745008108</v>
      </c>
      <c r="F5">
        <v>5.8000000000000003E-2</v>
      </c>
    </row>
    <row r="6" spans="2:6" x14ac:dyDescent="0.25">
      <c r="B6">
        <v>2.5</v>
      </c>
      <c r="C6">
        <v>9.5</v>
      </c>
      <c r="D6">
        <f>$B$15*B6+$C$15</f>
        <v>9.0530303030303028</v>
      </c>
      <c r="E6">
        <f t="shared" si="0"/>
        <v>5.7226065742433816</v>
      </c>
      <c r="F6">
        <v>0.04</v>
      </c>
    </row>
    <row r="7" spans="2:6" x14ac:dyDescent="0.25">
      <c r="B7">
        <v>3</v>
      </c>
      <c r="C7">
        <v>11.5</v>
      </c>
      <c r="D7">
        <f>$B$15*B7+$C$15</f>
        <v>11.031818181818181</v>
      </c>
      <c r="E7">
        <f t="shared" si="0"/>
        <v>6.9734390739859515</v>
      </c>
      <c r="F7">
        <v>0.05</v>
      </c>
    </row>
    <row r="8" spans="2:6" x14ac:dyDescent="0.25">
      <c r="B8">
        <v>3.5</v>
      </c>
      <c r="C8">
        <v>12.25</v>
      </c>
      <c r="D8">
        <f>$B$15*B8+$C$15</f>
        <v>13.010606060606062</v>
      </c>
      <c r="E8">
        <f t="shared" si="0"/>
        <v>8.2242715737285224</v>
      </c>
      <c r="F8">
        <v>4.3999999999999997E-2</v>
      </c>
    </row>
    <row r="9" spans="2:6" x14ac:dyDescent="0.25">
      <c r="B9">
        <v>4</v>
      </c>
      <c r="C9">
        <v>15.25</v>
      </c>
      <c r="D9">
        <f>$B$15*B9+$C$15</f>
        <v>14.98939393939394</v>
      </c>
      <c r="E9">
        <f t="shared" si="0"/>
        <v>9.4751040734710923</v>
      </c>
      <c r="F9">
        <v>0.05</v>
      </c>
    </row>
    <row r="10" spans="2:6" x14ac:dyDescent="0.25">
      <c r="B10">
        <v>4.5</v>
      </c>
      <c r="C10">
        <v>16.5</v>
      </c>
      <c r="D10">
        <f>$B$15*B10+$C$15</f>
        <v>16.968181818181819</v>
      </c>
      <c r="E10">
        <f t="shared" si="0"/>
        <v>10.725936573213662</v>
      </c>
      <c r="F10">
        <v>5.6000000000000001E-2</v>
      </c>
    </row>
    <row r="11" spans="2:6" x14ac:dyDescent="0.25">
      <c r="B11">
        <v>5</v>
      </c>
      <c r="C11">
        <v>19</v>
      </c>
      <c r="D11">
        <f>$B$15*B11+$C$15</f>
        <v>18.946969696969699</v>
      </c>
      <c r="E11">
        <f t="shared" si="0"/>
        <v>11.976769072956234</v>
      </c>
      <c r="F11">
        <v>5.3999999999999999E-2</v>
      </c>
    </row>
    <row r="12" spans="2:6" x14ac:dyDescent="0.25">
      <c r="B12">
        <v>5.5</v>
      </c>
      <c r="C12">
        <v>21</v>
      </c>
      <c r="D12">
        <f>$B$15*B12+$C$15</f>
        <v>20.925757575757579</v>
      </c>
      <c r="E12">
        <f t="shared" si="0"/>
        <v>13.227601572698806</v>
      </c>
      <c r="F12">
        <v>6.2E-2</v>
      </c>
    </row>
    <row r="13" spans="2:6" x14ac:dyDescent="0.25">
      <c r="B13">
        <v>6</v>
      </c>
      <c r="C13">
        <v>23</v>
      </c>
      <c r="D13">
        <f>$B$15*B13+$C$15</f>
        <v>22.904545454545456</v>
      </c>
      <c r="E13">
        <f t="shared" si="0"/>
        <v>14.478434072441374</v>
      </c>
      <c r="F13">
        <v>5.8000000000000003E-2</v>
      </c>
    </row>
    <row r="14" spans="2:6" x14ac:dyDescent="0.25">
      <c r="B14" t="s">
        <v>3</v>
      </c>
      <c r="E14" t="s">
        <v>5</v>
      </c>
    </row>
    <row r="15" spans="2:6" x14ac:dyDescent="0.25">
      <c r="B15" cm="1">
        <f t="array" ref="B15:C15">LINEST(C4:C13,B4:B13)</f>
        <v>3.9575757575757584</v>
      </c>
      <c r="C15">
        <v>-0.84090909090909349</v>
      </c>
      <c r="F15">
        <f>AVERAGE(F4:F13)</f>
        <v>5.2400000000000002E-2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Handel, Nicole H</dc:creator>
  <cp:lastModifiedBy>Van Handel, Nicole H</cp:lastModifiedBy>
  <dcterms:created xsi:type="dcterms:W3CDTF">2023-10-22T17:46:32Z</dcterms:created>
  <dcterms:modified xsi:type="dcterms:W3CDTF">2023-10-22T18:05:02Z</dcterms:modified>
</cp:coreProperties>
</file>