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velickovic10/Desktop/MASTER RAD/slike mamografije/"/>
    </mc:Choice>
  </mc:AlternateContent>
  <xr:revisionPtr revIDLastSave="0" documentId="13_ncr:9_{EAA7F11E-8726-094E-B1A6-E2E9814A09AC}" xr6:coauthVersionLast="37" xr6:coauthVersionMax="37" xr10:uidLastSave="{00000000-0000-0000-0000-000000000000}"/>
  <bookViews>
    <workbookView xWindow="12500" yWindow="440" windowWidth="16300" windowHeight="17560" activeTab="1" xr2:uid="{00000000-000D-0000-FFFF-FFFF00000000}"/>
  </bookViews>
  <sheets>
    <sheet name="Kategorizacija slika" sheetId="1" r:id="rId1"/>
    <sheet name="Razloženo po kolonama" sheetId="2" r:id="rId2"/>
    <sheet name="Rezultati" sheetId="3" r:id="rId3"/>
  </sheets>
  <definedNames>
    <definedName name="_xlnm._FilterDatabase" localSheetId="0" hidden="1">'Kategorizacija slika'!$A$8:$G$338</definedName>
    <definedName name="_xlnm.Extract" localSheetId="0">'Kategorizacija slika'!$I$11:$O$11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75" i="2" l="1"/>
  <c r="C76" i="2" s="1"/>
  <c r="C74" i="2"/>
  <c r="B2" i="1" l="1"/>
  <c r="B4" i="1"/>
  <c r="C53" i="2"/>
  <c r="C52" i="2"/>
  <c r="C25" i="2"/>
  <c r="C26" i="2"/>
  <c r="C27" i="2"/>
  <c r="C28" i="2"/>
  <c r="C29" i="2"/>
  <c r="C30" i="2"/>
  <c r="C31" i="2"/>
  <c r="C2" i="2"/>
  <c r="C3" i="2"/>
  <c r="C4" i="2"/>
  <c r="B1" i="1"/>
  <c r="B3" i="1" l="1"/>
  <c r="C32" i="2"/>
  <c r="C54" i="2"/>
  <c r="C5" i="2"/>
</calcChain>
</file>

<file path=xl/sharedStrings.xml><?xml version="1.0" encoding="utf-8"?>
<sst xmlns="http://purl.oclc.org/ooxml/spreadsheetml/main" count="1375" uniqueCount="366">
  <si>
    <t>SNIMAK</t>
  </si>
  <si>
    <t>TKIVO</t>
  </si>
  <si>
    <t>ANOMALIJA</t>
  </si>
  <si>
    <t>KLASIFIKACIJA</t>
  </si>
  <si>
    <t>X</t>
  </si>
  <si>
    <t>Y</t>
  </si>
  <si>
    <t>R</t>
  </si>
  <si>
    <t>mdb001</t>
  </si>
  <si>
    <t>G</t>
  </si>
  <si>
    <t>CIRC</t>
  </si>
  <si>
    <t>B</t>
  </si>
  <si>
    <t>mdb002</t>
  </si>
  <si>
    <t>mdb003</t>
  </si>
  <si>
    <t>D</t>
  </si>
  <si>
    <t>NORM</t>
  </si>
  <si>
    <t>mdb004</t>
  </si>
  <si>
    <t>mdb005</t>
  </si>
  <si>
    <t>F</t>
  </si>
  <si>
    <t>mdb006</t>
  </si>
  <si>
    <t>mdb007</t>
  </si>
  <si>
    <t>mdb008</t>
  </si>
  <si>
    <t>mdb009</t>
  </si>
  <si>
    <t>mdb010</t>
  </si>
  <si>
    <t>mdb011</t>
  </si>
  <si>
    <t>mdb012</t>
  </si>
  <si>
    <t>mdb013</t>
  </si>
  <si>
    <t>MISC</t>
  </si>
  <si>
    <t>mdb014</t>
  </si>
  <si>
    <t>mdb015</t>
  </si>
  <si>
    <t>mdb016</t>
  </si>
  <si>
    <t>mdb017</t>
  </si>
  <si>
    <t>mdb018</t>
  </si>
  <si>
    <t>mdb019</t>
  </si>
  <si>
    <t>mdb020</t>
  </si>
  <si>
    <t>mdb021</t>
  </si>
  <si>
    <t>mdb022</t>
  </si>
  <si>
    <t>mdb023</t>
  </si>
  <si>
    <t>M</t>
  </si>
  <si>
    <t>mdb024</t>
  </si>
  <si>
    <t>mdb025</t>
  </si>
  <si>
    <t>mdb026</t>
  </si>
  <si>
    <t>mdb027</t>
  </si>
  <si>
    <t>mdb028</t>
  </si>
  <si>
    <t>mdb029</t>
  </si>
  <si>
    <t>mdb030</t>
  </si>
  <si>
    <t>mdb031</t>
  </si>
  <si>
    <t>mdb032</t>
  </si>
  <si>
    <t>mdb033</t>
  </si>
  <si>
    <t>mdb034</t>
  </si>
  <si>
    <t>mdb035</t>
  </si>
  <si>
    <t>mdb036</t>
  </si>
  <si>
    <t>mdb037</t>
  </si>
  <si>
    <t>mdb038</t>
  </si>
  <si>
    <t>mdb039</t>
  </si>
  <si>
    <t>mdb040</t>
  </si>
  <si>
    <t>mdb041</t>
  </si>
  <si>
    <t>mdb042</t>
  </si>
  <si>
    <t>mdb043</t>
  </si>
  <si>
    <t>mdb044</t>
  </si>
  <si>
    <t>mdb045</t>
  </si>
  <si>
    <t>mdb046</t>
  </si>
  <si>
    <t>mdb047</t>
  </si>
  <si>
    <t>mdb048</t>
  </si>
  <si>
    <t>mdb049</t>
  </si>
  <si>
    <t>mdb050</t>
  </si>
  <si>
    <t>mdb051</t>
  </si>
  <si>
    <t>mdb052</t>
  </si>
  <si>
    <t>mdb053</t>
  </si>
  <si>
    <t>mdb054</t>
  </si>
  <si>
    <t>mdb055</t>
  </si>
  <si>
    <t>mdb056</t>
  </si>
  <si>
    <t>mdb057</t>
  </si>
  <si>
    <t>mdb058</t>
  </si>
  <si>
    <t>mdb059</t>
  </si>
  <si>
    <t>mdb060</t>
  </si>
  <si>
    <t>mdb061</t>
  </si>
  <si>
    <t>mdb062</t>
  </si>
  <si>
    <t>mdb063</t>
  </si>
  <si>
    <t>mdb064</t>
  </si>
  <si>
    <t>mdb065</t>
  </si>
  <si>
    <t>mdb066</t>
  </si>
  <si>
    <t>mdb067</t>
  </si>
  <si>
    <t>mdb068</t>
  </si>
  <si>
    <t>mdb069</t>
  </si>
  <si>
    <t>mdb070</t>
  </si>
  <si>
    <t>mdb071</t>
  </si>
  <si>
    <t>mdb072</t>
  </si>
  <si>
    <t>ASYM</t>
  </si>
  <si>
    <t>mdb073</t>
  </si>
  <si>
    <t>mdb074</t>
  </si>
  <si>
    <t>mdb075</t>
  </si>
  <si>
    <t>mdb076</t>
  </si>
  <si>
    <t>mdb077</t>
  </si>
  <si>
    <t>mdb078</t>
  </si>
  <si>
    <t>mdb079</t>
  </si>
  <si>
    <t>mdb080</t>
  </si>
  <si>
    <t>mdb081</t>
  </si>
  <si>
    <t>mdb082</t>
  </si>
  <si>
    <t>mdb083</t>
  </si>
  <si>
    <t>mdb084</t>
  </si>
  <si>
    <t>mdb085</t>
  </si>
  <si>
    <t>mdb086</t>
  </si>
  <si>
    <t>mdb087</t>
  </si>
  <si>
    <t>mdb088</t>
  </si>
  <si>
    <t>mdb089</t>
  </si>
  <si>
    <t>mdb090</t>
  </si>
  <si>
    <t>mdb091</t>
  </si>
  <si>
    <t>mdb092</t>
  </si>
  <si>
    <t>mdb093</t>
  </si>
  <si>
    <t>mdb094</t>
  </si>
  <si>
    <t>mdb095</t>
  </si>
  <si>
    <t>mdb096</t>
  </si>
  <si>
    <t>mdb097</t>
  </si>
  <si>
    <t>mdb098</t>
  </si>
  <si>
    <t>mdb099</t>
  </si>
  <si>
    <t>mdb100</t>
  </si>
  <si>
    <t>mdb101</t>
  </si>
  <si>
    <t>mdb102</t>
  </si>
  <si>
    <t>mdb103</t>
  </si>
  <si>
    <t>mdb104</t>
  </si>
  <si>
    <t>mdb105</t>
  </si>
  <si>
    <t>mdb106</t>
  </si>
  <si>
    <t>mdb107</t>
  </si>
  <si>
    <t>mdb108</t>
  </si>
  <si>
    <t>mdb109</t>
  </si>
  <si>
    <t>mdb110</t>
  </si>
  <si>
    <t>mdb111</t>
  </si>
  <si>
    <t>mdb112</t>
  </si>
  <si>
    <t>mdb113</t>
  </si>
  <si>
    <t>mdb114</t>
  </si>
  <si>
    <t>mdb115</t>
  </si>
  <si>
    <t>ARCH</t>
  </si>
  <si>
    <t>mdb116</t>
  </si>
  <si>
    <t>mdb117</t>
  </si>
  <si>
    <t>mdb118</t>
  </si>
  <si>
    <t>mdb119</t>
  </si>
  <si>
    <t>mdb120</t>
  </si>
  <si>
    <t>mdb121</t>
  </si>
  <si>
    <t>mdb122</t>
  </si>
  <si>
    <t>mdb123</t>
  </si>
  <si>
    <t>mdb124</t>
  </si>
  <si>
    <t>mdb125</t>
  </si>
  <si>
    <t>mdb126</t>
  </si>
  <si>
    <t>mdb127</t>
  </si>
  <si>
    <t>mdb128</t>
  </si>
  <si>
    <t>mdb129</t>
  </si>
  <si>
    <t>mdb130</t>
  </si>
  <si>
    <t>mdb131</t>
  </si>
  <si>
    <t>mdb132</t>
  </si>
  <si>
    <t>mdb133</t>
  </si>
  <si>
    <t>mdb134</t>
  </si>
  <si>
    <t>mdb135</t>
  </si>
  <si>
    <t>mdb136</t>
  </si>
  <si>
    <t>mdb137</t>
  </si>
  <si>
    <t>mdb138</t>
  </si>
  <si>
    <t>mdb139</t>
  </si>
  <si>
    <t>mdb140</t>
  </si>
  <si>
    <t>mdb141</t>
  </si>
  <si>
    <t>mdb142</t>
  </si>
  <si>
    <t>mdb143</t>
  </si>
  <si>
    <t>mdb144</t>
  </si>
  <si>
    <t>mdb145</t>
  </si>
  <si>
    <t>SPIC</t>
  </si>
  <si>
    <t>mdb146</t>
  </si>
  <si>
    <t>mdb147</t>
  </si>
  <si>
    <t>mdb148</t>
  </si>
  <si>
    <t>mdb149</t>
  </si>
  <si>
    <t>mdb150</t>
  </si>
  <si>
    <t>mdb151</t>
  </si>
  <si>
    <t>mdb152</t>
  </si>
  <si>
    <t>mdb153</t>
  </si>
  <si>
    <t>mdb154</t>
  </si>
  <si>
    <t>mdb155</t>
  </si>
  <si>
    <t>mdb156</t>
  </si>
  <si>
    <t>mdb157</t>
  </si>
  <si>
    <t>mdb158</t>
  </si>
  <si>
    <t>mdb159</t>
  </si>
  <si>
    <t>mdb160</t>
  </si>
  <si>
    <t>mdb161</t>
  </si>
  <si>
    <t>mdb162</t>
  </si>
  <si>
    <t>mdb163</t>
  </si>
  <si>
    <t>mdb164</t>
  </si>
  <si>
    <t>mdb165</t>
  </si>
  <si>
    <t>mdb166</t>
  </si>
  <si>
    <t>mdb167</t>
  </si>
  <si>
    <t>mdb168</t>
  </si>
  <si>
    <t>mdb169</t>
  </si>
  <si>
    <t>mdb170</t>
  </si>
  <si>
    <t>mdb171</t>
  </si>
  <si>
    <t>mdb172</t>
  </si>
  <si>
    <t>mdb173</t>
  </si>
  <si>
    <t>mdb174</t>
  </si>
  <si>
    <t>mdb175</t>
  </si>
  <si>
    <t>mdb176</t>
  </si>
  <si>
    <t>mdb177</t>
  </si>
  <si>
    <t>mdb178</t>
  </si>
  <si>
    <t>mdb179</t>
  </si>
  <si>
    <t>mdb180</t>
  </si>
  <si>
    <t>mdb181</t>
  </si>
  <si>
    <t>mdb182</t>
  </si>
  <si>
    <t>mdb183</t>
  </si>
  <si>
    <t>mdb184</t>
  </si>
  <si>
    <t>mdb185</t>
  </si>
  <si>
    <t>mdb186</t>
  </si>
  <si>
    <t>mdb187</t>
  </si>
  <si>
    <t>mdb188</t>
  </si>
  <si>
    <t>mdb189</t>
  </si>
  <si>
    <t>mdb190</t>
  </si>
  <si>
    <t>mdb191</t>
  </si>
  <si>
    <t>mdb192</t>
  </si>
  <si>
    <t>mdb193</t>
  </si>
  <si>
    <t>mdb194</t>
  </si>
  <si>
    <t>mdb195</t>
  </si>
  <si>
    <t>mdb196</t>
  </si>
  <si>
    <t>mdb197</t>
  </si>
  <si>
    <t>mdb198</t>
  </si>
  <si>
    <t>mdb199</t>
  </si>
  <si>
    <t>mdb200</t>
  </si>
  <si>
    <t>mdb201</t>
  </si>
  <si>
    <t>mdb202</t>
  </si>
  <si>
    <t>mdb203</t>
  </si>
  <si>
    <t>mdb204</t>
  </si>
  <si>
    <t>mdb205</t>
  </si>
  <si>
    <t>mdb206</t>
  </si>
  <si>
    <t>mdb207</t>
  </si>
  <si>
    <t>mdb208</t>
  </si>
  <si>
    <t>mdb209</t>
  </si>
  <si>
    <t>CALC</t>
  </si>
  <si>
    <t>mdb210</t>
  </si>
  <si>
    <t>mdb211</t>
  </si>
  <si>
    <t>mdb212</t>
  </si>
  <si>
    <t>mdb213</t>
  </si>
  <si>
    <t>mdb214</t>
  </si>
  <si>
    <t>mdb215</t>
  </si>
  <si>
    <t>mdb216</t>
  </si>
  <si>
    <t>mdb217</t>
  </si>
  <si>
    <t>mdb218</t>
  </si>
  <si>
    <t>mdb219</t>
  </si>
  <si>
    <t>mdb220</t>
  </si>
  <si>
    <t>mdb221</t>
  </si>
  <si>
    <t>mdb222</t>
  </si>
  <si>
    <t>mdb223</t>
  </si>
  <si>
    <t>mdb224</t>
  </si>
  <si>
    <t>mdb225</t>
  </si>
  <si>
    <t>mdb226</t>
  </si>
  <si>
    <t>mdb227</t>
  </si>
  <si>
    <t>mdb228</t>
  </si>
  <si>
    <t>mdb229</t>
  </si>
  <si>
    <t>mdb230</t>
  </si>
  <si>
    <t>mdb231</t>
  </si>
  <si>
    <t>mdb232</t>
  </si>
  <si>
    <t>mdb233</t>
  </si>
  <si>
    <t>mdb234</t>
  </si>
  <si>
    <t>mdb235</t>
  </si>
  <si>
    <t>mdb236</t>
  </si>
  <si>
    <t>mdb237</t>
  </si>
  <si>
    <t>mdb238</t>
  </si>
  <si>
    <t>mdb239</t>
  </si>
  <si>
    <t>mdb240</t>
  </si>
  <si>
    <t>mdb241</t>
  </si>
  <si>
    <t>mdb242</t>
  </si>
  <si>
    <t>mdb243</t>
  </si>
  <si>
    <t>mdb244</t>
  </si>
  <si>
    <t>mdb245</t>
  </si>
  <si>
    <t>mdb246</t>
  </si>
  <si>
    <t>mdb247</t>
  </si>
  <si>
    <t>mdb248</t>
  </si>
  <si>
    <t>mdb249</t>
  </si>
  <si>
    <t>mdb250</t>
  </si>
  <si>
    <t>mdb251</t>
  </si>
  <si>
    <t>mdb252</t>
  </si>
  <si>
    <t>mdb253</t>
  </si>
  <si>
    <t>mdb254</t>
  </si>
  <si>
    <t>mdb255</t>
  </si>
  <si>
    <t>mdb256</t>
  </si>
  <si>
    <t>mdb257</t>
  </si>
  <si>
    <t>mdb258</t>
  </si>
  <si>
    <t>mdb259</t>
  </si>
  <si>
    <t>mdb260</t>
  </si>
  <si>
    <t>mdb261</t>
  </si>
  <si>
    <t>mdb262</t>
  </si>
  <si>
    <t>mdb263</t>
  </si>
  <si>
    <t>mdb264</t>
  </si>
  <si>
    <t>mdb265</t>
  </si>
  <si>
    <t>mdb266</t>
  </si>
  <si>
    <t>mdb267</t>
  </si>
  <si>
    <t>mdb268</t>
  </si>
  <si>
    <t>mdb269</t>
  </si>
  <si>
    <t>mdb270</t>
  </si>
  <si>
    <t>mdb271</t>
  </si>
  <si>
    <t>mdb272</t>
  </si>
  <si>
    <t>mdb273</t>
  </si>
  <si>
    <t>mdb274</t>
  </si>
  <si>
    <t>mdb275</t>
  </si>
  <si>
    <t>mdb276</t>
  </si>
  <si>
    <t>mdb277</t>
  </si>
  <si>
    <t>mdb278</t>
  </si>
  <si>
    <t>mdb279</t>
  </si>
  <si>
    <t>mdb280</t>
  </si>
  <si>
    <t>mdb281</t>
  </si>
  <si>
    <t>mdb282</t>
  </si>
  <si>
    <t>mdb283</t>
  </si>
  <si>
    <t>mdb284</t>
  </si>
  <si>
    <t>mdb285</t>
  </si>
  <si>
    <t>mdb286</t>
  </si>
  <si>
    <t>mdb287</t>
  </si>
  <si>
    <t>mdb288</t>
  </si>
  <si>
    <t>mdb289</t>
  </si>
  <si>
    <t>mdb290</t>
  </si>
  <si>
    <t>mdb291</t>
  </si>
  <si>
    <t>mdb292</t>
  </si>
  <si>
    <t>mdb293</t>
  </si>
  <si>
    <t>mdb294</t>
  </si>
  <si>
    <t>mdb295</t>
  </si>
  <si>
    <t>mdb296</t>
  </si>
  <si>
    <t>mdb297</t>
  </si>
  <si>
    <t>mdb298</t>
  </si>
  <si>
    <t>mdb299</t>
  </si>
  <si>
    <t>mdb300</t>
  </si>
  <si>
    <t>mdb301</t>
  </si>
  <si>
    <t>mdb302</t>
  </si>
  <si>
    <t>mdb303</t>
  </si>
  <si>
    <t>mdb304</t>
  </si>
  <si>
    <t>mdb305</t>
  </si>
  <si>
    <t>mdb306</t>
  </si>
  <si>
    <t>mdb307</t>
  </si>
  <si>
    <t>mdb308</t>
  </si>
  <si>
    <t>mdb309</t>
  </si>
  <si>
    <t>mdb310</t>
  </si>
  <si>
    <t>mdb311</t>
  </si>
  <si>
    <t>mdb312</t>
  </si>
  <si>
    <t>mdb313</t>
  </si>
  <si>
    <t>mdb314</t>
  </si>
  <si>
    <t>mdb315</t>
  </si>
  <si>
    <t>mdb316</t>
  </si>
  <si>
    <t>mdb317</t>
  </si>
  <si>
    <t>mdb318</t>
  </si>
  <si>
    <t>mdb319</t>
  </si>
  <si>
    <t>mdb320</t>
  </si>
  <si>
    <t>mdb321</t>
  </si>
  <si>
    <t>mdb322</t>
  </si>
  <si>
    <t>N</t>
  </si>
  <si>
    <t>BROJ</t>
  </si>
  <si>
    <t>UKUPNO</t>
  </si>
  <si>
    <t>SA ANOMALIJOM</t>
  </si>
  <si>
    <t>Gusto žlezdano</t>
  </si>
  <si>
    <t>Žlezdano</t>
  </si>
  <si>
    <t>Masno</t>
  </si>
  <si>
    <t>NAZIV TKIVA</t>
  </si>
  <si>
    <t>NAZIV ANOMALIJE</t>
  </si>
  <si>
    <t>Kalcifikacija</t>
  </si>
  <si>
    <t>Okružena masa</t>
  </si>
  <si>
    <t>Spikulisana masa</t>
  </si>
  <si>
    <t>Mešana masa</t>
  </si>
  <si>
    <t>Arhitekturalna distorzija</t>
  </si>
  <si>
    <t>Asimetrija</t>
  </si>
  <si>
    <t>Normalno</t>
  </si>
  <si>
    <t>NAZIV KLASIFIKACIJE</t>
  </si>
  <si>
    <t>BEZ ANOMALIJE</t>
  </si>
  <si>
    <t>UKUPNO FILTER</t>
  </si>
  <si>
    <t>Maligna</t>
  </si>
  <si>
    <t>Benigna</t>
  </si>
  <si>
    <t>Sa anomalijom</t>
  </si>
  <si>
    <t>Bez anomalije</t>
  </si>
  <si>
    <t>SA</t>
  </si>
  <si>
    <t>BA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</si>
</sst>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5" fillId="0" borderId="3" xfId="4" applyAlignment="1">
      <alignment horizontal="center"/>
    </xf>
    <xf numFmtId="0" fontId="5" fillId="0" borderId="3" xfId="4" applyFont="1" applyAlignment="1">
      <alignment horizontal="center"/>
    </xf>
    <xf numFmtId="0" fontId="0" fillId="0" borderId="0" xfId="0" applyAlignment="1">
      <alignment horizontal="center"/>
    </xf>
    <xf numFmtId="0" fontId="16" fillId="0" borderId="9" xfId="17" applyAlignment="1">
      <alignment horizontal="center"/>
    </xf>
    <xf numFmtId="0" fontId="17" fillId="17" borderId="0" xfId="26" applyAlignment="1">
      <alignment horizontal="center"/>
    </xf>
    <xf numFmtId="0" fontId="16" fillId="0" borderId="9" xfId="17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'Razloženo po kolonama'!$A$1</c:f>
              <c:strCache>
                <c:ptCount val="1"/>
                <c:pt idx="0">
                  <c:v>TKIVO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'Razloženo po kolonama'!$A$2:$B$4</c:f>
              <c:multiLvlStrCache>
                <c:ptCount val="3"/>
                <c:lvl>
                  <c:pt idx="0">
                    <c:v>Žlezdano</c:v>
                  </c:pt>
                  <c:pt idx="1">
                    <c:v>Gusto žlezdano</c:v>
                  </c:pt>
                  <c:pt idx="2">
                    <c:v>Masno</c:v>
                  </c:pt>
                </c:lvl>
                <c:lvl>
                  <c:pt idx="0">
                    <c:v>G</c:v>
                  </c:pt>
                  <c:pt idx="1">
                    <c:v>D</c:v>
                  </c:pt>
                  <c:pt idx="2">
                    <c:v>F</c:v>
                  </c:pt>
                </c:lvl>
              </c:multiLvlStrCache>
            </c:multiLvlStrRef>
          </c:cat>
          <c:val>
            <c:numRef>
              <c:f>'Razloženo po kolonama'!$C$2:$C$4</c:f>
              <c:numCache>
                <c:formatCode>General</c:formatCode>
                <c:ptCount val="3"/>
                <c:pt idx="0">
                  <c:v>104</c:v>
                </c:pt>
                <c:pt idx="1">
                  <c:v>117</c:v>
                </c:pt>
                <c:pt idx="2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3F-7944-9D07-58C6B5993B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2901984"/>
        <c:axId val="943462912"/>
      </c:barChart>
      <c:catAx>
        <c:axId val="8929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62912"/>
        <c:crosses val="autoZero"/>
        <c:auto val="1"/>
        <c:lblAlgn val="ctr"/>
        <c:lblOffset val="100"/>
        <c:noMultiLvlLbl val="0"/>
      </c:catAx>
      <c:valAx>
        <c:axId val="943462912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90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'Razloženo po kolonama'!$A$24</c:f>
              <c:strCache>
                <c:ptCount val="1"/>
                <c:pt idx="0">
                  <c:v>ANOMALIJA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'Razloženo po kolonama'!$A$25:$B$31</c:f>
              <c:multiLvlStrCache>
                <c:ptCount val="7"/>
                <c:lvl>
                  <c:pt idx="0">
                    <c:v>Kalcifikacija</c:v>
                  </c:pt>
                  <c:pt idx="1">
                    <c:v>Okružena masa</c:v>
                  </c:pt>
                  <c:pt idx="2">
                    <c:v>Spikulisana masa</c:v>
                  </c:pt>
                  <c:pt idx="3">
                    <c:v>Mešana masa</c:v>
                  </c:pt>
                  <c:pt idx="4">
                    <c:v>Arhitekturalna distorzija</c:v>
                  </c:pt>
                  <c:pt idx="5">
                    <c:v>Asimetrija</c:v>
                  </c:pt>
                  <c:pt idx="6">
                    <c:v>Normalno</c:v>
                  </c:pt>
                </c:lvl>
                <c:lvl>
                  <c:pt idx="0">
                    <c:v>CALC</c:v>
                  </c:pt>
                  <c:pt idx="1">
                    <c:v>CIRC</c:v>
                  </c:pt>
                  <c:pt idx="2">
                    <c:v>SPIC</c:v>
                  </c:pt>
                  <c:pt idx="3">
                    <c:v>MISC</c:v>
                  </c:pt>
                  <c:pt idx="4">
                    <c:v>ARCH</c:v>
                  </c:pt>
                  <c:pt idx="5">
                    <c:v>ASYM</c:v>
                  </c:pt>
                  <c:pt idx="6">
                    <c:v>NORM</c:v>
                  </c:pt>
                </c:lvl>
              </c:multiLvlStrCache>
            </c:multiLvlStrRef>
          </c:cat>
          <c:val>
            <c:numRef>
              <c:f>'Razloženo po kolonama'!$C$25:$C$31</c:f>
              <c:numCache>
                <c:formatCode>General</c:formatCode>
                <c:ptCount val="7"/>
                <c:pt idx="0">
                  <c:v>30</c:v>
                </c:pt>
                <c:pt idx="1">
                  <c:v>25</c:v>
                </c:pt>
                <c:pt idx="2">
                  <c:v>19</c:v>
                </c:pt>
                <c:pt idx="3">
                  <c:v>15</c:v>
                </c:pt>
                <c:pt idx="4">
                  <c:v>19</c:v>
                </c:pt>
                <c:pt idx="5">
                  <c:v>15</c:v>
                </c:pt>
                <c:pt idx="6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EB-FD48-B761-212E6C70FB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39717264"/>
        <c:axId val="913923712"/>
      </c:barChart>
      <c:catAx>
        <c:axId val="93971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23712"/>
        <c:crosses val="autoZero"/>
        <c:auto val="1"/>
        <c:lblAlgn val="ctr"/>
        <c:lblOffset val="100"/>
        <c:noMultiLvlLbl val="0"/>
      </c:catAx>
      <c:valAx>
        <c:axId val="913923712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71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'Razloženo po kolonama'!$A$51</c:f>
              <c:strCache>
                <c:ptCount val="1"/>
                <c:pt idx="0">
                  <c:v>KLASIFIKACIJA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'Razloženo po kolonama'!$A$52:$B$53</c:f>
              <c:multiLvlStrCache>
                <c:ptCount val="2"/>
                <c:lvl>
                  <c:pt idx="0">
                    <c:v>Maligna</c:v>
                  </c:pt>
                  <c:pt idx="1">
                    <c:v>Benigna</c:v>
                  </c:pt>
                </c:lvl>
                <c:lvl>
                  <c:pt idx="0">
                    <c:v>M</c:v>
                  </c:pt>
                  <c:pt idx="1">
                    <c:v>B</c:v>
                  </c:pt>
                </c:lvl>
              </c:multiLvlStrCache>
            </c:multiLvlStrRef>
          </c:cat>
          <c:val>
            <c:numRef>
              <c:f>'Razloženo po kolonama'!$C$52:$C$53</c:f>
              <c:numCache>
                <c:formatCode>General</c:formatCode>
                <c:ptCount val="2"/>
                <c:pt idx="0">
                  <c:v>54</c:v>
                </c:pt>
                <c:pt idx="1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E7-FE4A-9998-AD63C15B22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39717264"/>
        <c:axId val="913923712"/>
      </c:barChart>
      <c:catAx>
        <c:axId val="93971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23712"/>
        <c:crosses val="autoZero"/>
        <c:auto val="1"/>
        <c:lblAlgn val="ctr"/>
        <c:lblOffset val="100"/>
        <c:noMultiLvlLbl val="0"/>
      </c:catAx>
      <c:valAx>
        <c:axId val="913923712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71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'Razloženo po kolonama'!$A$73</c:f>
              <c:strCache>
                <c:ptCount val="1"/>
                <c:pt idx="0">
                  <c:v>KLASIFIKACIJA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'Razloženo po kolonama'!$A$74:$B$75</c:f>
              <c:multiLvlStrCache>
                <c:ptCount val="2"/>
                <c:lvl>
                  <c:pt idx="0">
                    <c:v>Sa anomalijom</c:v>
                  </c:pt>
                  <c:pt idx="1">
                    <c:v>Bez anomalije</c:v>
                  </c:pt>
                </c:lvl>
                <c:lvl>
                  <c:pt idx="0">
                    <c:v>SA</c:v>
                  </c:pt>
                  <c:pt idx="1">
                    <c:v>BA</c:v>
                  </c:pt>
                </c:lvl>
              </c:multiLvlStrCache>
            </c:multiLvlStrRef>
          </c:cat>
          <c:val>
            <c:numRef>
              <c:f>'Razloženo po kolonama'!$C$74:$C$75</c:f>
              <c:numCache>
                <c:formatCode>General</c:formatCode>
                <c:ptCount val="2"/>
                <c:pt idx="0">
                  <c:v>123</c:v>
                </c:pt>
                <c:pt idx="1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4-A347-8C29-3061C70AFD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6554479"/>
        <c:axId val="1505948671"/>
      </c:barChart>
      <c:catAx>
        <c:axId val="150655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948671"/>
        <c:crosses val="autoZero"/>
        <c:auto val="1"/>
        <c:lblAlgn val="ctr"/>
        <c:lblOffset val="100"/>
        <c:noMultiLvlLbl val="0"/>
      </c:catAx>
      <c:valAx>
        <c:axId val="1505948671"/>
        <c:scaling>
          <c:orientation val="minMax"/>
          <c:max val="3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5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6</xdr:row>
      <xdr:rowOff>0</xdr:rowOff>
    </xdr:from>
    <xdr:to>
      <xdr:col>6</xdr:col>
      <xdr:colOff>362500</xdr:colOff>
      <xdr:row>20</xdr:row>
      <xdr:rowOff>35200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38F352-27B6-414D-904D-FE509DC2B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6</xdr:col>
      <xdr:colOff>362500</xdr:colOff>
      <xdr:row>47</xdr:row>
      <xdr:rowOff>35200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D46B19-1621-B54F-A413-E23240CB6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6</xdr:col>
      <xdr:colOff>362500</xdr:colOff>
      <xdr:row>69</xdr:row>
      <xdr:rowOff>35200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D0ADBA-234A-424C-AFF5-0CF7518241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0</xdr:colOff>
      <xdr:row>77</xdr:row>
      <xdr:rowOff>0</xdr:rowOff>
    </xdr:from>
    <xdr:to>
      <xdr:col>6</xdr:col>
      <xdr:colOff>362500</xdr:colOff>
      <xdr:row>91</xdr:row>
      <xdr:rowOff>35200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5C5BD1-A4CA-B841-88DA-77D69D5866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41"/>
  <sheetViews>
    <sheetView workbookViewId="0">
      <selection activeCell="E5" sqref="E5"/>
    </sheetView>
  </sheetViews>
  <sheetFormatPr baseColWidth="10" defaultRowHeight="16" x14ac:dyDescent="0.2"/>
  <cols>
    <col min="1" max="1" width="15.5" style="1" bestFit="1" customWidth="1"/>
    <col min="2" max="2" width="10.83203125" style="4"/>
    <col min="3" max="3" width="15.6640625" style="4" bestFit="1" customWidth="1"/>
    <col min="4" max="4" width="17.33203125" style="4" bestFit="1" customWidth="1"/>
    <col min="5" max="7" width="7.1640625" style="4" bestFit="1" customWidth="1"/>
    <col min="8" max="8" width="10.83203125" style="4"/>
    <col min="9" max="9" width="15.5" style="4" bestFit="1" customWidth="1"/>
    <col min="10" max="16384" width="10.83203125" style="4"/>
  </cols>
  <sheetData>
    <row r="1" spans="1:9" ht="17" thickBot="1" x14ac:dyDescent="0.25">
      <c r="A1" s="5" t="s">
        <v>359</v>
      </c>
      <c r="B1" s="5">
        <f>SUBTOTAL(3,A9:A338)</f>
        <v>330</v>
      </c>
    </row>
    <row r="2" spans="1:9" ht="18" thickTop="1" thickBot="1" x14ac:dyDescent="0.25">
      <c r="A2" s="7" t="s">
        <v>343</v>
      </c>
      <c r="B2" s="5">
        <f>COUNTA(A9:A338)</f>
        <v>330</v>
      </c>
    </row>
    <row r="3" spans="1:9" ht="18" thickTop="1" thickBot="1" x14ac:dyDescent="0.25">
      <c r="A3" s="5" t="s">
        <v>344</v>
      </c>
      <c r="B3" s="5">
        <f>B2-B4</f>
        <v>123</v>
      </c>
    </row>
    <row r="4" spans="1:9" ht="18" thickTop="1" thickBot="1" x14ac:dyDescent="0.25">
      <c r="A4" s="5" t="s">
        <v>358</v>
      </c>
      <c r="B4" s="5">
        <f>COUNTIF(C9:C338, "NORM")</f>
        <v>207</v>
      </c>
    </row>
    <row r="5" spans="1:9" ht="17" thickTop="1" x14ac:dyDescent="0.2">
      <c r="A5" s="4"/>
    </row>
    <row r="6" spans="1:9" s="6" customFormat="1" x14ac:dyDescent="0.2"/>
    <row r="8" spans="1:9" ht="17" thickBo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9" x14ac:dyDescent="0.2">
      <c r="A9" s="1" t="s">
        <v>7</v>
      </c>
      <c r="B9" s="4" t="s">
        <v>8</v>
      </c>
      <c r="C9" s="4" t="s">
        <v>9</v>
      </c>
      <c r="D9" s="4" t="s">
        <v>10</v>
      </c>
      <c r="E9" s="4">
        <v>535</v>
      </c>
      <c r="F9" s="4">
        <v>425</v>
      </c>
      <c r="G9" s="4">
        <v>197</v>
      </c>
    </row>
    <row r="10" spans="1:9" x14ac:dyDescent="0.2">
      <c r="A10" s="1" t="s">
        <v>11</v>
      </c>
      <c r="B10" s="4" t="s">
        <v>8</v>
      </c>
      <c r="C10" s="4" t="s">
        <v>9</v>
      </c>
      <c r="D10" s="4" t="s">
        <v>10</v>
      </c>
      <c r="E10" s="4">
        <v>522</v>
      </c>
      <c r="F10" s="4">
        <v>280</v>
      </c>
      <c r="G10" s="4">
        <v>69</v>
      </c>
    </row>
    <row r="11" spans="1:9" x14ac:dyDescent="0.2">
      <c r="A11" s="1" t="s">
        <v>12</v>
      </c>
      <c r="B11" s="4" t="s">
        <v>13</v>
      </c>
      <c r="C11" s="4" t="s">
        <v>14</v>
      </c>
      <c r="D11" s="4" t="s">
        <v>341</v>
      </c>
    </row>
    <row r="12" spans="1:9" x14ac:dyDescent="0.2">
      <c r="A12" s="1" t="s">
        <v>15</v>
      </c>
      <c r="B12" s="4" t="s">
        <v>13</v>
      </c>
      <c r="C12" s="4" t="s">
        <v>14</v>
      </c>
      <c r="D12" s="4" t="s">
        <v>341</v>
      </c>
    </row>
    <row r="13" spans="1:9" x14ac:dyDescent="0.2">
      <c r="A13" s="1" t="s">
        <v>16</v>
      </c>
      <c r="B13" s="4" t="s">
        <v>17</v>
      </c>
      <c r="C13" s="4" t="s">
        <v>9</v>
      </c>
      <c r="D13" s="4" t="s">
        <v>10</v>
      </c>
      <c r="E13" s="4">
        <v>477</v>
      </c>
      <c r="F13" s="4">
        <v>133</v>
      </c>
      <c r="G13" s="4">
        <v>30</v>
      </c>
    </row>
    <row r="14" spans="1:9" x14ac:dyDescent="0.2">
      <c r="A14" s="1" t="s">
        <v>16</v>
      </c>
      <c r="B14" s="4" t="s">
        <v>17</v>
      </c>
      <c r="C14" s="4" t="s">
        <v>9</v>
      </c>
      <c r="D14" s="4" t="s">
        <v>10</v>
      </c>
      <c r="E14" s="4">
        <v>500</v>
      </c>
      <c r="F14" s="4">
        <v>168</v>
      </c>
      <c r="G14" s="4">
        <v>26</v>
      </c>
      <c r="I14" s="1"/>
    </row>
    <row r="15" spans="1:9" x14ac:dyDescent="0.2">
      <c r="A15" s="1" t="s">
        <v>18</v>
      </c>
      <c r="B15" s="4" t="s">
        <v>17</v>
      </c>
      <c r="C15" s="4" t="s">
        <v>14</v>
      </c>
      <c r="D15" s="4" t="s">
        <v>341</v>
      </c>
      <c r="I15" s="1"/>
    </row>
    <row r="16" spans="1:9" x14ac:dyDescent="0.2">
      <c r="A16" s="1" t="s">
        <v>19</v>
      </c>
      <c r="B16" s="4" t="s">
        <v>8</v>
      </c>
      <c r="C16" s="4" t="s">
        <v>14</v>
      </c>
      <c r="D16" s="4" t="s">
        <v>341</v>
      </c>
      <c r="I16" s="1"/>
    </row>
    <row r="17" spans="1:9" x14ac:dyDescent="0.2">
      <c r="A17" s="1" t="s">
        <v>20</v>
      </c>
      <c r="B17" s="4" t="s">
        <v>8</v>
      </c>
      <c r="C17" s="4" t="s">
        <v>14</v>
      </c>
      <c r="D17" s="4" t="s">
        <v>341</v>
      </c>
      <c r="I17" s="1"/>
    </row>
    <row r="18" spans="1:9" x14ac:dyDescent="0.2">
      <c r="A18" s="1" t="s">
        <v>21</v>
      </c>
      <c r="B18" s="4" t="s">
        <v>17</v>
      </c>
      <c r="C18" s="4" t="s">
        <v>14</v>
      </c>
      <c r="D18" s="4" t="s">
        <v>341</v>
      </c>
      <c r="I18" s="1"/>
    </row>
    <row r="19" spans="1:9" x14ac:dyDescent="0.2">
      <c r="A19" s="1" t="s">
        <v>22</v>
      </c>
      <c r="B19" s="4" t="s">
        <v>17</v>
      </c>
      <c r="C19" s="4" t="s">
        <v>9</v>
      </c>
      <c r="D19" s="4" t="s">
        <v>10</v>
      </c>
      <c r="E19" s="4">
        <v>525</v>
      </c>
      <c r="F19" s="4">
        <v>425</v>
      </c>
      <c r="G19" s="4">
        <v>33</v>
      </c>
      <c r="I19" s="1"/>
    </row>
    <row r="20" spans="1:9" x14ac:dyDescent="0.2">
      <c r="A20" s="1" t="s">
        <v>23</v>
      </c>
      <c r="B20" s="4" t="s">
        <v>17</v>
      </c>
      <c r="C20" s="4" t="s">
        <v>14</v>
      </c>
      <c r="D20" s="4" t="s">
        <v>341</v>
      </c>
      <c r="I20" s="1"/>
    </row>
    <row r="21" spans="1:9" x14ac:dyDescent="0.2">
      <c r="A21" s="1" t="s">
        <v>24</v>
      </c>
      <c r="B21" s="4" t="s">
        <v>17</v>
      </c>
      <c r="C21" s="4" t="s">
        <v>9</v>
      </c>
      <c r="D21" s="4" t="s">
        <v>10</v>
      </c>
      <c r="E21" s="4">
        <v>471</v>
      </c>
      <c r="F21" s="4">
        <v>458</v>
      </c>
      <c r="G21" s="4">
        <v>40</v>
      </c>
      <c r="I21" s="1"/>
    </row>
    <row r="22" spans="1:9" x14ac:dyDescent="0.2">
      <c r="A22" s="1" t="s">
        <v>25</v>
      </c>
      <c r="B22" s="4" t="s">
        <v>8</v>
      </c>
      <c r="C22" s="4" t="s">
        <v>26</v>
      </c>
      <c r="D22" s="4" t="s">
        <v>10</v>
      </c>
      <c r="E22" s="4">
        <v>667</v>
      </c>
      <c r="F22" s="4">
        <v>365</v>
      </c>
      <c r="G22" s="4">
        <v>31</v>
      </c>
      <c r="I22" s="1"/>
    </row>
    <row r="23" spans="1:9" x14ac:dyDescent="0.2">
      <c r="A23" s="1" t="s">
        <v>27</v>
      </c>
      <c r="B23" s="4" t="s">
        <v>8</v>
      </c>
      <c r="C23" s="4" t="s">
        <v>14</v>
      </c>
      <c r="D23" s="4" t="s">
        <v>341</v>
      </c>
      <c r="I23" s="1"/>
    </row>
    <row r="24" spans="1:9" x14ac:dyDescent="0.2">
      <c r="A24" s="1" t="s">
        <v>28</v>
      </c>
      <c r="B24" s="4" t="s">
        <v>8</v>
      </c>
      <c r="C24" s="4" t="s">
        <v>9</v>
      </c>
      <c r="D24" s="4" t="s">
        <v>10</v>
      </c>
      <c r="E24" s="4">
        <v>595</v>
      </c>
      <c r="F24" s="4">
        <v>864</v>
      </c>
      <c r="G24" s="4">
        <v>68</v>
      </c>
      <c r="I24" s="1"/>
    </row>
    <row r="25" spans="1:9" x14ac:dyDescent="0.2">
      <c r="A25" s="1" t="s">
        <v>29</v>
      </c>
      <c r="B25" s="4" t="s">
        <v>8</v>
      </c>
      <c r="C25" s="4" t="s">
        <v>14</v>
      </c>
      <c r="D25" s="4" t="s">
        <v>341</v>
      </c>
      <c r="I25" s="1"/>
    </row>
    <row r="26" spans="1:9" x14ac:dyDescent="0.2">
      <c r="A26" s="1" t="s">
        <v>30</v>
      </c>
      <c r="B26" s="4" t="s">
        <v>8</v>
      </c>
      <c r="C26" s="4" t="s">
        <v>9</v>
      </c>
      <c r="D26" s="4" t="s">
        <v>10</v>
      </c>
      <c r="E26" s="4">
        <v>547</v>
      </c>
      <c r="F26" s="4">
        <v>573</v>
      </c>
      <c r="G26" s="4">
        <v>48</v>
      </c>
      <c r="I26" s="1"/>
    </row>
    <row r="27" spans="1:9" x14ac:dyDescent="0.2">
      <c r="A27" s="1" t="s">
        <v>31</v>
      </c>
      <c r="B27" s="4" t="s">
        <v>8</v>
      </c>
      <c r="C27" s="4" t="s">
        <v>14</v>
      </c>
      <c r="D27" s="4" t="s">
        <v>341</v>
      </c>
      <c r="I27" s="1"/>
    </row>
    <row r="28" spans="1:9" x14ac:dyDescent="0.2">
      <c r="A28" s="1" t="s">
        <v>32</v>
      </c>
      <c r="B28" s="4" t="s">
        <v>8</v>
      </c>
      <c r="C28" s="4" t="s">
        <v>9</v>
      </c>
      <c r="D28" s="4" t="s">
        <v>10</v>
      </c>
      <c r="E28" s="4">
        <v>653</v>
      </c>
      <c r="F28" s="4">
        <v>477</v>
      </c>
      <c r="G28" s="4">
        <v>49</v>
      </c>
      <c r="I28" s="1"/>
    </row>
    <row r="29" spans="1:9" x14ac:dyDescent="0.2">
      <c r="A29" s="1" t="s">
        <v>33</v>
      </c>
      <c r="B29" s="4" t="s">
        <v>8</v>
      </c>
      <c r="C29" s="4" t="s">
        <v>14</v>
      </c>
      <c r="D29" s="4" t="s">
        <v>341</v>
      </c>
      <c r="I29" s="1"/>
    </row>
    <row r="30" spans="1:9" x14ac:dyDescent="0.2">
      <c r="A30" s="1" t="s">
        <v>34</v>
      </c>
      <c r="B30" s="4" t="s">
        <v>8</v>
      </c>
      <c r="C30" s="4" t="s">
        <v>9</v>
      </c>
      <c r="D30" s="4" t="s">
        <v>10</v>
      </c>
      <c r="E30" s="4">
        <v>493</v>
      </c>
      <c r="F30" s="4">
        <v>125</v>
      </c>
      <c r="G30" s="4">
        <v>49</v>
      </c>
      <c r="I30" s="1"/>
    </row>
    <row r="31" spans="1:9" x14ac:dyDescent="0.2">
      <c r="A31" s="1" t="s">
        <v>35</v>
      </c>
      <c r="B31" s="4" t="s">
        <v>8</v>
      </c>
      <c r="C31" s="4" t="s">
        <v>14</v>
      </c>
      <c r="D31" s="4" t="s">
        <v>341</v>
      </c>
      <c r="I31" s="1"/>
    </row>
    <row r="32" spans="1:9" x14ac:dyDescent="0.2">
      <c r="A32" s="1" t="s">
        <v>36</v>
      </c>
      <c r="B32" s="4" t="s">
        <v>8</v>
      </c>
      <c r="C32" s="4" t="s">
        <v>9</v>
      </c>
      <c r="D32" s="4" t="s">
        <v>37</v>
      </c>
      <c r="E32" s="4">
        <v>538</v>
      </c>
      <c r="F32" s="4">
        <v>681</v>
      </c>
      <c r="G32" s="4">
        <v>29</v>
      </c>
      <c r="I32" s="1"/>
    </row>
    <row r="33" spans="1:9" x14ac:dyDescent="0.2">
      <c r="A33" s="1" t="s">
        <v>38</v>
      </c>
      <c r="B33" s="4" t="s">
        <v>8</v>
      </c>
      <c r="C33" s="4" t="s">
        <v>14</v>
      </c>
      <c r="D33" s="4" t="s">
        <v>341</v>
      </c>
      <c r="I33" s="1"/>
    </row>
    <row r="34" spans="1:9" x14ac:dyDescent="0.2">
      <c r="A34" s="1" t="s">
        <v>39</v>
      </c>
      <c r="B34" s="4" t="s">
        <v>17</v>
      </c>
      <c r="C34" s="4" t="s">
        <v>9</v>
      </c>
      <c r="D34" s="4" t="s">
        <v>10</v>
      </c>
      <c r="E34" s="4">
        <v>674</v>
      </c>
      <c r="F34" s="4">
        <v>443</v>
      </c>
      <c r="G34" s="4">
        <v>79</v>
      </c>
      <c r="I34" s="1"/>
    </row>
    <row r="35" spans="1:9" x14ac:dyDescent="0.2">
      <c r="A35" s="1" t="s">
        <v>40</v>
      </c>
      <c r="B35" s="4" t="s">
        <v>17</v>
      </c>
      <c r="C35" s="4" t="s">
        <v>14</v>
      </c>
      <c r="D35" s="4" t="s">
        <v>341</v>
      </c>
      <c r="I35" s="1"/>
    </row>
    <row r="36" spans="1:9" x14ac:dyDescent="0.2">
      <c r="A36" s="1" t="s">
        <v>41</v>
      </c>
      <c r="B36" s="4" t="s">
        <v>17</v>
      </c>
      <c r="C36" s="4" t="s">
        <v>14</v>
      </c>
      <c r="D36" s="4" t="s">
        <v>341</v>
      </c>
      <c r="I36" s="1"/>
    </row>
    <row r="37" spans="1:9" x14ac:dyDescent="0.2">
      <c r="A37" s="1" t="s">
        <v>42</v>
      </c>
      <c r="B37" s="4" t="s">
        <v>17</v>
      </c>
      <c r="C37" s="4" t="s">
        <v>9</v>
      </c>
      <c r="D37" s="4" t="s">
        <v>37</v>
      </c>
      <c r="E37" s="4">
        <v>338</v>
      </c>
      <c r="F37" s="4">
        <v>314</v>
      </c>
      <c r="G37" s="4">
        <v>56</v>
      </c>
      <c r="I37" s="1"/>
    </row>
    <row r="38" spans="1:9" x14ac:dyDescent="0.2">
      <c r="A38" s="1" t="s">
        <v>43</v>
      </c>
      <c r="B38" s="4" t="s">
        <v>8</v>
      </c>
      <c r="C38" s="4" t="s">
        <v>14</v>
      </c>
      <c r="D38" s="4" t="s">
        <v>341</v>
      </c>
      <c r="I38" s="1"/>
    </row>
    <row r="39" spans="1:9" x14ac:dyDescent="0.2">
      <c r="A39" s="1" t="s">
        <v>44</v>
      </c>
      <c r="B39" s="4" t="s">
        <v>8</v>
      </c>
      <c r="C39" s="4" t="s">
        <v>26</v>
      </c>
      <c r="D39" s="4" t="s">
        <v>10</v>
      </c>
      <c r="E39" s="4">
        <v>322</v>
      </c>
      <c r="F39" s="4">
        <v>676</v>
      </c>
      <c r="G39" s="4">
        <v>43</v>
      </c>
      <c r="I39" s="1"/>
    </row>
    <row r="40" spans="1:9" x14ac:dyDescent="0.2">
      <c r="A40" s="1" t="s">
        <v>45</v>
      </c>
      <c r="B40" s="4" t="s">
        <v>8</v>
      </c>
      <c r="C40" s="4" t="s">
        <v>14</v>
      </c>
      <c r="D40" s="4" t="s">
        <v>341</v>
      </c>
      <c r="I40" s="1"/>
    </row>
    <row r="41" spans="1:9" x14ac:dyDescent="0.2">
      <c r="A41" s="1" t="s">
        <v>46</v>
      </c>
      <c r="B41" s="4" t="s">
        <v>8</v>
      </c>
      <c r="C41" s="4" t="s">
        <v>26</v>
      </c>
      <c r="D41" s="4" t="s">
        <v>10</v>
      </c>
      <c r="E41" s="4">
        <v>388</v>
      </c>
      <c r="F41" s="4">
        <v>742</v>
      </c>
      <c r="G41" s="4">
        <v>66</v>
      </c>
      <c r="I41" s="1"/>
    </row>
    <row r="42" spans="1:9" x14ac:dyDescent="0.2">
      <c r="A42" s="1" t="s">
        <v>47</v>
      </c>
      <c r="B42" s="4" t="s">
        <v>13</v>
      </c>
      <c r="C42" s="4" t="s">
        <v>14</v>
      </c>
      <c r="D42" s="4" t="s">
        <v>341</v>
      </c>
      <c r="I42" s="1"/>
    </row>
    <row r="43" spans="1:9" x14ac:dyDescent="0.2">
      <c r="A43" s="1" t="s">
        <v>48</v>
      </c>
      <c r="B43" s="4" t="s">
        <v>13</v>
      </c>
      <c r="C43" s="4" t="s">
        <v>14</v>
      </c>
      <c r="D43" s="4" t="s">
        <v>341</v>
      </c>
      <c r="I43" s="1"/>
    </row>
    <row r="44" spans="1:9" x14ac:dyDescent="0.2">
      <c r="A44" s="1" t="s">
        <v>49</v>
      </c>
      <c r="B44" s="4" t="s">
        <v>13</v>
      </c>
      <c r="C44" s="4" t="s">
        <v>14</v>
      </c>
      <c r="D44" s="4" t="s">
        <v>341</v>
      </c>
      <c r="I44" s="1"/>
    </row>
    <row r="45" spans="1:9" x14ac:dyDescent="0.2">
      <c r="A45" s="1" t="s">
        <v>50</v>
      </c>
      <c r="B45" s="4" t="s">
        <v>13</v>
      </c>
      <c r="C45" s="4" t="s">
        <v>14</v>
      </c>
      <c r="D45" s="4" t="s">
        <v>341</v>
      </c>
      <c r="I45" s="1"/>
    </row>
    <row r="46" spans="1:9" x14ac:dyDescent="0.2">
      <c r="A46" s="1" t="s">
        <v>51</v>
      </c>
      <c r="B46" s="4" t="s">
        <v>13</v>
      </c>
      <c r="C46" s="4" t="s">
        <v>14</v>
      </c>
      <c r="D46" s="4" t="s">
        <v>341</v>
      </c>
      <c r="I46" s="1"/>
    </row>
    <row r="47" spans="1:9" x14ac:dyDescent="0.2">
      <c r="A47" s="1" t="s">
        <v>52</v>
      </c>
      <c r="B47" s="4" t="s">
        <v>13</v>
      </c>
      <c r="C47" s="4" t="s">
        <v>14</v>
      </c>
      <c r="D47" s="4" t="s">
        <v>341</v>
      </c>
      <c r="I47" s="1"/>
    </row>
    <row r="48" spans="1:9" x14ac:dyDescent="0.2">
      <c r="A48" s="1" t="s">
        <v>53</v>
      </c>
      <c r="B48" s="4" t="s">
        <v>13</v>
      </c>
      <c r="C48" s="4" t="s">
        <v>14</v>
      </c>
      <c r="D48" s="4" t="s">
        <v>341</v>
      </c>
      <c r="I48" s="1"/>
    </row>
    <row r="49" spans="1:9" x14ac:dyDescent="0.2">
      <c r="A49" s="1" t="s">
        <v>54</v>
      </c>
      <c r="B49" s="4" t="s">
        <v>13</v>
      </c>
      <c r="C49" s="4" t="s">
        <v>14</v>
      </c>
      <c r="D49" s="4" t="s">
        <v>341</v>
      </c>
      <c r="I49" s="1"/>
    </row>
    <row r="50" spans="1:9" x14ac:dyDescent="0.2">
      <c r="A50" s="1" t="s">
        <v>55</v>
      </c>
      <c r="B50" s="4" t="s">
        <v>8</v>
      </c>
      <c r="C50" s="4" t="s">
        <v>14</v>
      </c>
      <c r="D50" s="4" t="s">
        <v>341</v>
      </c>
      <c r="I50" s="1"/>
    </row>
    <row r="51" spans="1:9" x14ac:dyDescent="0.2">
      <c r="A51" s="1" t="s">
        <v>56</v>
      </c>
      <c r="B51" s="4" t="s">
        <v>8</v>
      </c>
      <c r="C51" s="4" t="s">
        <v>14</v>
      </c>
      <c r="D51" s="4" t="s">
        <v>341</v>
      </c>
      <c r="I51" s="1"/>
    </row>
    <row r="52" spans="1:9" x14ac:dyDescent="0.2">
      <c r="A52" s="1" t="s">
        <v>57</v>
      </c>
      <c r="B52" s="4" t="s">
        <v>8</v>
      </c>
      <c r="C52" s="4" t="s">
        <v>14</v>
      </c>
      <c r="D52" s="4" t="s">
        <v>341</v>
      </c>
      <c r="I52" s="1"/>
    </row>
    <row r="53" spans="1:9" x14ac:dyDescent="0.2">
      <c r="A53" s="1" t="s">
        <v>58</v>
      </c>
      <c r="B53" s="4" t="s">
        <v>8</v>
      </c>
      <c r="C53" s="4" t="s">
        <v>14</v>
      </c>
      <c r="D53" s="4" t="s">
        <v>341</v>
      </c>
      <c r="I53" s="1"/>
    </row>
    <row r="54" spans="1:9" x14ac:dyDescent="0.2">
      <c r="A54" s="1" t="s">
        <v>59</v>
      </c>
      <c r="B54" s="4" t="s">
        <v>8</v>
      </c>
      <c r="C54" s="4" t="s">
        <v>14</v>
      </c>
      <c r="D54" s="4" t="s">
        <v>341</v>
      </c>
      <c r="I54" s="1"/>
    </row>
    <row r="55" spans="1:9" x14ac:dyDescent="0.2">
      <c r="A55" s="1" t="s">
        <v>60</v>
      </c>
      <c r="B55" s="4" t="s">
        <v>8</v>
      </c>
      <c r="C55" s="4" t="s">
        <v>14</v>
      </c>
      <c r="D55" s="4" t="s">
        <v>341</v>
      </c>
      <c r="I55" s="1"/>
    </row>
    <row r="56" spans="1:9" x14ac:dyDescent="0.2">
      <c r="A56" s="1" t="s">
        <v>61</v>
      </c>
      <c r="B56" s="4" t="s">
        <v>8</v>
      </c>
      <c r="C56" s="4" t="s">
        <v>14</v>
      </c>
      <c r="D56" s="4" t="s">
        <v>341</v>
      </c>
      <c r="I56" s="1"/>
    </row>
    <row r="57" spans="1:9" x14ac:dyDescent="0.2">
      <c r="A57" s="1" t="s">
        <v>62</v>
      </c>
      <c r="B57" s="4" t="s">
        <v>8</v>
      </c>
      <c r="C57" s="4" t="s">
        <v>14</v>
      </c>
      <c r="D57" s="4" t="s">
        <v>341</v>
      </c>
      <c r="I57" s="1"/>
    </row>
    <row r="58" spans="1:9" x14ac:dyDescent="0.2">
      <c r="A58" s="1" t="s">
        <v>63</v>
      </c>
      <c r="B58" s="4" t="s">
        <v>8</v>
      </c>
      <c r="C58" s="4" t="s">
        <v>14</v>
      </c>
      <c r="D58" s="4" t="s">
        <v>341</v>
      </c>
      <c r="I58" s="1"/>
    </row>
    <row r="59" spans="1:9" x14ac:dyDescent="0.2">
      <c r="A59" s="1" t="s">
        <v>64</v>
      </c>
      <c r="B59" s="4" t="s">
        <v>8</v>
      </c>
      <c r="C59" s="4" t="s">
        <v>14</v>
      </c>
      <c r="D59" s="4" t="s">
        <v>341</v>
      </c>
      <c r="I59" s="1"/>
    </row>
    <row r="60" spans="1:9" x14ac:dyDescent="0.2">
      <c r="A60" s="1" t="s">
        <v>65</v>
      </c>
      <c r="B60" s="4" t="s">
        <v>8</v>
      </c>
      <c r="C60" s="4" t="s">
        <v>14</v>
      </c>
      <c r="D60" s="4" t="s">
        <v>341</v>
      </c>
      <c r="I60" s="1"/>
    </row>
    <row r="61" spans="1:9" x14ac:dyDescent="0.2">
      <c r="A61" s="1" t="s">
        <v>66</v>
      </c>
      <c r="B61" s="4" t="s">
        <v>8</v>
      </c>
      <c r="C61" s="4" t="s">
        <v>14</v>
      </c>
      <c r="D61" s="4" t="s">
        <v>341</v>
      </c>
      <c r="I61" s="1"/>
    </row>
    <row r="62" spans="1:9" x14ac:dyDescent="0.2">
      <c r="A62" s="1" t="s">
        <v>67</v>
      </c>
      <c r="B62" s="4" t="s">
        <v>13</v>
      </c>
      <c r="C62" s="4" t="s">
        <v>14</v>
      </c>
      <c r="D62" s="4" t="s">
        <v>341</v>
      </c>
      <c r="I62" s="1"/>
    </row>
    <row r="63" spans="1:9" x14ac:dyDescent="0.2">
      <c r="A63" s="1" t="s">
        <v>68</v>
      </c>
      <c r="B63" s="4" t="s">
        <v>13</v>
      </c>
      <c r="C63" s="4" t="s">
        <v>14</v>
      </c>
      <c r="D63" s="4" t="s">
        <v>341</v>
      </c>
      <c r="I63" s="1"/>
    </row>
    <row r="64" spans="1:9" x14ac:dyDescent="0.2">
      <c r="A64" s="1" t="s">
        <v>69</v>
      </c>
      <c r="B64" s="4" t="s">
        <v>8</v>
      </c>
      <c r="C64" s="4" t="s">
        <v>14</v>
      </c>
      <c r="D64" s="4" t="s">
        <v>341</v>
      </c>
      <c r="I64" s="1"/>
    </row>
    <row r="65" spans="1:9" x14ac:dyDescent="0.2">
      <c r="A65" s="1" t="s">
        <v>70</v>
      </c>
      <c r="B65" s="4" t="s">
        <v>8</v>
      </c>
      <c r="C65" s="4" t="s">
        <v>14</v>
      </c>
      <c r="D65" s="4" t="s">
        <v>341</v>
      </c>
      <c r="I65" s="1"/>
    </row>
    <row r="66" spans="1:9" x14ac:dyDescent="0.2">
      <c r="A66" s="1" t="s">
        <v>71</v>
      </c>
      <c r="B66" s="4" t="s">
        <v>13</v>
      </c>
      <c r="C66" s="4" t="s">
        <v>14</v>
      </c>
      <c r="D66" s="4" t="s">
        <v>341</v>
      </c>
      <c r="I66" s="1"/>
    </row>
    <row r="67" spans="1:9" x14ac:dyDescent="0.2">
      <c r="A67" s="1" t="s">
        <v>72</v>
      </c>
      <c r="B67" s="4" t="s">
        <v>13</v>
      </c>
      <c r="C67" s="4" t="s">
        <v>26</v>
      </c>
      <c r="D67" s="4" t="s">
        <v>37</v>
      </c>
      <c r="E67" s="4">
        <v>318</v>
      </c>
      <c r="F67" s="4">
        <v>359</v>
      </c>
      <c r="G67" s="4">
        <v>27</v>
      </c>
      <c r="I67" s="1"/>
    </row>
    <row r="68" spans="1:9" x14ac:dyDescent="0.2">
      <c r="A68" s="1" t="s">
        <v>73</v>
      </c>
      <c r="B68" s="4" t="s">
        <v>17</v>
      </c>
      <c r="C68" s="4" t="s">
        <v>9</v>
      </c>
      <c r="D68" s="4" t="s">
        <v>10</v>
      </c>
      <c r="I68" s="1"/>
    </row>
    <row r="69" spans="1:9" x14ac:dyDescent="0.2">
      <c r="A69" s="1" t="s">
        <v>74</v>
      </c>
      <c r="B69" s="4" t="s">
        <v>17</v>
      </c>
      <c r="C69" s="4" t="s">
        <v>14</v>
      </c>
      <c r="D69" s="4" t="s">
        <v>341</v>
      </c>
      <c r="I69" s="1"/>
    </row>
    <row r="70" spans="1:9" x14ac:dyDescent="0.2">
      <c r="A70" s="1" t="s">
        <v>75</v>
      </c>
      <c r="B70" s="4" t="s">
        <v>13</v>
      </c>
      <c r="C70" s="4" t="s">
        <v>14</v>
      </c>
      <c r="D70" s="4" t="s">
        <v>341</v>
      </c>
      <c r="I70" s="1"/>
    </row>
    <row r="71" spans="1:9" x14ac:dyDescent="0.2">
      <c r="A71" s="1" t="s">
        <v>76</v>
      </c>
      <c r="B71" s="4" t="s">
        <v>13</v>
      </c>
      <c r="C71" s="4" t="s">
        <v>14</v>
      </c>
      <c r="D71" s="4" t="s">
        <v>341</v>
      </c>
      <c r="I71" s="1"/>
    </row>
    <row r="72" spans="1:9" x14ac:dyDescent="0.2">
      <c r="A72" s="1" t="s">
        <v>77</v>
      </c>
      <c r="B72" s="4" t="s">
        <v>13</v>
      </c>
      <c r="C72" s="4" t="s">
        <v>26</v>
      </c>
      <c r="D72" s="4" t="s">
        <v>10</v>
      </c>
      <c r="E72" s="4">
        <v>546</v>
      </c>
      <c r="F72" s="4">
        <v>463</v>
      </c>
      <c r="G72" s="4">
        <v>33</v>
      </c>
      <c r="I72" s="1"/>
    </row>
    <row r="73" spans="1:9" x14ac:dyDescent="0.2">
      <c r="A73" s="1" t="s">
        <v>78</v>
      </c>
      <c r="B73" s="4" t="s">
        <v>13</v>
      </c>
      <c r="C73" s="4" t="s">
        <v>14</v>
      </c>
      <c r="D73" s="4" t="s">
        <v>341</v>
      </c>
      <c r="I73" s="1"/>
    </row>
    <row r="74" spans="1:9" x14ac:dyDescent="0.2">
      <c r="A74" s="1" t="s">
        <v>79</v>
      </c>
      <c r="B74" s="4" t="s">
        <v>13</v>
      </c>
      <c r="C74" s="4" t="s">
        <v>14</v>
      </c>
      <c r="D74" s="4" t="s">
        <v>341</v>
      </c>
      <c r="I74" s="1"/>
    </row>
    <row r="75" spans="1:9" x14ac:dyDescent="0.2">
      <c r="A75" s="1" t="s">
        <v>80</v>
      </c>
      <c r="B75" s="4" t="s">
        <v>13</v>
      </c>
      <c r="C75" s="4" t="s">
        <v>14</v>
      </c>
      <c r="D75" s="4" t="s">
        <v>341</v>
      </c>
      <c r="I75" s="1"/>
    </row>
    <row r="76" spans="1:9" x14ac:dyDescent="0.2">
      <c r="A76" s="1" t="s">
        <v>81</v>
      </c>
      <c r="B76" s="4" t="s">
        <v>13</v>
      </c>
      <c r="C76" s="4" t="s">
        <v>14</v>
      </c>
      <c r="D76" s="4" t="s">
        <v>341</v>
      </c>
      <c r="I76" s="1"/>
    </row>
    <row r="77" spans="1:9" x14ac:dyDescent="0.2">
      <c r="A77" s="1" t="s">
        <v>82</v>
      </c>
      <c r="B77" s="4" t="s">
        <v>13</v>
      </c>
      <c r="C77" s="4" t="s">
        <v>14</v>
      </c>
      <c r="D77" s="4" t="s">
        <v>341</v>
      </c>
      <c r="I77" s="1"/>
    </row>
    <row r="78" spans="1:9" x14ac:dyDescent="0.2">
      <c r="A78" s="1" t="s">
        <v>83</v>
      </c>
      <c r="B78" s="4" t="s">
        <v>17</v>
      </c>
      <c r="C78" s="4" t="s">
        <v>9</v>
      </c>
      <c r="D78" s="4" t="s">
        <v>10</v>
      </c>
      <c r="E78" s="4">
        <v>462</v>
      </c>
      <c r="F78" s="4">
        <v>406</v>
      </c>
      <c r="G78" s="4">
        <v>44</v>
      </c>
      <c r="I78" s="1"/>
    </row>
    <row r="79" spans="1:9" x14ac:dyDescent="0.2">
      <c r="A79" s="1" t="s">
        <v>84</v>
      </c>
      <c r="B79" s="4" t="s">
        <v>17</v>
      </c>
      <c r="C79" s="4" t="s">
        <v>14</v>
      </c>
      <c r="D79" s="4" t="s">
        <v>341</v>
      </c>
      <c r="I79" s="1"/>
    </row>
    <row r="80" spans="1:9" x14ac:dyDescent="0.2">
      <c r="A80" s="1" t="s">
        <v>85</v>
      </c>
      <c r="B80" s="4" t="s">
        <v>8</v>
      </c>
      <c r="C80" s="4" t="s">
        <v>14</v>
      </c>
      <c r="D80" s="4" t="s">
        <v>341</v>
      </c>
      <c r="I80" s="1"/>
    </row>
    <row r="81" spans="1:9" x14ac:dyDescent="0.2">
      <c r="A81" s="1" t="s">
        <v>86</v>
      </c>
      <c r="B81" s="4" t="s">
        <v>8</v>
      </c>
      <c r="C81" s="4" t="s">
        <v>87</v>
      </c>
      <c r="D81" s="4" t="s">
        <v>37</v>
      </c>
      <c r="E81" s="4">
        <v>266</v>
      </c>
      <c r="F81" s="4">
        <v>517</v>
      </c>
      <c r="G81" s="4">
        <v>28</v>
      </c>
      <c r="I81" s="1"/>
    </row>
    <row r="82" spans="1:9" x14ac:dyDescent="0.2">
      <c r="A82" s="1" t="s">
        <v>88</v>
      </c>
      <c r="B82" s="4" t="s">
        <v>8</v>
      </c>
      <c r="C82" s="4" t="s">
        <v>14</v>
      </c>
      <c r="D82" s="4" t="s">
        <v>341</v>
      </c>
      <c r="I82" s="1"/>
    </row>
    <row r="83" spans="1:9" x14ac:dyDescent="0.2">
      <c r="A83" s="1" t="s">
        <v>89</v>
      </c>
      <c r="B83" s="4" t="s">
        <v>8</v>
      </c>
      <c r="C83" s="4" t="s">
        <v>14</v>
      </c>
      <c r="D83" s="4" t="s">
        <v>341</v>
      </c>
      <c r="I83" s="1"/>
    </row>
    <row r="84" spans="1:9" x14ac:dyDescent="0.2">
      <c r="A84" s="1" t="s">
        <v>90</v>
      </c>
      <c r="B84" s="4" t="s">
        <v>17</v>
      </c>
      <c r="C84" s="4" t="s">
        <v>87</v>
      </c>
      <c r="D84" s="4" t="s">
        <v>37</v>
      </c>
      <c r="E84" s="4">
        <v>468</v>
      </c>
      <c r="F84" s="4">
        <v>717</v>
      </c>
      <c r="G84" s="4">
        <v>23</v>
      </c>
      <c r="I84" s="1"/>
    </row>
    <row r="85" spans="1:9" x14ac:dyDescent="0.2">
      <c r="A85" s="1" t="s">
        <v>91</v>
      </c>
      <c r="B85" s="4" t="s">
        <v>17</v>
      </c>
      <c r="C85" s="4" t="s">
        <v>14</v>
      </c>
      <c r="D85" s="4" t="s">
        <v>341</v>
      </c>
      <c r="I85" s="1"/>
    </row>
    <row r="86" spans="1:9" x14ac:dyDescent="0.2">
      <c r="A86" s="1" t="s">
        <v>92</v>
      </c>
      <c r="B86" s="4" t="s">
        <v>17</v>
      </c>
      <c r="C86" s="4" t="s">
        <v>14</v>
      </c>
      <c r="D86" s="4" t="s">
        <v>341</v>
      </c>
      <c r="I86" s="1"/>
    </row>
    <row r="87" spans="1:9" x14ac:dyDescent="0.2">
      <c r="A87" s="1" t="s">
        <v>93</v>
      </c>
      <c r="B87" s="4" t="s">
        <v>17</v>
      </c>
      <c r="C87" s="4" t="s">
        <v>14</v>
      </c>
      <c r="D87" s="4" t="s">
        <v>341</v>
      </c>
      <c r="I87" s="1"/>
    </row>
    <row r="88" spans="1:9" x14ac:dyDescent="0.2">
      <c r="A88" s="1" t="s">
        <v>94</v>
      </c>
      <c r="B88" s="4" t="s">
        <v>17</v>
      </c>
      <c r="C88" s="4" t="s">
        <v>14</v>
      </c>
      <c r="D88" s="4" t="s">
        <v>341</v>
      </c>
      <c r="I88" s="1"/>
    </row>
    <row r="89" spans="1:9" x14ac:dyDescent="0.2">
      <c r="A89" s="1" t="s">
        <v>95</v>
      </c>
      <c r="B89" s="4" t="s">
        <v>17</v>
      </c>
      <c r="C89" s="4" t="s">
        <v>9</v>
      </c>
      <c r="D89" s="4" t="s">
        <v>10</v>
      </c>
      <c r="E89" s="4">
        <v>432</v>
      </c>
      <c r="F89" s="4">
        <v>149</v>
      </c>
      <c r="G89" s="4">
        <v>20</v>
      </c>
      <c r="I89" s="1"/>
    </row>
    <row r="90" spans="1:9" x14ac:dyDescent="0.2">
      <c r="A90" s="1" t="s">
        <v>96</v>
      </c>
      <c r="B90" s="4" t="s">
        <v>8</v>
      </c>
      <c r="C90" s="4" t="s">
        <v>87</v>
      </c>
      <c r="D90" s="4" t="s">
        <v>10</v>
      </c>
      <c r="E90" s="4">
        <v>492</v>
      </c>
      <c r="F90" s="4">
        <v>473</v>
      </c>
      <c r="G90" s="4">
        <v>131</v>
      </c>
      <c r="I90" s="1"/>
    </row>
    <row r="91" spans="1:9" x14ac:dyDescent="0.2">
      <c r="A91" s="1" t="s">
        <v>97</v>
      </c>
      <c r="B91" s="4" t="s">
        <v>8</v>
      </c>
      <c r="C91" s="4" t="s">
        <v>14</v>
      </c>
      <c r="D91" s="4" t="s">
        <v>341</v>
      </c>
      <c r="I91" s="1"/>
    </row>
    <row r="92" spans="1:9" x14ac:dyDescent="0.2">
      <c r="A92" s="1" t="s">
        <v>98</v>
      </c>
      <c r="B92" s="4" t="s">
        <v>8</v>
      </c>
      <c r="C92" s="4" t="s">
        <v>87</v>
      </c>
      <c r="D92" s="4" t="s">
        <v>10</v>
      </c>
      <c r="E92" s="4">
        <v>544</v>
      </c>
      <c r="F92" s="4">
        <v>194</v>
      </c>
      <c r="G92" s="4">
        <v>38</v>
      </c>
      <c r="I92" s="1"/>
    </row>
    <row r="93" spans="1:9" x14ac:dyDescent="0.2">
      <c r="A93" s="1" t="s">
        <v>99</v>
      </c>
      <c r="B93" s="4" t="s">
        <v>8</v>
      </c>
      <c r="C93" s="4" t="s">
        <v>14</v>
      </c>
      <c r="D93" s="4" t="s">
        <v>341</v>
      </c>
      <c r="I93" s="1"/>
    </row>
    <row r="94" spans="1:9" x14ac:dyDescent="0.2">
      <c r="A94" s="1" t="s">
        <v>100</v>
      </c>
      <c r="B94" s="4" t="s">
        <v>8</v>
      </c>
      <c r="C94" s="4" t="s">
        <v>14</v>
      </c>
      <c r="D94" s="4" t="s">
        <v>341</v>
      </c>
      <c r="I94" s="1"/>
    </row>
    <row r="95" spans="1:9" x14ac:dyDescent="0.2">
      <c r="A95" s="1" t="s">
        <v>101</v>
      </c>
      <c r="B95" s="4" t="s">
        <v>8</v>
      </c>
      <c r="C95" s="4" t="s">
        <v>14</v>
      </c>
      <c r="D95" s="4" t="s">
        <v>341</v>
      </c>
      <c r="I95" s="1"/>
    </row>
    <row r="96" spans="1:9" x14ac:dyDescent="0.2">
      <c r="A96" s="1" t="s">
        <v>102</v>
      </c>
      <c r="B96" s="4" t="s">
        <v>17</v>
      </c>
      <c r="C96" s="4" t="s">
        <v>14</v>
      </c>
      <c r="D96" s="4" t="s">
        <v>341</v>
      </c>
      <c r="I96" s="1"/>
    </row>
    <row r="97" spans="1:9" x14ac:dyDescent="0.2">
      <c r="A97" s="1" t="s">
        <v>103</v>
      </c>
      <c r="B97" s="4" t="s">
        <v>17</v>
      </c>
      <c r="C97" s="4" t="s">
        <v>14</v>
      </c>
      <c r="D97" s="4" t="s">
        <v>341</v>
      </c>
      <c r="I97" s="1"/>
    </row>
    <row r="98" spans="1:9" x14ac:dyDescent="0.2">
      <c r="A98" s="1" t="s">
        <v>104</v>
      </c>
      <c r="B98" s="4" t="s">
        <v>8</v>
      </c>
      <c r="C98" s="4" t="s">
        <v>14</v>
      </c>
      <c r="D98" s="4" t="s">
        <v>341</v>
      </c>
      <c r="I98" s="1"/>
    </row>
    <row r="99" spans="1:9" x14ac:dyDescent="0.2">
      <c r="A99" s="1" t="s">
        <v>105</v>
      </c>
      <c r="B99" s="4" t="s">
        <v>8</v>
      </c>
      <c r="C99" s="4" t="s">
        <v>87</v>
      </c>
      <c r="D99" s="4" t="s">
        <v>37</v>
      </c>
      <c r="E99" s="4">
        <v>510</v>
      </c>
      <c r="F99" s="4">
        <v>547</v>
      </c>
      <c r="G99" s="4">
        <v>49</v>
      </c>
      <c r="I99" s="1"/>
    </row>
    <row r="100" spans="1:9" x14ac:dyDescent="0.2">
      <c r="A100" s="1" t="s">
        <v>106</v>
      </c>
      <c r="B100" s="4" t="s">
        <v>17</v>
      </c>
      <c r="C100" s="4" t="s">
        <v>9</v>
      </c>
      <c r="D100" s="4" t="s">
        <v>10</v>
      </c>
      <c r="E100" s="4">
        <v>680</v>
      </c>
      <c r="F100" s="4">
        <v>494</v>
      </c>
      <c r="G100" s="4">
        <v>20</v>
      </c>
      <c r="I100" s="1"/>
    </row>
    <row r="101" spans="1:9" x14ac:dyDescent="0.2">
      <c r="A101" s="1" t="s">
        <v>107</v>
      </c>
      <c r="B101" s="4" t="s">
        <v>17</v>
      </c>
      <c r="C101" s="4" t="s">
        <v>87</v>
      </c>
      <c r="D101" s="4" t="s">
        <v>37</v>
      </c>
      <c r="E101" s="4">
        <v>423</v>
      </c>
      <c r="F101" s="4">
        <v>662</v>
      </c>
      <c r="G101" s="4">
        <v>43</v>
      </c>
      <c r="I101" s="1"/>
    </row>
    <row r="102" spans="1:9" x14ac:dyDescent="0.2">
      <c r="A102" s="1" t="s">
        <v>108</v>
      </c>
      <c r="B102" s="4" t="s">
        <v>8</v>
      </c>
      <c r="C102" s="4" t="s">
        <v>14</v>
      </c>
      <c r="D102" s="4" t="s">
        <v>341</v>
      </c>
      <c r="I102" s="1"/>
    </row>
    <row r="103" spans="1:9" x14ac:dyDescent="0.2">
      <c r="A103" s="1" t="s">
        <v>109</v>
      </c>
      <c r="B103" s="4" t="s">
        <v>8</v>
      </c>
      <c r="C103" s="4" t="s">
        <v>14</v>
      </c>
      <c r="D103" s="4" t="s">
        <v>341</v>
      </c>
      <c r="I103" s="1"/>
    </row>
    <row r="104" spans="1:9" x14ac:dyDescent="0.2">
      <c r="A104" s="1" t="s">
        <v>110</v>
      </c>
      <c r="B104" s="4" t="s">
        <v>17</v>
      </c>
      <c r="C104" s="4" t="s">
        <v>87</v>
      </c>
      <c r="D104" s="4" t="s">
        <v>37</v>
      </c>
      <c r="E104" s="4">
        <v>466</v>
      </c>
      <c r="F104" s="4">
        <v>517</v>
      </c>
      <c r="G104" s="4">
        <v>29</v>
      </c>
      <c r="I104" s="1"/>
    </row>
    <row r="105" spans="1:9" x14ac:dyDescent="0.2">
      <c r="A105" s="1" t="s">
        <v>111</v>
      </c>
      <c r="B105" s="4" t="s">
        <v>17</v>
      </c>
      <c r="C105" s="4" t="s">
        <v>14</v>
      </c>
      <c r="D105" s="4" t="s">
        <v>341</v>
      </c>
      <c r="I105" s="1"/>
    </row>
    <row r="106" spans="1:9" x14ac:dyDescent="0.2">
      <c r="A106" s="1" t="s">
        <v>112</v>
      </c>
      <c r="B106" s="4" t="s">
        <v>17</v>
      </c>
      <c r="C106" s="4" t="s">
        <v>87</v>
      </c>
      <c r="D106" s="4" t="s">
        <v>10</v>
      </c>
      <c r="E106" s="4">
        <v>612</v>
      </c>
      <c r="F106" s="4">
        <v>297</v>
      </c>
      <c r="G106" s="4">
        <v>34</v>
      </c>
      <c r="I106" s="1"/>
    </row>
    <row r="107" spans="1:9" x14ac:dyDescent="0.2">
      <c r="A107" s="1" t="s">
        <v>113</v>
      </c>
      <c r="B107" s="4" t="s">
        <v>17</v>
      </c>
      <c r="C107" s="4" t="s">
        <v>14</v>
      </c>
      <c r="D107" s="4" t="s">
        <v>341</v>
      </c>
      <c r="I107" s="1"/>
    </row>
    <row r="108" spans="1:9" x14ac:dyDescent="0.2">
      <c r="A108" s="1" t="s">
        <v>114</v>
      </c>
      <c r="B108" s="4" t="s">
        <v>13</v>
      </c>
      <c r="C108" s="4" t="s">
        <v>87</v>
      </c>
      <c r="D108" s="4" t="s">
        <v>10</v>
      </c>
      <c r="E108" s="4">
        <v>714</v>
      </c>
      <c r="F108" s="4">
        <v>340</v>
      </c>
      <c r="G108" s="4">
        <v>23</v>
      </c>
      <c r="I108" s="1"/>
    </row>
    <row r="109" spans="1:9" x14ac:dyDescent="0.2">
      <c r="A109" s="1" t="s">
        <v>115</v>
      </c>
      <c r="B109" s="4" t="s">
        <v>13</v>
      </c>
      <c r="C109" s="4" t="s">
        <v>14</v>
      </c>
      <c r="D109" s="4" t="s">
        <v>341</v>
      </c>
      <c r="I109" s="1"/>
    </row>
    <row r="110" spans="1:9" x14ac:dyDescent="0.2">
      <c r="A110" s="1" t="s">
        <v>116</v>
      </c>
      <c r="B110" s="4" t="s">
        <v>13</v>
      </c>
      <c r="C110" s="4" t="s">
        <v>14</v>
      </c>
      <c r="D110" s="4" t="s">
        <v>341</v>
      </c>
      <c r="I110" s="1"/>
    </row>
    <row r="111" spans="1:9" x14ac:dyDescent="0.2">
      <c r="A111" s="1" t="s">
        <v>117</v>
      </c>
      <c r="B111" s="4" t="s">
        <v>13</v>
      </c>
      <c r="C111" s="4" t="s">
        <v>87</v>
      </c>
      <c r="D111" s="4" t="s">
        <v>37</v>
      </c>
      <c r="E111" s="4">
        <v>415</v>
      </c>
      <c r="F111" s="4">
        <v>460</v>
      </c>
      <c r="G111" s="4">
        <v>38</v>
      </c>
      <c r="I111" s="1"/>
    </row>
    <row r="112" spans="1:9" x14ac:dyDescent="0.2">
      <c r="A112" s="1" t="s">
        <v>118</v>
      </c>
      <c r="B112" s="4" t="s">
        <v>13</v>
      </c>
      <c r="C112" s="4" t="s">
        <v>14</v>
      </c>
      <c r="D112" s="4" t="s">
        <v>341</v>
      </c>
      <c r="I112" s="1"/>
    </row>
    <row r="113" spans="1:9" x14ac:dyDescent="0.2">
      <c r="A113" s="1" t="s">
        <v>119</v>
      </c>
      <c r="B113" s="4" t="s">
        <v>13</v>
      </c>
      <c r="C113" s="4" t="s">
        <v>87</v>
      </c>
      <c r="D113" s="4" t="s">
        <v>10</v>
      </c>
      <c r="E113" s="4">
        <v>357</v>
      </c>
      <c r="F113" s="4">
        <v>365</v>
      </c>
      <c r="G113" s="4">
        <v>50</v>
      </c>
      <c r="I113" s="1"/>
    </row>
    <row r="114" spans="1:9" x14ac:dyDescent="0.2">
      <c r="A114" s="1" t="s">
        <v>120</v>
      </c>
      <c r="B114" s="4" t="s">
        <v>13</v>
      </c>
      <c r="C114" s="4" t="s">
        <v>87</v>
      </c>
      <c r="D114" s="4" t="s">
        <v>37</v>
      </c>
      <c r="E114" s="4">
        <v>516</v>
      </c>
      <c r="F114" s="4">
        <v>279</v>
      </c>
      <c r="G114" s="4">
        <v>98</v>
      </c>
      <c r="I114" s="1"/>
    </row>
    <row r="115" spans="1:9" x14ac:dyDescent="0.2">
      <c r="A115" s="1" t="s">
        <v>121</v>
      </c>
      <c r="B115" s="4" t="s">
        <v>13</v>
      </c>
      <c r="C115" s="4" t="s">
        <v>14</v>
      </c>
      <c r="D115" s="4" t="s">
        <v>341</v>
      </c>
      <c r="I115" s="1"/>
    </row>
    <row r="116" spans="1:9" x14ac:dyDescent="0.2">
      <c r="A116" s="1" t="s">
        <v>122</v>
      </c>
      <c r="B116" s="4" t="s">
        <v>13</v>
      </c>
      <c r="C116" s="4" t="s">
        <v>87</v>
      </c>
      <c r="D116" s="4" t="s">
        <v>10</v>
      </c>
      <c r="E116" s="4">
        <v>600</v>
      </c>
      <c r="F116" s="4">
        <v>621</v>
      </c>
      <c r="G116" s="4">
        <v>111</v>
      </c>
      <c r="I116" s="1"/>
    </row>
    <row r="117" spans="1:9" x14ac:dyDescent="0.2">
      <c r="A117" s="1" t="s">
        <v>123</v>
      </c>
      <c r="B117" s="4" t="s">
        <v>13</v>
      </c>
      <c r="C117" s="4" t="s">
        <v>14</v>
      </c>
      <c r="D117" s="4" t="s">
        <v>341</v>
      </c>
      <c r="I117" s="1"/>
    </row>
    <row r="118" spans="1:9" x14ac:dyDescent="0.2">
      <c r="A118" s="1" t="s">
        <v>124</v>
      </c>
      <c r="B118" s="4" t="s">
        <v>13</v>
      </c>
      <c r="C118" s="4" t="s">
        <v>14</v>
      </c>
      <c r="D118" s="4" t="s">
        <v>341</v>
      </c>
      <c r="I118" s="1"/>
    </row>
    <row r="119" spans="1:9" x14ac:dyDescent="0.2">
      <c r="A119" s="1" t="s">
        <v>125</v>
      </c>
      <c r="B119" s="4" t="s">
        <v>13</v>
      </c>
      <c r="C119" s="4" t="s">
        <v>87</v>
      </c>
      <c r="D119" s="4" t="s">
        <v>37</v>
      </c>
      <c r="E119" s="4">
        <v>190</v>
      </c>
      <c r="F119" s="4">
        <v>427</v>
      </c>
      <c r="G119" s="4">
        <v>51</v>
      </c>
      <c r="I119" s="1"/>
    </row>
    <row r="120" spans="1:9" x14ac:dyDescent="0.2">
      <c r="A120" s="1" t="s">
        <v>126</v>
      </c>
      <c r="B120" s="4" t="s">
        <v>13</v>
      </c>
      <c r="C120" s="4" t="s">
        <v>87</v>
      </c>
      <c r="D120" s="4" t="s">
        <v>37</v>
      </c>
      <c r="E120" s="4">
        <v>505</v>
      </c>
      <c r="F120" s="4">
        <v>575</v>
      </c>
      <c r="G120" s="4">
        <v>107</v>
      </c>
      <c r="I120" s="1"/>
    </row>
    <row r="121" spans="1:9" x14ac:dyDescent="0.2">
      <c r="A121" s="1" t="s">
        <v>127</v>
      </c>
      <c r="B121" s="4" t="s">
        <v>13</v>
      </c>
      <c r="C121" s="4" t="s">
        <v>14</v>
      </c>
      <c r="D121" s="4" t="s">
        <v>341</v>
      </c>
      <c r="I121" s="1"/>
    </row>
    <row r="122" spans="1:9" x14ac:dyDescent="0.2">
      <c r="A122" s="1" t="s">
        <v>128</v>
      </c>
      <c r="B122" s="4" t="s">
        <v>8</v>
      </c>
      <c r="C122" s="4" t="s">
        <v>14</v>
      </c>
      <c r="D122" s="4" t="s">
        <v>341</v>
      </c>
      <c r="I122" s="1"/>
    </row>
    <row r="123" spans="1:9" x14ac:dyDescent="0.2">
      <c r="A123" s="1" t="s">
        <v>129</v>
      </c>
      <c r="B123" s="4" t="s">
        <v>8</v>
      </c>
      <c r="C123" s="4" t="s">
        <v>14</v>
      </c>
      <c r="D123" s="4" t="s">
        <v>341</v>
      </c>
      <c r="I123" s="1"/>
    </row>
    <row r="124" spans="1:9" x14ac:dyDescent="0.2">
      <c r="A124" s="1" t="s">
        <v>130</v>
      </c>
      <c r="B124" s="4" t="s">
        <v>8</v>
      </c>
      <c r="C124" s="4" t="s">
        <v>131</v>
      </c>
      <c r="D124" s="4" t="s">
        <v>37</v>
      </c>
      <c r="E124" s="4">
        <v>461</v>
      </c>
      <c r="F124" s="4">
        <v>532</v>
      </c>
      <c r="G124" s="4">
        <v>117</v>
      </c>
      <c r="I124" s="1"/>
    </row>
    <row r="125" spans="1:9" x14ac:dyDescent="0.2">
      <c r="A125" s="1" t="s">
        <v>132</v>
      </c>
      <c r="B125" s="4" t="s">
        <v>8</v>
      </c>
      <c r="C125" s="4" t="s">
        <v>14</v>
      </c>
      <c r="D125" s="4" t="s">
        <v>341</v>
      </c>
      <c r="I125" s="1"/>
    </row>
    <row r="126" spans="1:9" x14ac:dyDescent="0.2">
      <c r="A126" s="1" t="s">
        <v>133</v>
      </c>
      <c r="B126" s="4" t="s">
        <v>8</v>
      </c>
      <c r="C126" s="4" t="s">
        <v>131</v>
      </c>
      <c r="D126" s="4" t="s">
        <v>37</v>
      </c>
      <c r="E126" s="4">
        <v>480</v>
      </c>
      <c r="F126" s="4">
        <v>576</v>
      </c>
      <c r="G126" s="4">
        <v>84</v>
      </c>
      <c r="I126" s="1"/>
    </row>
    <row r="127" spans="1:9" x14ac:dyDescent="0.2">
      <c r="A127" s="1" t="s">
        <v>134</v>
      </c>
      <c r="B127" s="4" t="s">
        <v>8</v>
      </c>
      <c r="C127" s="4" t="s">
        <v>14</v>
      </c>
      <c r="D127" s="4" t="s">
        <v>341</v>
      </c>
      <c r="I127" s="1"/>
    </row>
    <row r="128" spans="1:9" x14ac:dyDescent="0.2">
      <c r="A128" s="1" t="s">
        <v>135</v>
      </c>
      <c r="B128" s="4" t="s">
        <v>8</v>
      </c>
      <c r="C128" s="4" t="s">
        <v>14</v>
      </c>
      <c r="D128" s="4" t="s">
        <v>341</v>
      </c>
      <c r="I128" s="1"/>
    </row>
    <row r="129" spans="1:9" x14ac:dyDescent="0.2">
      <c r="A129" s="1" t="s">
        <v>136</v>
      </c>
      <c r="B129" s="4" t="s">
        <v>8</v>
      </c>
      <c r="C129" s="4" t="s">
        <v>131</v>
      </c>
      <c r="D129" s="4" t="s">
        <v>37</v>
      </c>
      <c r="E129" s="4">
        <v>423</v>
      </c>
      <c r="F129" s="4">
        <v>262</v>
      </c>
      <c r="G129" s="4">
        <v>79</v>
      </c>
      <c r="I129" s="1"/>
    </row>
    <row r="130" spans="1:9" x14ac:dyDescent="0.2">
      <c r="A130" s="1" t="s">
        <v>137</v>
      </c>
      <c r="B130" s="4" t="s">
        <v>8</v>
      </c>
      <c r="C130" s="4" t="s">
        <v>131</v>
      </c>
      <c r="D130" s="4" t="s">
        <v>10</v>
      </c>
      <c r="E130" s="4">
        <v>492</v>
      </c>
      <c r="F130" s="4">
        <v>434</v>
      </c>
      <c r="G130" s="4">
        <v>87</v>
      </c>
      <c r="I130" s="1"/>
    </row>
    <row r="131" spans="1:9" x14ac:dyDescent="0.2">
      <c r="A131" s="1" t="s">
        <v>138</v>
      </c>
      <c r="B131" s="4" t="s">
        <v>8</v>
      </c>
      <c r="C131" s="4" t="s">
        <v>14</v>
      </c>
      <c r="D131" s="4" t="s">
        <v>341</v>
      </c>
      <c r="I131" s="1"/>
    </row>
    <row r="132" spans="1:9" x14ac:dyDescent="0.2">
      <c r="A132" s="1" t="s">
        <v>139</v>
      </c>
      <c r="B132" s="4" t="s">
        <v>8</v>
      </c>
      <c r="C132" s="4" t="s">
        <v>14</v>
      </c>
      <c r="D132" s="4" t="s">
        <v>341</v>
      </c>
      <c r="I132" s="1"/>
    </row>
    <row r="133" spans="1:9" x14ac:dyDescent="0.2">
      <c r="A133" s="1" t="s">
        <v>140</v>
      </c>
      <c r="B133" s="4" t="s">
        <v>8</v>
      </c>
      <c r="C133" s="4" t="s">
        <v>131</v>
      </c>
      <c r="D133" s="4" t="s">
        <v>37</v>
      </c>
      <c r="E133" s="4">
        <v>366</v>
      </c>
      <c r="F133" s="4">
        <v>620</v>
      </c>
      <c r="G133" s="4">
        <v>33</v>
      </c>
      <c r="I133" s="1"/>
    </row>
    <row r="134" spans="1:9" x14ac:dyDescent="0.2">
      <c r="A134" s="1" t="s">
        <v>141</v>
      </c>
      <c r="B134" s="4" t="s">
        <v>13</v>
      </c>
      <c r="C134" s="4" t="s">
        <v>131</v>
      </c>
      <c r="D134" s="4" t="s">
        <v>37</v>
      </c>
      <c r="E134" s="4">
        <v>700</v>
      </c>
      <c r="F134" s="4">
        <v>552</v>
      </c>
      <c r="G134" s="4">
        <v>60</v>
      </c>
      <c r="I134" s="1"/>
    </row>
    <row r="135" spans="1:9" x14ac:dyDescent="0.2">
      <c r="A135" s="1" t="s">
        <v>142</v>
      </c>
      <c r="B135" s="4" t="s">
        <v>13</v>
      </c>
      <c r="C135" s="4" t="s">
        <v>131</v>
      </c>
      <c r="D135" s="4" t="s">
        <v>10</v>
      </c>
      <c r="E135" s="4">
        <v>191</v>
      </c>
      <c r="F135" s="4">
        <v>549</v>
      </c>
      <c r="G135" s="4">
        <v>23</v>
      </c>
      <c r="I135" s="1"/>
    </row>
    <row r="136" spans="1:9" x14ac:dyDescent="0.2">
      <c r="A136" s="1" t="s">
        <v>143</v>
      </c>
      <c r="B136" s="4" t="s">
        <v>8</v>
      </c>
      <c r="C136" s="4" t="s">
        <v>131</v>
      </c>
      <c r="D136" s="4" t="s">
        <v>10</v>
      </c>
      <c r="E136" s="4">
        <v>523</v>
      </c>
      <c r="F136" s="4">
        <v>551</v>
      </c>
      <c r="G136" s="4">
        <v>48</v>
      </c>
      <c r="I136" s="1"/>
    </row>
    <row r="137" spans="1:9" x14ac:dyDescent="0.2">
      <c r="A137" s="1" t="s">
        <v>144</v>
      </c>
      <c r="B137" s="4" t="s">
        <v>8</v>
      </c>
      <c r="C137" s="4" t="s">
        <v>14</v>
      </c>
      <c r="D137" s="4" t="s">
        <v>341</v>
      </c>
      <c r="I137" s="1"/>
    </row>
    <row r="138" spans="1:9" x14ac:dyDescent="0.2">
      <c r="A138" s="1" t="s">
        <v>145</v>
      </c>
      <c r="B138" s="4" t="s">
        <v>13</v>
      </c>
      <c r="C138" s="4" t="s">
        <v>14</v>
      </c>
      <c r="D138" s="4" t="s">
        <v>341</v>
      </c>
      <c r="I138" s="1"/>
    </row>
    <row r="139" spans="1:9" x14ac:dyDescent="0.2">
      <c r="A139" s="1" t="s">
        <v>146</v>
      </c>
      <c r="B139" s="4" t="s">
        <v>13</v>
      </c>
      <c r="C139" s="4" t="s">
        <v>131</v>
      </c>
      <c r="D139" s="4" t="s">
        <v>37</v>
      </c>
      <c r="E139" s="4">
        <v>220</v>
      </c>
      <c r="F139" s="4">
        <v>552</v>
      </c>
      <c r="G139" s="4">
        <v>28</v>
      </c>
      <c r="I139" s="1"/>
    </row>
    <row r="140" spans="1:9" x14ac:dyDescent="0.2">
      <c r="A140" s="1" t="s">
        <v>147</v>
      </c>
      <c r="B140" s="4" t="s">
        <v>17</v>
      </c>
      <c r="C140" s="4" t="s">
        <v>14</v>
      </c>
      <c r="D140" s="4" t="s">
        <v>341</v>
      </c>
      <c r="I140" s="1"/>
    </row>
    <row r="141" spans="1:9" x14ac:dyDescent="0.2">
      <c r="A141" s="1" t="s">
        <v>148</v>
      </c>
      <c r="B141" s="4" t="s">
        <v>17</v>
      </c>
      <c r="C141" s="4" t="s">
        <v>9</v>
      </c>
      <c r="D141" s="4" t="s">
        <v>10</v>
      </c>
      <c r="E141" s="4">
        <v>252</v>
      </c>
      <c r="F141" s="4">
        <v>788</v>
      </c>
      <c r="G141" s="4">
        <v>52</v>
      </c>
      <c r="I141" s="1"/>
    </row>
    <row r="142" spans="1:9" x14ac:dyDescent="0.2">
      <c r="A142" s="1" t="s">
        <v>148</v>
      </c>
      <c r="B142" s="4" t="s">
        <v>17</v>
      </c>
      <c r="C142" s="4" t="s">
        <v>9</v>
      </c>
      <c r="D142" s="4" t="s">
        <v>10</v>
      </c>
      <c r="E142" s="4">
        <v>335</v>
      </c>
      <c r="F142" s="4">
        <v>766</v>
      </c>
      <c r="G142" s="4">
        <v>18</v>
      </c>
      <c r="I142" s="1"/>
    </row>
    <row r="143" spans="1:9" x14ac:dyDescent="0.2">
      <c r="A143" s="1" t="s">
        <v>149</v>
      </c>
      <c r="B143" s="4" t="s">
        <v>17</v>
      </c>
      <c r="C143" s="4" t="s">
        <v>14</v>
      </c>
      <c r="D143" s="4" t="s">
        <v>341</v>
      </c>
      <c r="I143" s="1"/>
    </row>
    <row r="144" spans="1:9" x14ac:dyDescent="0.2">
      <c r="A144" s="1" t="s">
        <v>150</v>
      </c>
      <c r="B144" s="4" t="s">
        <v>17</v>
      </c>
      <c r="C144" s="4" t="s">
        <v>26</v>
      </c>
      <c r="D144" s="4" t="s">
        <v>37</v>
      </c>
      <c r="E144" s="4">
        <v>469</v>
      </c>
      <c r="F144" s="4">
        <v>728</v>
      </c>
      <c r="G144" s="4">
        <v>49</v>
      </c>
      <c r="I144" s="1"/>
    </row>
    <row r="145" spans="1:9" x14ac:dyDescent="0.2">
      <c r="A145" s="1" t="s">
        <v>151</v>
      </c>
      <c r="B145" s="4" t="s">
        <v>17</v>
      </c>
      <c r="C145" s="4" t="s">
        <v>14</v>
      </c>
      <c r="D145" s="4" t="s">
        <v>341</v>
      </c>
      <c r="I145" s="1"/>
    </row>
    <row r="146" spans="1:9" x14ac:dyDescent="0.2">
      <c r="A146" s="1" t="s">
        <v>152</v>
      </c>
      <c r="B146" s="4" t="s">
        <v>17</v>
      </c>
      <c r="C146" s="4" t="s">
        <v>14</v>
      </c>
      <c r="D146" s="4" t="s">
        <v>341</v>
      </c>
      <c r="I146" s="1"/>
    </row>
    <row r="147" spans="1:9" x14ac:dyDescent="0.2">
      <c r="A147" s="1" t="s">
        <v>153</v>
      </c>
      <c r="B147" s="4" t="s">
        <v>13</v>
      </c>
      <c r="C147" s="4" t="s">
        <v>14</v>
      </c>
      <c r="D147" s="4" t="s">
        <v>341</v>
      </c>
      <c r="I147" s="1"/>
    </row>
    <row r="148" spans="1:9" x14ac:dyDescent="0.2">
      <c r="A148" s="1" t="s">
        <v>154</v>
      </c>
      <c r="B148" s="4" t="s">
        <v>13</v>
      </c>
      <c r="C148" s="4" t="s">
        <v>14</v>
      </c>
      <c r="D148" s="4" t="s">
        <v>341</v>
      </c>
      <c r="I148" s="1"/>
    </row>
    <row r="149" spans="1:9" x14ac:dyDescent="0.2">
      <c r="A149" s="1" t="s">
        <v>155</v>
      </c>
      <c r="B149" s="4" t="s">
        <v>17</v>
      </c>
      <c r="C149" s="4" t="s">
        <v>14</v>
      </c>
      <c r="D149" s="4" t="s">
        <v>341</v>
      </c>
      <c r="I149" s="1"/>
    </row>
    <row r="150" spans="1:9" x14ac:dyDescent="0.2">
      <c r="A150" s="1" t="s">
        <v>156</v>
      </c>
      <c r="B150" s="4" t="s">
        <v>17</v>
      </c>
      <c r="C150" s="4" t="s">
        <v>14</v>
      </c>
      <c r="D150" s="4" t="s">
        <v>341</v>
      </c>
      <c r="I150" s="1"/>
    </row>
    <row r="151" spans="1:9" x14ac:dyDescent="0.2">
      <c r="A151" s="1" t="s">
        <v>157</v>
      </c>
      <c r="B151" s="4" t="s">
        <v>17</v>
      </c>
      <c r="C151" s="4" t="s">
        <v>9</v>
      </c>
      <c r="D151" s="4" t="s">
        <v>37</v>
      </c>
      <c r="E151" s="4">
        <v>470</v>
      </c>
      <c r="F151" s="4">
        <v>759</v>
      </c>
      <c r="G151" s="4">
        <v>29</v>
      </c>
      <c r="I151" s="1"/>
    </row>
    <row r="152" spans="1:9" x14ac:dyDescent="0.2">
      <c r="A152" s="1" t="s">
        <v>158</v>
      </c>
      <c r="B152" s="4" t="s">
        <v>17</v>
      </c>
      <c r="C152" s="4" t="s">
        <v>9</v>
      </c>
      <c r="D152" s="4" t="s">
        <v>10</v>
      </c>
      <c r="E152" s="4">
        <v>347</v>
      </c>
      <c r="F152" s="4">
        <v>636</v>
      </c>
      <c r="G152" s="4">
        <v>26</v>
      </c>
      <c r="I152" s="1"/>
    </row>
    <row r="153" spans="1:9" x14ac:dyDescent="0.2">
      <c r="A153" s="1" t="s">
        <v>159</v>
      </c>
      <c r="B153" s="4" t="s">
        <v>17</v>
      </c>
      <c r="C153" s="4" t="s">
        <v>14</v>
      </c>
      <c r="D153" s="4" t="s">
        <v>341</v>
      </c>
      <c r="I153" s="1"/>
    </row>
    <row r="154" spans="1:9" x14ac:dyDescent="0.2">
      <c r="A154" s="1" t="s">
        <v>160</v>
      </c>
      <c r="B154" s="4" t="s">
        <v>17</v>
      </c>
      <c r="C154" s="4" t="s">
        <v>26</v>
      </c>
      <c r="D154" s="4" t="s">
        <v>10</v>
      </c>
      <c r="E154" s="4">
        <v>233</v>
      </c>
      <c r="F154" s="4">
        <v>994</v>
      </c>
      <c r="G154" s="4">
        <v>29</v>
      </c>
      <c r="I154" s="1"/>
    </row>
    <row r="155" spans="1:9" x14ac:dyDescent="0.2">
      <c r="A155" s="1" t="s">
        <v>160</v>
      </c>
      <c r="B155" s="4" t="s">
        <v>17</v>
      </c>
      <c r="C155" s="4" t="s">
        <v>26</v>
      </c>
      <c r="D155" s="4" t="s">
        <v>37</v>
      </c>
      <c r="E155" s="4">
        <v>313</v>
      </c>
      <c r="F155" s="4">
        <v>540</v>
      </c>
      <c r="G155" s="4">
        <v>27</v>
      </c>
      <c r="I155" s="1"/>
    </row>
    <row r="156" spans="1:9" x14ac:dyDescent="0.2">
      <c r="A156" s="1" t="s">
        <v>161</v>
      </c>
      <c r="B156" s="4" t="s">
        <v>13</v>
      </c>
      <c r="C156" s="4" t="s">
        <v>162</v>
      </c>
      <c r="D156" s="4" t="s">
        <v>10</v>
      </c>
      <c r="E156" s="4">
        <v>669</v>
      </c>
      <c r="F156" s="4">
        <v>543</v>
      </c>
      <c r="G156" s="4">
        <v>49</v>
      </c>
      <c r="I156" s="1"/>
    </row>
    <row r="157" spans="1:9" x14ac:dyDescent="0.2">
      <c r="A157" s="1" t="s">
        <v>163</v>
      </c>
      <c r="B157" s="4" t="s">
        <v>13</v>
      </c>
      <c r="C157" s="4" t="s">
        <v>14</v>
      </c>
      <c r="D157" s="4" t="s">
        <v>341</v>
      </c>
      <c r="I157" s="1"/>
    </row>
    <row r="158" spans="1:9" x14ac:dyDescent="0.2">
      <c r="A158" s="1" t="s">
        <v>164</v>
      </c>
      <c r="B158" s="4" t="s">
        <v>17</v>
      </c>
      <c r="C158" s="4" t="s">
        <v>14</v>
      </c>
      <c r="D158" s="4" t="s">
        <v>341</v>
      </c>
      <c r="I158" s="1"/>
    </row>
    <row r="159" spans="1:9" x14ac:dyDescent="0.2">
      <c r="A159" s="1" t="s">
        <v>165</v>
      </c>
      <c r="B159" s="4" t="s">
        <v>17</v>
      </c>
      <c r="C159" s="4" t="s">
        <v>162</v>
      </c>
      <c r="D159" s="4" t="s">
        <v>37</v>
      </c>
      <c r="E159" s="4">
        <v>326</v>
      </c>
      <c r="F159" s="4">
        <v>607</v>
      </c>
      <c r="G159" s="4">
        <v>174</v>
      </c>
      <c r="I159" s="1"/>
    </row>
    <row r="160" spans="1:9" x14ac:dyDescent="0.2">
      <c r="A160" s="1" t="s">
        <v>166</v>
      </c>
      <c r="B160" s="4" t="s">
        <v>17</v>
      </c>
      <c r="C160" s="4" t="s">
        <v>14</v>
      </c>
      <c r="D160" s="4" t="s">
        <v>341</v>
      </c>
      <c r="I160" s="1"/>
    </row>
    <row r="161" spans="1:9" x14ac:dyDescent="0.2">
      <c r="A161" s="1" t="s">
        <v>167</v>
      </c>
      <c r="B161" s="4" t="s">
        <v>17</v>
      </c>
      <c r="C161" s="4" t="s">
        <v>131</v>
      </c>
      <c r="D161" s="4" t="s">
        <v>10</v>
      </c>
      <c r="E161" s="4">
        <v>351</v>
      </c>
      <c r="F161" s="4">
        <v>661</v>
      </c>
      <c r="G161" s="4">
        <v>62</v>
      </c>
      <c r="I161" s="1"/>
    </row>
    <row r="162" spans="1:9" x14ac:dyDescent="0.2">
      <c r="A162" s="1" t="s">
        <v>168</v>
      </c>
      <c r="B162" s="4" t="s">
        <v>17</v>
      </c>
      <c r="C162" s="4" t="s">
        <v>14</v>
      </c>
      <c r="D162" s="4" t="s">
        <v>341</v>
      </c>
      <c r="I162" s="1"/>
    </row>
    <row r="163" spans="1:9" x14ac:dyDescent="0.2">
      <c r="A163" s="1" t="s">
        <v>169</v>
      </c>
      <c r="B163" s="4" t="s">
        <v>17</v>
      </c>
      <c r="C163" s="4" t="s">
        <v>131</v>
      </c>
      <c r="D163" s="4" t="s">
        <v>10</v>
      </c>
      <c r="E163" s="4">
        <v>675</v>
      </c>
      <c r="F163" s="4">
        <v>486</v>
      </c>
      <c r="G163" s="4">
        <v>48</v>
      </c>
      <c r="I163" s="1"/>
    </row>
    <row r="164" spans="1:9" x14ac:dyDescent="0.2">
      <c r="A164" s="1" t="s">
        <v>170</v>
      </c>
      <c r="B164" s="4" t="s">
        <v>17</v>
      </c>
      <c r="C164" s="4" t="s">
        <v>14</v>
      </c>
      <c r="D164" s="4" t="s">
        <v>341</v>
      </c>
      <c r="I164" s="1"/>
    </row>
    <row r="165" spans="1:9" x14ac:dyDescent="0.2">
      <c r="A165" s="1" t="s">
        <v>171</v>
      </c>
      <c r="B165" s="4" t="s">
        <v>17</v>
      </c>
      <c r="C165" s="4" t="s">
        <v>14</v>
      </c>
      <c r="D165" s="4" t="s">
        <v>341</v>
      </c>
      <c r="I165" s="1"/>
    </row>
    <row r="166" spans="1:9" x14ac:dyDescent="0.2">
      <c r="A166" s="1" t="s">
        <v>172</v>
      </c>
      <c r="B166" s="4" t="s">
        <v>17</v>
      </c>
      <c r="C166" s="4" t="s">
        <v>131</v>
      </c>
      <c r="D166" s="4" t="s">
        <v>37</v>
      </c>
      <c r="E166" s="4">
        <v>448</v>
      </c>
      <c r="F166" s="4">
        <v>480</v>
      </c>
      <c r="G166" s="4">
        <v>95</v>
      </c>
      <c r="I166" s="1"/>
    </row>
    <row r="167" spans="1:9" x14ac:dyDescent="0.2">
      <c r="A167" s="1" t="s">
        <v>173</v>
      </c>
      <c r="B167" s="4" t="s">
        <v>17</v>
      </c>
      <c r="C167" s="4" t="s">
        <v>14</v>
      </c>
      <c r="D167" s="4" t="s">
        <v>341</v>
      </c>
      <c r="I167" s="1"/>
    </row>
    <row r="168" spans="1:9" x14ac:dyDescent="0.2">
      <c r="A168" s="1" t="s">
        <v>174</v>
      </c>
      <c r="B168" s="4" t="s">
        <v>17</v>
      </c>
      <c r="C168" s="4" t="s">
        <v>14</v>
      </c>
      <c r="D168" s="4" t="s">
        <v>341</v>
      </c>
      <c r="I168" s="1"/>
    </row>
    <row r="169" spans="1:9" x14ac:dyDescent="0.2">
      <c r="A169" s="1" t="s">
        <v>175</v>
      </c>
      <c r="B169" s="4" t="s">
        <v>17</v>
      </c>
      <c r="C169" s="4" t="s">
        <v>131</v>
      </c>
      <c r="D169" s="4" t="s">
        <v>37</v>
      </c>
      <c r="E169" s="4">
        <v>540</v>
      </c>
      <c r="F169" s="4">
        <v>565</v>
      </c>
      <c r="G169" s="4">
        <v>88</v>
      </c>
      <c r="I169" s="1"/>
    </row>
    <row r="170" spans="1:9" x14ac:dyDescent="0.2">
      <c r="A170" s="1" t="s">
        <v>176</v>
      </c>
      <c r="B170" s="4" t="s">
        <v>17</v>
      </c>
      <c r="C170" s="4" t="s">
        <v>14</v>
      </c>
      <c r="D170" s="4" t="s">
        <v>341</v>
      </c>
      <c r="I170" s="1"/>
    </row>
    <row r="171" spans="1:9" x14ac:dyDescent="0.2">
      <c r="A171" s="1" t="s">
        <v>177</v>
      </c>
      <c r="B171" s="4" t="s">
        <v>17</v>
      </c>
      <c r="C171" s="4" t="s">
        <v>131</v>
      </c>
      <c r="D171" s="4" t="s">
        <v>10</v>
      </c>
      <c r="E171" s="4">
        <v>536</v>
      </c>
      <c r="F171" s="4">
        <v>519</v>
      </c>
      <c r="G171" s="4">
        <v>61</v>
      </c>
      <c r="I171" s="1"/>
    </row>
    <row r="172" spans="1:9" x14ac:dyDescent="0.2">
      <c r="A172" s="1" t="s">
        <v>178</v>
      </c>
      <c r="B172" s="4" t="s">
        <v>13</v>
      </c>
      <c r="C172" s="4" t="s">
        <v>14</v>
      </c>
      <c r="D172" s="4" t="s">
        <v>341</v>
      </c>
      <c r="I172" s="1"/>
    </row>
    <row r="173" spans="1:9" x14ac:dyDescent="0.2">
      <c r="A173" s="1" t="s">
        <v>179</v>
      </c>
      <c r="B173" s="4" t="s">
        <v>13</v>
      </c>
      <c r="C173" s="4" t="s">
        <v>14</v>
      </c>
      <c r="D173" s="4" t="s">
        <v>341</v>
      </c>
      <c r="I173" s="1"/>
    </row>
    <row r="174" spans="1:9" x14ac:dyDescent="0.2">
      <c r="A174" s="1" t="s">
        <v>180</v>
      </c>
      <c r="B174" s="4" t="s">
        <v>13</v>
      </c>
      <c r="C174" s="4" t="s">
        <v>131</v>
      </c>
      <c r="D174" s="4" t="s">
        <v>10</v>
      </c>
      <c r="E174" s="4">
        <v>391</v>
      </c>
      <c r="F174" s="4">
        <v>365</v>
      </c>
      <c r="G174" s="4">
        <v>50</v>
      </c>
      <c r="I174" s="1"/>
    </row>
    <row r="175" spans="1:9" x14ac:dyDescent="0.2">
      <c r="A175" s="1" t="s">
        <v>181</v>
      </c>
      <c r="B175" s="4" t="s">
        <v>13</v>
      </c>
      <c r="C175" s="4" t="s">
        <v>14</v>
      </c>
      <c r="D175" s="4" t="s">
        <v>341</v>
      </c>
      <c r="I175" s="1"/>
    </row>
    <row r="176" spans="1:9" x14ac:dyDescent="0.2">
      <c r="A176" s="1" t="s">
        <v>182</v>
      </c>
      <c r="B176" s="4" t="s">
        <v>13</v>
      </c>
      <c r="C176" s="4" t="s">
        <v>131</v>
      </c>
      <c r="D176" s="4" t="s">
        <v>10</v>
      </c>
      <c r="E176" s="4">
        <v>537</v>
      </c>
      <c r="F176" s="4">
        <v>490</v>
      </c>
      <c r="G176" s="4">
        <v>42</v>
      </c>
      <c r="I176" s="1"/>
    </row>
    <row r="177" spans="1:9" x14ac:dyDescent="0.2">
      <c r="A177" s="1" t="s">
        <v>183</v>
      </c>
      <c r="B177" s="4" t="s">
        <v>13</v>
      </c>
      <c r="C177" s="4" t="s">
        <v>14</v>
      </c>
      <c r="D177" s="4" t="s">
        <v>341</v>
      </c>
      <c r="I177" s="1"/>
    </row>
    <row r="178" spans="1:9" x14ac:dyDescent="0.2">
      <c r="A178" s="1" t="s">
        <v>184</v>
      </c>
      <c r="B178" s="4" t="s">
        <v>17</v>
      </c>
      <c r="C178" s="4" t="s">
        <v>131</v>
      </c>
      <c r="D178" s="4" t="s">
        <v>10</v>
      </c>
      <c r="E178" s="4">
        <v>574</v>
      </c>
      <c r="F178" s="4">
        <v>657</v>
      </c>
      <c r="G178" s="4">
        <v>35</v>
      </c>
      <c r="I178" s="1"/>
    </row>
    <row r="179" spans="1:9" x14ac:dyDescent="0.2">
      <c r="A179" s="1" t="s">
        <v>185</v>
      </c>
      <c r="B179" s="4" t="s">
        <v>17</v>
      </c>
      <c r="C179" s="4" t="s">
        <v>14</v>
      </c>
      <c r="D179" s="4" t="s">
        <v>341</v>
      </c>
      <c r="I179" s="1"/>
    </row>
    <row r="180" spans="1:9" x14ac:dyDescent="0.2">
      <c r="A180" s="1" t="s">
        <v>186</v>
      </c>
      <c r="B180" s="4" t="s">
        <v>13</v>
      </c>
      <c r="C180" s="4" t="s">
        <v>14</v>
      </c>
      <c r="D180" s="4" t="s">
        <v>341</v>
      </c>
      <c r="I180" s="1"/>
    </row>
    <row r="181" spans="1:9" x14ac:dyDescent="0.2">
      <c r="A181" s="1" t="s">
        <v>187</v>
      </c>
      <c r="B181" s="4" t="s">
        <v>13</v>
      </c>
      <c r="C181" s="4" t="s">
        <v>131</v>
      </c>
      <c r="D181" s="4" t="s">
        <v>37</v>
      </c>
      <c r="E181" s="4">
        <v>489</v>
      </c>
      <c r="F181" s="4">
        <v>480</v>
      </c>
      <c r="G181" s="4">
        <v>82</v>
      </c>
      <c r="I181" s="1"/>
    </row>
    <row r="182" spans="1:9" x14ac:dyDescent="0.2">
      <c r="A182" s="1" t="s">
        <v>188</v>
      </c>
      <c r="B182" s="4" t="s">
        <v>13</v>
      </c>
      <c r="C182" s="4" t="s">
        <v>131</v>
      </c>
      <c r="D182" s="4" t="s">
        <v>37</v>
      </c>
      <c r="E182" s="4">
        <v>462</v>
      </c>
      <c r="F182" s="4">
        <v>627</v>
      </c>
      <c r="G182" s="4">
        <v>62</v>
      </c>
      <c r="I182" s="1"/>
    </row>
    <row r="183" spans="1:9" x14ac:dyDescent="0.2">
      <c r="A183" s="1" t="s">
        <v>189</v>
      </c>
      <c r="B183" s="4" t="s">
        <v>13</v>
      </c>
      <c r="C183" s="4" t="s">
        <v>14</v>
      </c>
      <c r="D183" s="4" t="s">
        <v>341</v>
      </c>
      <c r="I183" s="1"/>
    </row>
    <row r="184" spans="1:9" x14ac:dyDescent="0.2">
      <c r="A184" s="1" t="s">
        <v>190</v>
      </c>
      <c r="B184" s="4" t="s">
        <v>17</v>
      </c>
      <c r="C184" s="4" t="s">
        <v>14</v>
      </c>
      <c r="D184" s="4" t="s">
        <v>341</v>
      </c>
      <c r="I184" s="1"/>
    </row>
    <row r="185" spans="1:9" x14ac:dyDescent="0.2">
      <c r="A185" s="1" t="s">
        <v>191</v>
      </c>
      <c r="B185" s="4" t="s">
        <v>17</v>
      </c>
      <c r="C185" s="4" t="s">
        <v>14</v>
      </c>
      <c r="D185" s="4" t="s">
        <v>341</v>
      </c>
      <c r="I185" s="1"/>
    </row>
    <row r="186" spans="1:9" x14ac:dyDescent="0.2">
      <c r="A186" s="1" t="s">
        <v>192</v>
      </c>
      <c r="B186" s="4" t="s">
        <v>8</v>
      </c>
      <c r="C186" s="4" t="s">
        <v>162</v>
      </c>
      <c r="D186" s="4" t="s">
        <v>10</v>
      </c>
      <c r="E186" s="4">
        <v>592</v>
      </c>
      <c r="F186" s="4">
        <v>670</v>
      </c>
      <c r="G186" s="4">
        <v>33</v>
      </c>
      <c r="I186" s="1"/>
    </row>
    <row r="187" spans="1:9" x14ac:dyDescent="0.2">
      <c r="A187" s="1" t="s">
        <v>193</v>
      </c>
      <c r="B187" s="4" t="s">
        <v>8</v>
      </c>
      <c r="C187" s="4" t="s">
        <v>14</v>
      </c>
      <c r="D187" s="4" t="s">
        <v>341</v>
      </c>
      <c r="I187" s="1"/>
    </row>
    <row r="188" spans="1:9" x14ac:dyDescent="0.2">
      <c r="A188" s="1" t="s">
        <v>194</v>
      </c>
      <c r="B188" s="4" t="s">
        <v>8</v>
      </c>
      <c r="C188" s="4" t="s">
        <v>14</v>
      </c>
      <c r="D188" s="4" t="s">
        <v>341</v>
      </c>
      <c r="I188" s="1"/>
    </row>
    <row r="189" spans="1:9" x14ac:dyDescent="0.2">
      <c r="A189" s="1" t="s">
        <v>195</v>
      </c>
      <c r="B189" s="4" t="s">
        <v>8</v>
      </c>
      <c r="C189" s="4" t="s">
        <v>162</v>
      </c>
      <c r="D189" s="4" t="s">
        <v>37</v>
      </c>
      <c r="E189" s="4">
        <v>492</v>
      </c>
      <c r="F189" s="4">
        <v>600</v>
      </c>
      <c r="G189" s="4">
        <v>70</v>
      </c>
      <c r="I189" s="1"/>
    </row>
    <row r="190" spans="1:9" x14ac:dyDescent="0.2">
      <c r="A190" s="1" t="s">
        <v>196</v>
      </c>
      <c r="B190" s="4" t="s">
        <v>13</v>
      </c>
      <c r="C190" s="4" t="s">
        <v>162</v>
      </c>
      <c r="D190" s="4" t="s">
        <v>37</v>
      </c>
      <c r="E190" s="4">
        <v>600</v>
      </c>
      <c r="F190" s="4">
        <v>514</v>
      </c>
      <c r="G190" s="4">
        <v>67</v>
      </c>
      <c r="I190" s="1"/>
    </row>
    <row r="191" spans="1:9" x14ac:dyDescent="0.2">
      <c r="A191" s="1" t="s">
        <v>197</v>
      </c>
      <c r="B191" s="4" t="s">
        <v>13</v>
      </c>
      <c r="C191" s="4" t="s">
        <v>14</v>
      </c>
      <c r="D191" s="4" t="s">
        <v>341</v>
      </c>
      <c r="I191" s="1"/>
    </row>
    <row r="192" spans="1:9" x14ac:dyDescent="0.2">
      <c r="A192" s="1" t="s">
        <v>198</v>
      </c>
      <c r="B192" s="4" t="s">
        <v>8</v>
      </c>
      <c r="C192" s="4" t="s">
        <v>162</v>
      </c>
      <c r="D192" s="4" t="s">
        <v>37</v>
      </c>
      <c r="E192" s="4">
        <v>519</v>
      </c>
      <c r="F192" s="4">
        <v>362</v>
      </c>
      <c r="G192" s="4">
        <v>54</v>
      </c>
      <c r="I192" s="1"/>
    </row>
    <row r="193" spans="1:9" x14ac:dyDescent="0.2">
      <c r="A193" s="1" t="s">
        <v>199</v>
      </c>
      <c r="B193" s="4" t="s">
        <v>8</v>
      </c>
      <c r="C193" s="4" t="s">
        <v>14</v>
      </c>
      <c r="D193" s="4" t="s">
        <v>341</v>
      </c>
      <c r="I193" s="1"/>
    </row>
    <row r="194" spans="1:9" x14ac:dyDescent="0.2">
      <c r="A194" s="1" t="s">
        <v>200</v>
      </c>
      <c r="B194" s="4" t="s">
        <v>17</v>
      </c>
      <c r="C194" s="4" t="s">
        <v>14</v>
      </c>
      <c r="D194" s="4" t="s">
        <v>341</v>
      </c>
      <c r="I194" s="1"/>
    </row>
    <row r="195" spans="1:9" x14ac:dyDescent="0.2">
      <c r="A195" s="1" t="s">
        <v>201</v>
      </c>
      <c r="B195" s="4" t="s">
        <v>17</v>
      </c>
      <c r="C195" s="4" t="s">
        <v>162</v>
      </c>
      <c r="D195" s="4" t="s">
        <v>37</v>
      </c>
      <c r="E195" s="4">
        <v>352</v>
      </c>
      <c r="F195" s="4">
        <v>624</v>
      </c>
      <c r="G195" s="4">
        <v>114</v>
      </c>
      <c r="I195" s="1"/>
    </row>
    <row r="196" spans="1:9" x14ac:dyDescent="0.2">
      <c r="A196" s="1" t="s">
        <v>202</v>
      </c>
      <c r="B196" s="4" t="s">
        <v>8</v>
      </c>
      <c r="C196" s="4" t="s">
        <v>14</v>
      </c>
      <c r="D196" s="4" t="s">
        <v>341</v>
      </c>
      <c r="I196" s="1"/>
    </row>
    <row r="197" spans="1:9" x14ac:dyDescent="0.2">
      <c r="A197" s="1" t="s">
        <v>203</v>
      </c>
      <c r="B197" s="4" t="s">
        <v>8</v>
      </c>
      <c r="C197" s="4" t="s">
        <v>162</v>
      </c>
      <c r="D197" s="4" t="s">
        <v>37</v>
      </c>
      <c r="E197" s="4">
        <v>403</v>
      </c>
      <c r="F197" s="4">
        <v>524</v>
      </c>
      <c r="G197" s="4">
        <v>47</v>
      </c>
      <c r="I197" s="1"/>
    </row>
    <row r="198" spans="1:9" x14ac:dyDescent="0.2">
      <c r="A198" s="1" t="s">
        <v>204</v>
      </c>
      <c r="B198" s="4" t="s">
        <v>8</v>
      </c>
      <c r="C198" s="4" t="s">
        <v>14</v>
      </c>
      <c r="D198" s="4" t="s">
        <v>341</v>
      </c>
      <c r="I198" s="1"/>
    </row>
    <row r="199" spans="1:9" x14ac:dyDescent="0.2">
      <c r="A199" s="1" t="s">
        <v>205</v>
      </c>
      <c r="B199" s="4" t="s">
        <v>8</v>
      </c>
      <c r="C199" s="4" t="s">
        <v>162</v>
      </c>
      <c r="D199" s="4" t="s">
        <v>10</v>
      </c>
      <c r="E199" s="4">
        <v>406</v>
      </c>
      <c r="F199" s="4">
        <v>617</v>
      </c>
      <c r="G199" s="4">
        <v>61</v>
      </c>
      <c r="I199" s="1"/>
    </row>
    <row r="200" spans="1:9" x14ac:dyDescent="0.2">
      <c r="A200" s="1" t="s">
        <v>206</v>
      </c>
      <c r="B200" s="4" t="s">
        <v>8</v>
      </c>
      <c r="C200" s="4" t="s">
        <v>14</v>
      </c>
      <c r="D200" s="4" t="s">
        <v>341</v>
      </c>
      <c r="I200" s="1"/>
    </row>
    <row r="201" spans="1:9" x14ac:dyDescent="0.2">
      <c r="A201" s="1" t="s">
        <v>207</v>
      </c>
      <c r="B201" s="4" t="s">
        <v>8</v>
      </c>
      <c r="C201" s="4" t="s">
        <v>162</v>
      </c>
      <c r="D201" s="4" t="s">
        <v>10</v>
      </c>
      <c r="E201" s="4">
        <v>512</v>
      </c>
      <c r="F201" s="4">
        <v>621</v>
      </c>
      <c r="G201" s="4">
        <v>31</v>
      </c>
      <c r="I201" s="1"/>
    </row>
    <row r="202" spans="1:9" x14ac:dyDescent="0.2">
      <c r="A202" s="1" t="s">
        <v>208</v>
      </c>
      <c r="B202" s="4" t="s">
        <v>8</v>
      </c>
      <c r="C202" s="4" t="s">
        <v>162</v>
      </c>
      <c r="D202" s="4" t="s">
        <v>10</v>
      </c>
      <c r="E202" s="4">
        <v>594</v>
      </c>
      <c r="F202" s="4">
        <v>516</v>
      </c>
      <c r="G202" s="4">
        <v>41</v>
      </c>
      <c r="I202" s="1"/>
    </row>
    <row r="203" spans="1:9" x14ac:dyDescent="0.2">
      <c r="A203" s="1" t="s">
        <v>209</v>
      </c>
      <c r="B203" s="4" t="s">
        <v>8</v>
      </c>
      <c r="C203" s="4" t="s">
        <v>14</v>
      </c>
      <c r="D203" s="4" t="s">
        <v>341</v>
      </c>
      <c r="I203" s="1"/>
    </row>
    <row r="204" spans="1:9" x14ac:dyDescent="0.2">
      <c r="A204" s="1" t="s">
        <v>210</v>
      </c>
      <c r="B204" s="4" t="s">
        <v>13</v>
      </c>
      <c r="C204" s="4" t="s">
        <v>162</v>
      </c>
      <c r="D204" s="4" t="s">
        <v>10</v>
      </c>
      <c r="E204" s="4">
        <v>399</v>
      </c>
      <c r="F204" s="4">
        <v>563</v>
      </c>
      <c r="G204" s="4">
        <v>132</v>
      </c>
      <c r="I204" s="1"/>
    </row>
    <row r="205" spans="1:9" x14ac:dyDescent="0.2">
      <c r="A205" s="1" t="s">
        <v>211</v>
      </c>
      <c r="B205" s="4" t="s">
        <v>13</v>
      </c>
      <c r="C205" s="4" t="s">
        <v>14</v>
      </c>
      <c r="D205" s="4" t="s">
        <v>341</v>
      </c>
      <c r="I205" s="1"/>
    </row>
    <row r="206" spans="1:9" x14ac:dyDescent="0.2">
      <c r="A206" s="1" t="s">
        <v>212</v>
      </c>
      <c r="B206" s="4" t="s">
        <v>17</v>
      </c>
      <c r="C206" s="4" t="s">
        <v>162</v>
      </c>
      <c r="D206" s="4" t="s">
        <v>10</v>
      </c>
      <c r="E206" s="4">
        <v>725</v>
      </c>
      <c r="F206" s="4">
        <v>129</v>
      </c>
      <c r="G206" s="4">
        <v>26</v>
      </c>
      <c r="I206" s="1"/>
    </row>
    <row r="207" spans="1:9" x14ac:dyDescent="0.2">
      <c r="A207" s="1" t="s">
        <v>213</v>
      </c>
      <c r="B207" s="4" t="s">
        <v>17</v>
      </c>
      <c r="C207" s="4" t="s">
        <v>14</v>
      </c>
      <c r="D207" s="4" t="s">
        <v>341</v>
      </c>
      <c r="I207" s="1"/>
    </row>
    <row r="208" spans="1:9" x14ac:dyDescent="0.2">
      <c r="A208" s="1" t="s">
        <v>214</v>
      </c>
      <c r="B208" s="4" t="s">
        <v>13</v>
      </c>
      <c r="C208" s="4" t="s">
        <v>14</v>
      </c>
      <c r="D208" s="4" t="s">
        <v>341</v>
      </c>
      <c r="I208" s="1"/>
    </row>
    <row r="209" spans="1:9" x14ac:dyDescent="0.2">
      <c r="A209" s="1" t="s">
        <v>215</v>
      </c>
      <c r="B209" s="4" t="s">
        <v>13</v>
      </c>
      <c r="C209" s="4" t="s">
        <v>162</v>
      </c>
      <c r="D209" s="4" t="s">
        <v>10</v>
      </c>
      <c r="E209" s="4">
        <v>568</v>
      </c>
      <c r="F209" s="4">
        <v>612</v>
      </c>
      <c r="G209" s="4">
        <v>93</v>
      </c>
      <c r="I209" s="1"/>
    </row>
    <row r="210" spans="1:9" x14ac:dyDescent="0.2">
      <c r="A210" s="1" t="s">
        <v>216</v>
      </c>
      <c r="B210" s="4" t="s">
        <v>13</v>
      </c>
      <c r="C210" s="4" t="s">
        <v>162</v>
      </c>
      <c r="D210" s="4" t="s">
        <v>10</v>
      </c>
      <c r="E210" s="4">
        <v>641</v>
      </c>
      <c r="F210" s="4">
        <v>177</v>
      </c>
      <c r="G210" s="4">
        <v>31</v>
      </c>
      <c r="I210" s="1"/>
    </row>
    <row r="211" spans="1:9" x14ac:dyDescent="0.2">
      <c r="A211" s="1" t="s">
        <v>217</v>
      </c>
      <c r="B211" s="4" t="s">
        <v>13</v>
      </c>
      <c r="C211" s="4" t="s">
        <v>14</v>
      </c>
      <c r="D211" s="4" t="s">
        <v>341</v>
      </c>
      <c r="I211" s="1"/>
    </row>
    <row r="212" spans="1:9" x14ac:dyDescent="0.2">
      <c r="A212" s="1" t="s">
        <v>218</v>
      </c>
      <c r="B212" s="4" t="s">
        <v>13</v>
      </c>
      <c r="C212" s="4" t="s">
        <v>14</v>
      </c>
      <c r="D212" s="4" t="s">
        <v>341</v>
      </c>
      <c r="I212" s="1"/>
    </row>
    <row r="213" spans="1:9" x14ac:dyDescent="0.2">
      <c r="A213" s="1" t="s">
        <v>219</v>
      </c>
      <c r="B213" s="4" t="s">
        <v>13</v>
      </c>
      <c r="C213" s="4" t="s">
        <v>162</v>
      </c>
      <c r="D213" s="4" t="s">
        <v>37</v>
      </c>
      <c r="E213" s="4">
        <v>557</v>
      </c>
      <c r="F213" s="4">
        <v>772</v>
      </c>
      <c r="G213" s="4">
        <v>37</v>
      </c>
      <c r="I213" s="1"/>
    </row>
    <row r="214" spans="1:9" x14ac:dyDescent="0.2">
      <c r="A214" s="1" t="s">
        <v>220</v>
      </c>
      <c r="B214" s="4" t="s">
        <v>17</v>
      </c>
      <c r="C214" s="4" t="s">
        <v>14</v>
      </c>
      <c r="D214" s="4" t="s">
        <v>341</v>
      </c>
      <c r="I214" s="1"/>
    </row>
    <row r="215" spans="1:9" x14ac:dyDescent="0.2">
      <c r="A215" s="1" t="s">
        <v>221</v>
      </c>
      <c r="B215" s="4" t="s">
        <v>17</v>
      </c>
      <c r="C215" s="4" t="s">
        <v>162</v>
      </c>
      <c r="D215" s="4" t="s">
        <v>10</v>
      </c>
      <c r="E215" s="4">
        <v>336</v>
      </c>
      <c r="F215" s="4">
        <v>399</v>
      </c>
      <c r="G215" s="4">
        <v>21</v>
      </c>
      <c r="I215" s="1"/>
    </row>
    <row r="216" spans="1:9" x14ac:dyDescent="0.2">
      <c r="A216" s="1" t="s">
        <v>222</v>
      </c>
      <c r="B216" s="4" t="s">
        <v>17</v>
      </c>
      <c r="C216" s="4" t="s">
        <v>14</v>
      </c>
      <c r="D216" s="4" t="s">
        <v>341</v>
      </c>
      <c r="I216" s="1"/>
    </row>
    <row r="217" spans="1:9" x14ac:dyDescent="0.2">
      <c r="A217" s="1" t="s">
        <v>223</v>
      </c>
      <c r="B217" s="4" t="s">
        <v>17</v>
      </c>
      <c r="C217" s="4" t="s">
        <v>162</v>
      </c>
      <c r="D217" s="4" t="s">
        <v>37</v>
      </c>
      <c r="E217" s="4">
        <v>368</v>
      </c>
      <c r="F217" s="4">
        <v>200</v>
      </c>
      <c r="G217" s="4">
        <v>17</v>
      </c>
      <c r="I217" s="1"/>
    </row>
    <row r="218" spans="1:9" x14ac:dyDescent="0.2">
      <c r="A218" s="1" t="s">
        <v>224</v>
      </c>
      <c r="B218" s="4" t="s">
        <v>13</v>
      </c>
      <c r="C218" s="4" t="s">
        <v>162</v>
      </c>
      <c r="D218" s="4" t="s">
        <v>10</v>
      </c>
      <c r="E218" s="4">
        <v>571</v>
      </c>
      <c r="F218" s="4">
        <v>564</v>
      </c>
      <c r="G218" s="4">
        <v>19</v>
      </c>
      <c r="I218" s="1"/>
    </row>
    <row r="219" spans="1:9" x14ac:dyDescent="0.2">
      <c r="A219" s="1" t="s">
        <v>225</v>
      </c>
      <c r="B219" s="4" t="s">
        <v>13</v>
      </c>
      <c r="C219" s="4" t="s">
        <v>14</v>
      </c>
      <c r="D219" s="4" t="s">
        <v>341</v>
      </c>
      <c r="I219" s="1"/>
    </row>
    <row r="220" spans="1:9" x14ac:dyDescent="0.2">
      <c r="A220" s="1" t="s">
        <v>226</v>
      </c>
      <c r="B220" s="4" t="s">
        <v>8</v>
      </c>
      <c r="C220" s="4" t="s">
        <v>227</v>
      </c>
      <c r="D220" s="4" t="s">
        <v>37</v>
      </c>
      <c r="E220" s="4">
        <v>647</v>
      </c>
      <c r="F220" s="4">
        <v>503</v>
      </c>
      <c r="G220" s="4">
        <v>87</v>
      </c>
      <c r="I220" s="1"/>
    </row>
    <row r="221" spans="1:9" x14ac:dyDescent="0.2">
      <c r="A221" s="1" t="s">
        <v>228</v>
      </c>
      <c r="B221" s="4" t="s">
        <v>8</v>
      </c>
      <c r="C221" s="4" t="s">
        <v>14</v>
      </c>
      <c r="D221" s="4" t="s">
        <v>341</v>
      </c>
      <c r="I221" s="1"/>
    </row>
    <row r="222" spans="1:9" x14ac:dyDescent="0.2">
      <c r="A222" s="1" t="s">
        <v>229</v>
      </c>
      <c r="B222" s="4" t="s">
        <v>8</v>
      </c>
      <c r="C222" s="4" t="s">
        <v>227</v>
      </c>
      <c r="D222" s="4" t="s">
        <v>37</v>
      </c>
      <c r="E222" s="4">
        <v>680</v>
      </c>
      <c r="F222" s="4">
        <v>327</v>
      </c>
      <c r="G222" s="4">
        <v>13</v>
      </c>
      <c r="I222" s="1"/>
    </row>
    <row r="223" spans="1:9" x14ac:dyDescent="0.2">
      <c r="A223" s="1" t="s">
        <v>230</v>
      </c>
      <c r="B223" s="4" t="s">
        <v>8</v>
      </c>
      <c r="C223" s="4" t="s">
        <v>227</v>
      </c>
      <c r="D223" s="4" t="s">
        <v>10</v>
      </c>
      <c r="E223" s="4">
        <v>687</v>
      </c>
      <c r="F223" s="4">
        <v>882</v>
      </c>
      <c r="G223" s="4">
        <v>3</v>
      </c>
      <c r="I223" s="1"/>
    </row>
    <row r="224" spans="1:9" x14ac:dyDescent="0.2">
      <c r="A224" s="1" t="s">
        <v>231</v>
      </c>
      <c r="B224" s="4" t="s">
        <v>8</v>
      </c>
      <c r="C224" s="4" t="s">
        <v>227</v>
      </c>
      <c r="D224" s="4" t="s">
        <v>37</v>
      </c>
      <c r="E224" s="4">
        <v>547</v>
      </c>
      <c r="F224" s="4">
        <v>520</v>
      </c>
      <c r="G224" s="4">
        <v>45</v>
      </c>
      <c r="I224" s="1"/>
    </row>
    <row r="225" spans="1:9" x14ac:dyDescent="0.2">
      <c r="A225" s="1" t="s">
        <v>232</v>
      </c>
      <c r="B225" s="4" t="s">
        <v>8</v>
      </c>
      <c r="C225" s="4" t="s">
        <v>227</v>
      </c>
      <c r="D225" s="4" t="s">
        <v>10</v>
      </c>
      <c r="E225" s="4">
        <v>582</v>
      </c>
      <c r="F225" s="4">
        <v>916</v>
      </c>
      <c r="G225" s="4">
        <v>11</v>
      </c>
      <c r="I225" s="1"/>
    </row>
    <row r="226" spans="1:9" x14ac:dyDescent="0.2">
      <c r="A226" s="1" t="s">
        <v>233</v>
      </c>
      <c r="B226" s="4" t="s">
        <v>13</v>
      </c>
      <c r="C226" s="4" t="s">
        <v>14</v>
      </c>
      <c r="D226" s="4" t="s">
        <v>341</v>
      </c>
      <c r="I226" s="1"/>
    </row>
    <row r="227" spans="1:9" x14ac:dyDescent="0.2">
      <c r="A227" s="1" t="s">
        <v>234</v>
      </c>
      <c r="B227" s="4" t="s">
        <v>13</v>
      </c>
      <c r="C227" s="4" t="s">
        <v>227</v>
      </c>
      <c r="D227" s="4" t="s">
        <v>37</v>
      </c>
      <c r="I227" s="1"/>
    </row>
    <row r="228" spans="1:9" x14ac:dyDescent="0.2">
      <c r="A228" s="1" t="s">
        <v>235</v>
      </c>
      <c r="B228" s="4" t="s">
        <v>8</v>
      </c>
      <c r="C228" s="4" t="s">
        <v>14</v>
      </c>
      <c r="D228" s="4" t="s">
        <v>341</v>
      </c>
      <c r="I228" s="1"/>
    </row>
    <row r="229" spans="1:9" x14ac:dyDescent="0.2">
      <c r="A229" s="1" t="s">
        <v>236</v>
      </c>
      <c r="B229" s="4" t="s">
        <v>8</v>
      </c>
      <c r="C229" s="4" t="s">
        <v>227</v>
      </c>
      <c r="D229" s="4" t="s">
        <v>10</v>
      </c>
      <c r="E229" s="4">
        <v>519</v>
      </c>
      <c r="F229" s="4">
        <v>629</v>
      </c>
      <c r="G229" s="4">
        <v>8</v>
      </c>
      <c r="I229" s="1"/>
    </row>
    <row r="230" spans="1:9" x14ac:dyDescent="0.2">
      <c r="A230" s="1" t="s">
        <v>237</v>
      </c>
      <c r="B230" s="4" t="s">
        <v>8</v>
      </c>
      <c r="C230" s="4" t="s">
        <v>227</v>
      </c>
      <c r="D230" s="4" t="s">
        <v>10</v>
      </c>
      <c r="E230" s="4">
        <v>546</v>
      </c>
      <c r="F230" s="4">
        <v>756</v>
      </c>
      <c r="G230" s="4">
        <v>29</v>
      </c>
      <c r="I230" s="1"/>
    </row>
    <row r="231" spans="1:9" x14ac:dyDescent="0.2">
      <c r="A231" s="1" t="s">
        <v>238</v>
      </c>
      <c r="B231" s="4" t="s">
        <v>8</v>
      </c>
      <c r="C231" s="4" t="s">
        <v>14</v>
      </c>
      <c r="D231" s="4" t="s">
        <v>341</v>
      </c>
      <c r="I231" s="1"/>
    </row>
    <row r="232" spans="1:9" x14ac:dyDescent="0.2">
      <c r="A232" s="1" t="s">
        <v>239</v>
      </c>
      <c r="B232" s="4" t="s">
        <v>13</v>
      </c>
      <c r="C232" s="4" t="s">
        <v>14</v>
      </c>
      <c r="D232" s="4" t="s">
        <v>341</v>
      </c>
      <c r="I232" s="1"/>
    </row>
    <row r="233" spans="1:9" x14ac:dyDescent="0.2">
      <c r="A233" s="1" t="s">
        <v>240</v>
      </c>
      <c r="B233" s="4" t="s">
        <v>13</v>
      </c>
      <c r="C233" s="4" t="s">
        <v>227</v>
      </c>
      <c r="D233" s="4" t="s">
        <v>10</v>
      </c>
      <c r="E233" s="4">
        <v>398</v>
      </c>
      <c r="F233" s="4">
        <v>427</v>
      </c>
      <c r="G233" s="4">
        <v>17</v>
      </c>
      <c r="I233" s="1"/>
    </row>
    <row r="234" spans="1:9" x14ac:dyDescent="0.2">
      <c r="A234" s="1" t="s">
        <v>241</v>
      </c>
      <c r="B234" s="4" t="s">
        <v>13</v>
      </c>
      <c r="C234" s="4" t="s">
        <v>227</v>
      </c>
      <c r="D234" s="4" t="s">
        <v>10</v>
      </c>
      <c r="E234" s="4">
        <v>523</v>
      </c>
      <c r="F234" s="4">
        <v>482</v>
      </c>
      <c r="G234" s="4">
        <v>29</v>
      </c>
      <c r="I234" s="1"/>
    </row>
    <row r="235" spans="1:9" x14ac:dyDescent="0.2">
      <c r="A235" s="1" t="s">
        <v>241</v>
      </c>
      <c r="B235" s="4" t="s">
        <v>13</v>
      </c>
      <c r="C235" s="4" t="s">
        <v>227</v>
      </c>
      <c r="D235" s="4" t="s">
        <v>10</v>
      </c>
      <c r="E235" s="4">
        <v>591</v>
      </c>
      <c r="F235" s="4">
        <v>529</v>
      </c>
      <c r="G235" s="4">
        <v>6</v>
      </c>
      <c r="I235" s="1"/>
    </row>
    <row r="236" spans="1:9" x14ac:dyDescent="0.2">
      <c r="A236" s="1" t="s">
        <v>242</v>
      </c>
      <c r="B236" s="4" t="s">
        <v>13</v>
      </c>
      <c r="C236" s="4" t="s">
        <v>14</v>
      </c>
      <c r="D236" s="4" t="s">
        <v>341</v>
      </c>
      <c r="I236" s="1"/>
    </row>
    <row r="237" spans="1:9" x14ac:dyDescent="0.2">
      <c r="A237" s="1" t="s">
        <v>243</v>
      </c>
      <c r="B237" s="4" t="s">
        <v>13</v>
      </c>
      <c r="C237" s="4" t="s">
        <v>14</v>
      </c>
      <c r="D237" s="4" t="s">
        <v>341</v>
      </c>
      <c r="I237" s="1"/>
    </row>
    <row r="238" spans="1:9" x14ac:dyDescent="0.2">
      <c r="A238" s="1" t="s">
        <v>244</v>
      </c>
      <c r="B238" s="4" t="s">
        <v>13</v>
      </c>
      <c r="C238" s="4" t="s">
        <v>227</v>
      </c>
      <c r="D238" s="4" t="s">
        <v>10</v>
      </c>
      <c r="E238" s="4">
        <v>287</v>
      </c>
      <c r="F238" s="4">
        <v>610</v>
      </c>
      <c r="G238" s="4">
        <v>7</v>
      </c>
      <c r="I238" s="1"/>
    </row>
    <row r="239" spans="1:9" x14ac:dyDescent="0.2">
      <c r="A239" s="1" t="s">
        <v>244</v>
      </c>
      <c r="B239" s="4" t="s">
        <v>13</v>
      </c>
      <c r="C239" s="4" t="s">
        <v>227</v>
      </c>
      <c r="D239" s="4" t="s">
        <v>10</v>
      </c>
      <c r="E239" s="4">
        <v>329</v>
      </c>
      <c r="F239" s="4">
        <v>550</v>
      </c>
      <c r="G239" s="4">
        <v>25</v>
      </c>
      <c r="I239" s="1"/>
    </row>
    <row r="240" spans="1:9" x14ac:dyDescent="0.2">
      <c r="A240" s="1" t="s">
        <v>244</v>
      </c>
      <c r="B240" s="4" t="s">
        <v>13</v>
      </c>
      <c r="C240" s="4" t="s">
        <v>227</v>
      </c>
      <c r="D240" s="4" t="s">
        <v>10</v>
      </c>
      <c r="E240" s="4">
        <v>531</v>
      </c>
      <c r="F240" s="4">
        <v>721</v>
      </c>
      <c r="G240" s="4">
        <v>8</v>
      </c>
      <c r="I240" s="1"/>
    </row>
    <row r="241" spans="1:9" x14ac:dyDescent="0.2">
      <c r="A241" s="1" t="s">
        <v>245</v>
      </c>
      <c r="B241" s="4" t="s">
        <v>8</v>
      </c>
      <c r="C241" s="4" t="s">
        <v>227</v>
      </c>
      <c r="D241" s="4" t="s">
        <v>10</v>
      </c>
      <c r="E241" s="4">
        <v>504</v>
      </c>
      <c r="F241" s="4">
        <v>467</v>
      </c>
      <c r="G241" s="4">
        <v>9</v>
      </c>
      <c r="I241" s="1"/>
    </row>
    <row r="242" spans="1:9" x14ac:dyDescent="0.2">
      <c r="A242" s="1" t="s">
        <v>246</v>
      </c>
      <c r="B242" s="4" t="s">
        <v>8</v>
      </c>
      <c r="C242" s="4" t="s">
        <v>14</v>
      </c>
      <c r="D242" s="4" t="s">
        <v>341</v>
      </c>
      <c r="I242" s="1"/>
    </row>
    <row r="243" spans="1:9" x14ac:dyDescent="0.2">
      <c r="A243" s="1" t="s">
        <v>247</v>
      </c>
      <c r="B243" s="4" t="s">
        <v>17</v>
      </c>
      <c r="C243" s="4" t="s">
        <v>14</v>
      </c>
      <c r="D243" s="4" t="s">
        <v>341</v>
      </c>
      <c r="I243" s="1"/>
    </row>
    <row r="244" spans="1:9" x14ac:dyDescent="0.2">
      <c r="A244" s="1" t="s">
        <v>248</v>
      </c>
      <c r="B244" s="4" t="s">
        <v>17</v>
      </c>
      <c r="C244" s="4" t="s">
        <v>14</v>
      </c>
      <c r="D244" s="4" t="s">
        <v>341</v>
      </c>
      <c r="I244" s="1"/>
    </row>
    <row r="245" spans="1:9" x14ac:dyDescent="0.2">
      <c r="A245" s="1" t="s">
        <v>249</v>
      </c>
      <c r="B245" s="4" t="s">
        <v>17</v>
      </c>
      <c r="C245" s="4" t="s">
        <v>227</v>
      </c>
      <c r="D245" s="4" t="s">
        <v>37</v>
      </c>
      <c r="E245" s="4">
        <v>603</v>
      </c>
      <c r="F245" s="4">
        <v>538</v>
      </c>
      <c r="G245" s="4">
        <v>44</v>
      </c>
      <c r="I245" s="1"/>
    </row>
    <row r="246" spans="1:9" x14ac:dyDescent="0.2">
      <c r="A246" s="1" t="s">
        <v>250</v>
      </c>
      <c r="B246" s="4" t="s">
        <v>17</v>
      </c>
      <c r="C246" s="4" t="s">
        <v>14</v>
      </c>
      <c r="D246" s="4" t="s">
        <v>341</v>
      </c>
      <c r="I246" s="1"/>
    </row>
    <row r="247" spans="1:9" x14ac:dyDescent="0.2">
      <c r="A247" s="1" t="s">
        <v>251</v>
      </c>
      <c r="B247" s="4" t="s">
        <v>8</v>
      </c>
      <c r="C247" s="4" t="s">
        <v>227</v>
      </c>
      <c r="D247" s="4" t="s">
        <v>37</v>
      </c>
      <c r="I247" s="1"/>
    </row>
    <row r="248" spans="1:9" x14ac:dyDescent="0.2">
      <c r="A248" s="1" t="s">
        <v>252</v>
      </c>
      <c r="B248" s="4" t="s">
        <v>8</v>
      </c>
      <c r="C248" s="4" t="s">
        <v>14</v>
      </c>
      <c r="D248" s="4" t="s">
        <v>341</v>
      </c>
      <c r="I248" s="1"/>
    </row>
    <row r="249" spans="1:9" x14ac:dyDescent="0.2">
      <c r="A249" s="1" t="s">
        <v>253</v>
      </c>
      <c r="B249" s="4" t="s">
        <v>13</v>
      </c>
      <c r="C249" s="4" t="s">
        <v>14</v>
      </c>
      <c r="D249" s="4" t="s">
        <v>341</v>
      </c>
      <c r="I249" s="1"/>
    </row>
    <row r="250" spans="1:9" x14ac:dyDescent="0.2">
      <c r="A250" s="1" t="s">
        <v>254</v>
      </c>
      <c r="B250" s="4" t="s">
        <v>13</v>
      </c>
      <c r="C250" s="4" t="s">
        <v>227</v>
      </c>
      <c r="D250" s="4" t="s">
        <v>10</v>
      </c>
      <c r="E250" s="4">
        <v>276</v>
      </c>
      <c r="F250" s="4">
        <v>824</v>
      </c>
      <c r="G250" s="4">
        <v>14</v>
      </c>
      <c r="I250" s="1"/>
    </row>
    <row r="251" spans="1:9" x14ac:dyDescent="0.2">
      <c r="A251" s="1" t="s">
        <v>255</v>
      </c>
      <c r="B251" s="4" t="s">
        <v>17</v>
      </c>
      <c r="C251" s="4" t="s">
        <v>14</v>
      </c>
      <c r="D251" s="4" t="s">
        <v>341</v>
      </c>
      <c r="I251" s="1"/>
    </row>
    <row r="252" spans="1:9" x14ac:dyDescent="0.2">
      <c r="A252" s="1" t="s">
        <v>256</v>
      </c>
      <c r="B252" s="4" t="s">
        <v>17</v>
      </c>
      <c r="C252" s="4" t="s">
        <v>227</v>
      </c>
      <c r="D252" s="4" t="s">
        <v>37</v>
      </c>
      <c r="E252" s="4">
        <v>522</v>
      </c>
      <c r="F252" s="4">
        <v>553</v>
      </c>
      <c r="G252" s="4">
        <v>17</v>
      </c>
      <c r="I252" s="1"/>
    </row>
    <row r="253" spans="1:9" x14ac:dyDescent="0.2">
      <c r="A253" s="1" t="s">
        <v>257</v>
      </c>
      <c r="B253" s="4" t="s">
        <v>13</v>
      </c>
      <c r="C253" s="4" t="s">
        <v>227</v>
      </c>
      <c r="D253" s="4" t="s">
        <v>37</v>
      </c>
      <c r="E253" s="4">
        <v>645</v>
      </c>
      <c r="F253" s="4">
        <v>755</v>
      </c>
      <c r="G253" s="4">
        <v>40</v>
      </c>
      <c r="I253" s="1"/>
    </row>
    <row r="254" spans="1:9" x14ac:dyDescent="0.2">
      <c r="A254" s="1" t="s">
        <v>257</v>
      </c>
      <c r="B254" s="4" t="s">
        <v>13</v>
      </c>
      <c r="C254" s="4" t="s">
        <v>227</v>
      </c>
      <c r="D254" s="4" t="s">
        <v>37</v>
      </c>
      <c r="E254" s="4">
        <v>567</v>
      </c>
      <c r="F254" s="4">
        <v>808</v>
      </c>
      <c r="G254" s="4">
        <v>25</v>
      </c>
      <c r="I254" s="1"/>
    </row>
    <row r="255" spans="1:9" x14ac:dyDescent="0.2">
      <c r="A255" s="1" t="s">
        <v>258</v>
      </c>
      <c r="B255" s="4" t="s">
        <v>13</v>
      </c>
      <c r="C255" s="4" t="s">
        <v>227</v>
      </c>
      <c r="D255" s="4" t="s">
        <v>10</v>
      </c>
      <c r="E255" s="4">
        <v>643</v>
      </c>
      <c r="F255" s="4">
        <v>614</v>
      </c>
      <c r="G255" s="4">
        <v>23</v>
      </c>
      <c r="I255" s="1"/>
    </row>
    <row r="256" spans="1:9" x14ac:dyDescent="0.2">
      <c r="A256" s="1" t="s">
        <v>259</v>
      </c>
      <c r="B256" s="4" t="s">
        <v>13</v>
      </c>
      <c r="C256" s="4" t="s">
        <v>227</v>
      </c>
      <c r="D256" s="4" t="s">
        <v>37</v>
      </c>
      <c r="E256" s="4">
        <v>453</v>
      </c>
      <c r="F256" s="4">
        <v>678</v>
      </c>
      <c r="G256" s="4">
        <v>38</v>
      </c>
      <c r="I256" s="1"/>
    </row>
    <row r="257" spans="1:9" x14ac:dyDescent="0.2">
      <c r="A257" s="1" t="s">
        <v>260</v>
      </c>
      <c r="B257" s="4" t="s">
        <v>13</v>
      </c>
      <c r="C257" s="4" t="s">
        <v>14</v>
      </c>
      <c r="D257" s="4" t="s">
        <v>341</v>
      </c>
      <c r="I257" s="1"/>
    </row>
    <row r="258" spans="1:9" x14ac:dyDescent="0.2">
      <c r="A258" s="1" t="s">
        <v>261</v>
      </c>
      <c r="B258" s="4" t="s">
        <v>13</v>
      </c>
      <c r="C258" s="4" t="s">
        <v>14</v>
      </c>
      <c r="D258" s="4" t="s">
        <v>341</v>
      </c>
      <c r="I258" s="1"/>
    </row>
    <row r="259" spans="1:9" x14ac:dyDescent="0.2">
      <c r="A259" s="1" t="s">
        <v>262</v>
      </c>
      <c r="B259" s="4" t="s">
        <v>13</v>
      </c>
      <c r="C259" s="4" t="s">
        <v>9</v>
      </c>
      <c r="D259" s="4" t="s">
        <v>10</v>
      </c>
      <c r="E259" s="4">
        <v>466</v>
      </c>
      <c r="F259" s="4">
        <v>567</v>
      </c>
      <c r="G259" s="4">
        <v>52</v>
      </c>
      <c r="I259" s="1"/>
    </row>
    <row r="260" spans="1:9" x14ac:dyDescent="0.2">
      <c r="A260" s="1" t="s">
        <v>263</v>
      </c>
      <c r="B260" s="4" t="s">
        <v>17</v>
      </c>
      <c r="C260" s="4" t="s">
        <v>227</v>
      </c>
      <c r="D260" s="4" t="s">
        <v>37</v>
      </c>
      <c r="I260" s="1"/>
    </row>
    <row r="261" spans="1:9" x14ac:dyDescent="0.2">
      <c r="A261" s="1" t="s">
        <v>264</v>
      </c>
      <c r="B261" s="4" t="s">
        <v>17</v>
      </c>
      <c r="C261" s="4" t="s">
        <v>14</v>
      </c>
      <c r="D261" s="4" t="s">
        <v>341</v>
      </c>
      <c r="I261" s="1"/>
    </row>
    <row r="262" spans="1:9" x14ac:dyDescent="0.2">
      <c r="A262" s="1" t="s">
        <v>265</v>
      </c>
      <c r="B262" s="4" t="s">
        <v>17</v>
      </c>
      <c r="C262" s="4" t="s">
        <v>14</v>
      </c>
      <c r="D262" s="4" t="s">
        <v>341</v>
      </c>
      <c r="I262" s="1"/>
    </row>
    <row r="263" spans="1:9" x14ac:dyDescent="0.2">
      <c r="A263" s="1" t="s">
        <v>266</v>
      </c>
      <c r="B263" s="4" t="s">
        <v>17</v>
      </c>
      <c r="C263" s="4" t="s">
        <v>227</v>
      </c>
      <c r="D263" s="4" t="s">
        <v>10</v>
      </c>
      <c r="E263" s="4">
        <v>378</v>
      </c>
      <c r="F263" s="4">
        <v>601</v>
      </c>
      <c r="G263" s="4">
        <v>10</v>
      </c>
      <c r="I263" s="1"/>
    </row>
    <row r="264" spans="1:9" x14ac:dyDescent="0.2">
      <c r="A264" s="1" t="s">
        <v>267</v>
      </c>
      <c r="B264" s="4" t="s">
        <v>13</v>
      </c>
      <c r="C264" s="4" t="s">
        <v>227</v>
      </c>
      <c r="D264" s="4" t="s">
        <v>37</v>
      </c>
      <c r="E264" s="4">
        <v>544</v>
      </c>
      <c r="F264" s="4">
        <v>508</v>
      </c>
      <c r="G264" s="4">
        <v>48</v>
      </c>
      <c r="I264" s="1"/>
    </row>
    <row r="265" spans="1:9" x14ac:dyDescent="0.2">
      <c r="A265" s="1" t="s">
        <v>267</v>
      </c>
      <c r="B265" s="4" t="s">
        <v>13</v>
      </c>
      <c r="C265" s="4" t="s">
        <v>227</v>
      </c>
      <c r="D265" s="4" t="s">
        <v>37</v>
      </c>
      <c r="E265" s="4">
        <v>575</v>
      </c>
      <c r="F265" s="4">
        <v>639</v>
      </c>
      <c r="G265" s="4">
        <v>64</v>
      </c>
      <c r="I265" s="1"/>
    </row>
    <row r="266" spans="1:9" x14ac:dyDescent="0.2">
      <c r="A266" s="1" t="s">
        <v>268</v>
      </c>
      <c r="B266" s="4" t="s">
        <v>13</v>
      </c>
      <c r="C266" s="4" t="s">
        <v>14</v>
      </c>
      <c r="D266" s="4" t="s">
        <v>341</v>
      </c>
      <c r="I266" s="1"/>
    </row>
    <row r="267" spans="1:9" x14ac:dyDescent="0.2">
      <c r="A267" s="1" t="s">
        <v>269</v>
      </c>
      <c r="B267" s="4" t="s">
        <v>17</v>
      </c>
      <c r="C267" s="4" t="s">
        <v>14</v>
      </c>
      <c r="D267" s="4" t="s">
        <v>341</v>
      </c>
      <c r="I267" s="1"/>
    </row>
    <row r="268" spans="1:9" x14ac:dyDescent="0.2">
      <c r="A268" s="1" t="s">
        <v>270</v>
      </c>
      <c r="B268" s="4" t="s">
        <v>17</v>
      </c>
      <c r="C268" s="4" t="s">
        <v>227</v>
      </c>
      <c r="D268" s="4" t="s">
        <v>10</v>
      </c>
      <c r="E268" s="4">
        <v>439</v>
      </c>
      <c r="F268" s="4">
        <v>367</v>
      </c>
      <c r="G268" s="4">
        <v>23</v>
      </c>
      <c r="I268" s="1"/>
    </row>
    <row r="269" spans="1:9" x14ac:dyDescent="0.2">
      <c r="A269" s="1" t="s">
        <v>271</v>
      </c>
      <c r="B269" s="4" t="s">
        <v>13</v>
      </c>
      <c r="C269" s="4" t="s">
        <v>227</v>
      </c>
      <c r="D269" s="4" t="s">
        <v>37</v>
      </c>
      <c r="E269" s="4">
        <v>733</v>
      </c>
      <c r="F269" s="4">
        <v>564</v>
      </c>
      <c r="G269" s="4">
        <v>28</v>
      </c>
      <c r="I269" s="1"/>
    </row>
    <row r="270" spans="1:9" x14ac:dyDescent="0.2">
      <c r="A270" s="1" t="s">
        <v>272</v>
      </c>
      <c r="B270" s="4" t="s">
        <v>13</v>
      </c>
      <c r="C270" s="4" t="s">
        <v>14</v>
      </c>
      <c r="D270" s="4" t="s">
        <v>341</v>
      </c>
      <c r="I270" s="1"/>
    </row>
    <row r="271" spans="1:9" x14ac:dyDescent="0.2">
      <c r="A271" s="1" t="s">
        <v>273</v>
      </c>
      <c r="B271" s="4" t="s">
        <v>17</v>
      </c>
      <c r="C271" s="4" t="s">
        <v>14</v>
      </c>
      <c r="D271" s="4" t="s">
        <v>341</v>
      </c>
      <c r="I271" s="1"/>
    </row>
    <row r="272" spans="1:9" x14ac:dyDescent="0.2">
      <c r="A272" s="1" t="s">
        <v>274</v>
      </c>
      <c r="B272" s="4" t="s">
        <v>17</v>
      </c>
      <c r="C272" s="4" t="s">
        <v>227</v>
      </c>
      <c r="D272" s="4" t="s">
        <v>37</v>
      </c>
      <c r="E272" s="4">
        <v>400</v>
      </c>
      <c r="F272" s="4">
        <v>484</v>
      </c>
      <c r="G272" s="4">
        <v>37</v>
      </c>
      <c r="I272" s="1"/>
    </row>
    <row r="273" spans="1:9" x14ac:dyDescent="0.2">
      <c r="A273" s="1" t="s">
        <v>275</v>
      </c>
      <c r="B273" s="4" t="s">
        <v>13</v>
      </c>
      <c r="C273" s="4" t="s">
        <v>14</v>
      </c>
      <c r="D273" s="4" t="s">
        <v>341</v>
      </c>
      <c r="I273" s="1"/>
    </row>
    <row r="274" spans="1:9" x14ac:dyDescent="0.2">
      <c r="A274" s="1" t="s">
        <v>276</v>
      </c>
      <c r="B274" s="4" t="s">
        <v>13</v>
      </c>
      <c r="C274" s="4" t="s">
        <v>14</v>
      </c>
      <c r="D274" s="4" t="s">
        <v>341</v>
      </c>
      <c r="I274" s="1"/>
    </row>
    <row r="275" spans="1:9" x14ac:dyDescent="0.2">
      <c r="A275" s="1" t="s">
        <v>277</v>
      </c>
      <c r="B275" s="4" t="s">
        <v>13</v>
      </c>
      <c r="C275" s="4" t="s">
        <v>14</v>
      </c>
      <c r="D275" s="4" t="s">
        <v>341</v>
      </c>
      <c r="I275" s="1"/>
    </row>
    <row r="276" spans="1:9" x14ac:dyDescent="0.2">
      <c r="A276" s="1" t="s">
        <v>278</v>
      </c>
      <c r="B276" s="4" t="s">
        <v>13</v>
      </c>
      <c r="C276" s="4" t="s">
        <v>14</v>
      </c>
      <c r="D276" s="4" t="s">
        <v>341</v>
      </c>
      <c r="I276" s="1"/>
    </row>
    <row r="277" spans="1:9" x14ac:dyDescent="0.2">
      <c r="A277" s="1" t="s">
        <v>279</v>
      </c>
      <c r="B277" s="4" t="s">
        <v>13</v>
      </c>
      <c r="C277" s="4" t="s">
        <v>14</v>
      </c>
      <c r="D277" s="4" t="s">
        <v>341</v>
      </c>
      <c r="I277" s="1"/>
    </row>
    <row r="278" spans="1:9" x14ac:dyDescent="0.2">
      <c r="A278" s="1" t="s">
        <v>280</v>
      </c>
      <c r="B278" s="4" t="s">
        <v>13</v>
      </c>
      <c r="C278" s="4" t="s">
        <v>14</v>
      </c>
      <c r="D278" s="4" t="s">
        <v>341</v>
      </c>
      <c r="I278" s="1"/>
    </row>
    <row r="279" spans="1:9" x14ac:dyDescent="0.2">
      <c r="A279" s="1" t="s">
        <v>281</v>
      </c>
      <c r="B279" s="4" t="s">
        <v>8</v>
      </c>
      <c r="C279" s="4" t="s">
        <v>14</v>
      </c>
      <c r="D279" s="4" t="s">
        <v>341</v>
      </c>
      <c r="I279" s="1"/>
    </row>
    <row r="280" spans="1:9" x14ac:dyDescent="0.2">
      <c r="A280" s="1" t="s">
        <v>282</v>
      </c>
      <c r="B280" s="4" t="s">
        <v>8</v>
      </c>
      <c r="C280" s="4" t="s">
        <v>26</v>
      </c>
      <c r="D280" s="4" t="s">
        <v>37</v>
      </c>
      <c r="E280" s="4">
        <v>596</v>
      </c>
      <c r="F280" s="4">
        <v>431</v>
      </c>
      <c r="G280" s="4">
        <v>36</v>
      </c>
      <c r="I280" s="1"/>
    </row>
    <row r="281" spans="1:9" x14ac:dyDescent="0.2">
      <c r="A281" s="1" t="s">
        <v>283</v>
      </c>
      <c r="B281" s="4" t="s">
        <v>8</v>
      </c>
      <c r="C281" s="4" t="s">
        <v>26</v>
      </c>
      <c r="D281" s="4" t="s">
        <v>37</v>
      </c>
      <c r="E281" s="4">
        <v>593</v>
      </c>
      <c r="F281" s="4">
        <v>498</v>
      </c>
      <c r="G281" s="4">
        <v>60</v>
      </c>
      <c r="I281" s="1"/>
    </row>
    <row r="282" spans="1:9" x14ac:dyDescent="0.2">
      <c r="A282" s="1" t="s">
        <v>284</v>
      </c>
      <c r="B282" s="4" t="s">
        <v>8</v>
      </c>
      <c r="C282" s="4" t="s">
        <v>14</v>
      </c>
      <c r="D282" s="4" t="s">
        <v>341</v>
      </c>
      <c r="I282" s="1"/>
    </row>
    <row r="283" spans="1:9" x14ac:dyDescent="0.2">
      <c r="A283" s="1" t="s">
        <v>285</v>
      </c>
      <c r="B283" s="4" t="s">
        <v>17</v>
      </c>
      <c r="C283" s="4" t="s">
        <v>26</v>
      </c>
      <c r="D283" s="4" t="s">
        <v>37</v>
      </c>
      <c r="E283" s="4">
        <v>793</v>
      </c>
      <c r="F283" s="4">
        <v>481</v>
      </c>
      <c r="G283" s="4">
        <v>56</v>
      </c>
      <c r="I283" s="1"/>
    </row>
    <row r="284" spans="1:9" x14ac:dyDescent="0.2">
      <c r="A284" s="1" t="s">
        <v>286</v>
      </c>
      <c r="B284" s="4" t="s">
        <v>17</v>
      </c>
      <c r="C284" s="4" t="s">
        <v>14</v>
      </c>
      <c r="D284" s="4" t="s">
        <v>341</v>
      </c>
      <c r="I284" s="1"/>
    </row>
    <row r="285" spans="1:9" x14ac:dyDescent="0.2">
      <c r="A285" s="1" t="s">
        <v>287</v>
      </c>
      <c r="B285" s="4" t="s">
        <v>8</v>
      </c>
      <c r="C285" s="4" t="s">
        <v>14</v>
      </c>
      <c r="D285" s="4" t="s">
        <v>341</v>
      </c>
      <c r="I285" s="1"/>
    </row>
    <row r="286" spans="1:9" x14ac:dyDescent="0.2">
      <c r="A286" s="1" t="s">
        <v>288</v>
      </c>
      <c r="B286" s="4" t="s">
        <v>8</v>
      </c>
      <c r="C286" s="4" t="s">
        <v>9</v>
      </c>
      <c r="D286" s="4" t="s">
        <v>37</v>
      </c>
      <c r="E286" s="4">
        <v>356</v>
      </c>
      <c r="F286" s="4">
        <v>945</v>
      </c>
      <c r="G286" s="4">
        <v>72</v>
      </c>
      <c r="I286" s="1"/>
    </row>
    <row r="287" spans="1:9" x14ac:dyDescent="0.2">
      <c r="A287" s="1" t="s">
        <v>289</v>
      </c>
      <c r="B287" s="4" t="s">
        <v>17</v>
      </c>
      <c r="C287" s="4" t="s">
        <v>26</v>
      </c>
      <c r="D287" s="4" t="s">
        <v>37</v>
      </c>
      <c r="E287" s="4">
        <v>784</v>
      </c>
      <c r="F287" s="4">
        <v>270</v>
      </c>
      <c r="G287" s="4">
        <v>68</v>
      </c>
      <c r="I287" s="1"/>
    </row>
    <row r="288" spans="1:9" x14ac:dyDescent="0.2">
      <c r="A288" s="1" t="s">
        <v>290</v>
      </c>
      <c r="B288" s="4" t="s">
        <v>17</v>
      </c>
      <c r="C288" s="4" t="s">
        <v>14</v>
      </c>
      <c r="D288" s="4" t="s">
        <v>341</v>
      </c>
      <c r="I288" s="1"/>
    </row>
    <row r="289" spans="1:9" x14ac:dyDescent="0.2">
      <c r="A289" s="1" t="s">
        <v>291</v>
      </c>
      <c r="B289" s="4" t="s">
        <v>17</v>
      </c>
      <c r="C289" s="4" t="s">
        <v>14</v>
      </c>
      <c r="D289" s="4" t="s">
        <v>341</v>
      </c>
      <c r="I289" s="1"/>
    </row>
    <row r="290" spans="1:9" x14ac:dyDescent="0.2">
      <c r="A290" s="1" t="s">
        <v>292</v>
      </c>
      <c r="B290" s="4" t="s">
        <v>17</v>
      </c>
      <c r="C290" s="4" t="s">
        <v>26</v>
      </c>
      <c r="D290" s="4" t="s">
        <v>37</v>
      </c>
      <c r="E290" s="4">
        <v>127</v>
      </c>
      <c r="F290" s="4">
        <v>505</v>
      </c>
      <c r="G290" s="4">
        <v>123</v>
      </c>
      <c r="I290" s="1"/>
    </row>
    <row r="291" spans="1:9" x14ac:dyDescent="0.2">
      <c r="A291" s="1" t="s">
        <v>293</v>
      </c>
      <c r="B291" s="4" t="s">
        <v>8</v>
      </c>
      <c r="C291" s="4" t="s">
        <v>14</v>
      </c>
      <c r="D291" s="4" t="s">
        <v>341</v>
      </c>
      <c r="I291" s="1"/>
    </row>
    <row r="292" spans="1:9" x14ac:dyDescent="0.2">
      <c r="A292" s="1" t="s">
        <v>294</v>
      </c>
      <c r="B292" s="4" t="s">
        <v>8</v>
      </c>
      <c r="C292" s="4" t="s">
        <v>14</v>
      </c>
      <c r="D292" s="4" t="s">
        <v>341</v>
      </c>
      <c r="I292" s="1"/>
    </row>
    <row r="293" spans="1:9" x14ac:dyDescent="0.2">
      <c r="A293" s="1" t="s">
        <v>295</v>
      </c>
      <c r="B293" s="4" t="s">
        <v>8</v>
      </c>
      <c r="C293" s="4" t="s">
        <v>14</v>
      </c>
      <c r="D293" s="4" t="s">
        <v>341</v>
      </c>
      <c r="I293" s="1"/>
    </row>
    <row r="294" spans="1:9" x14ac:dyDescent="0.2">
      <c r="A294" s="1" t="s">
        <v>296</v>
      </c>
      <c r="B294" s="4" t="s">
        <v>8</v>
      </c>
      <c r="C294" s="4" t="s">
        <v>14</v>
      </c>
      <c r="D294" s="4" t="s">
        <v>341</v>
      </c>
      <c r="I294" s="1"/>
    </row>
    <row r="295" spans="1:9" x14ac:dyDescent="0.2">
      <c r="A295" s="1" t="s">
        <v>297</v>
      </c>
      <c r="B295" s="4" t="s">
        <v>8</v>
      </c>
      <c r="C295" s="4" t="s">
        <v>14</v>
      </c>
      <c r="D295" s="4" t="s">
        <v>341</v>
      </c>
      <c r="I295" s="1"/>
    </row>
    <row r="296" spans="1:9" x14ac:dyDescent="0.2">
      <c r="A296" s="1" t="s">
        <v>298</v>
      </c>
      <c r="B296" s="4" t="s">
        <v>8</v>
      </c>
      <c r="C296" s="4" t="s">
        <v>14</v>
      </c>
      <c r="D296" s="4" t="s">
        <v>341</v>
      </c>
      <c r="I296" s="1"/>
    </row>
    <row r="297" spans="1:9" x14ac:dyDescent="0.2">
      <c r="A297" s="1" t="s">
        <v>299</v>
      </c>
      <c r="B297" s="4" t="s">
        <v>13</v>
      </c>
      <c r="C297" s="4" t="s">
        <v>14</v>
      </c>
      <c r="D297" s="4" t="s">
        <v>341</v>
      </c>
      <c r="I297" s="1"/>
    </row>
    <row r="298" spans="1:9" x14ac:dyDescent="0.2">
      <c r="A298" s="1" t="s">
        <v>300</v>
      </c>
      <c r="B298" s="4" t="s">
        <v>13</v>
      </c>
      <c r="C298" s="4" t="s">
        <v>14</v>
      </c>
      <c r="D298" s="4" t="s">
        <v>341</v>
      </c>
      <c r="I298" s="1"/>
    </row>
    <row r="299" spans="1:9" x14ac:dyDescent="0.2">
      <c r="A299" s="1" t="s">
        <v>301</v>
      </c>
      <c r="B299" s="4" t="s">
        <v>13</v>
      </c>
      <c r="C299" s="4" t="s">
        <v>14</v>
      </c>
      <c r="D299" s="4" t="s">
        <v>341</v>
      </c>
      <c r="I299" s="1"/>
    </row>
    <row r="300" spans="1:9" x14ac:dyDescent="0.2">
      <c r="A300" s="1" t="s">
        <v>302</v>
      </c>
      <c r="B300" s="4" t="s">
        <v>13</v>
      </c>
      <c r="C300" s="4" t="s">
        <v>14</v>
      </c>
      <c r="D300" s="4" t="s">
        <v>341</v>
      </c>
      <c r="I300" s="1"/>
    </row>
    <row r="301" spans="1:9" x14ac:dyDescent="0.2">
      <c r="A301" s="1" t="s">
        <v>303</v>
      </c>
      <c r="B301" s="4" t="s">
        <v>13</v>
      </c>
      <c r="C301" s="4" t="s">
        <v>14</v>
      </c>
      <c r="D301" s="4" t="s">
        <v>341</v>
      </c>
      <c r="I301" s="1"/>
    </row>
    <row r="302" spans="1:9" x14ac:dyDescent="0.2">
      <c r="A302" s="1" t="s">
        <v>304</v>
      </c>
      <c r="B302" s="4" t="s">
        <v>13</v>
      </c>
      <c r="C302" s="4" t="s">
        <v>14</v>
      </c>
      <c r="D302" s="4" t="s">
        <v>341</v>
      </c>
      <c r="I302" s="1"/>
    </row>
    <row r="303" spans="1:9" x14ac:dyDescent="0.2">
      <c r="A303" s="1" t="s">
        <v>305</v>
      </c>
      <c r="B303" s="4" t="s">
        <v>13</v>
      </c>
      <c r="C303" s="4" t="s">
        <v>14</v>
      </c>
      <c r="D303" s="4" t="s">
        <v>341</v>
      </c>
      <c r="I303" s="1"/>
    </row>
    <row r="304" spans="1:9" x14ac:dyDescent="0.2">
      <c r="A304" s="1" t="s">
        <v>306</v>
      </c>
      <c r="B304" s="4" t="s">
        <v>13</v>
      </c>
      <c r="C304" s="4" t="s">
        <v>14</v>
      </c>
      <c r="D304" s="4" t="s">
        <v>341</v>
      </c>
      <c r="I304" s="1"/>
    </row>
    <row r="305" spans="1:9" x14ac:dyDescent="0.2">
      <c r="A305" s="1" t="s">
        <v>307</v>
      </c>
      <c r="B305" s="4" t="s">
        <v>13</v>
      </c>
      <c r="C305" s="4" t="s">
        <v>14</v>
      </c>
      <c r="D305" s="4" t="s">
        <v>341</v>
      </c>
      <c r="I305" s="1"/>
    </row>
    <row r="306" spans="1:9" x14ac:dyDescent="0.2">
      <c r="A306" s="1" t="s">
        <v>308</v>
      </c>
      <c r="B306" s="4" t="s">
        <v>13</v>
      </c>
      <c r="C306" s="4" t="s">
        <v>9</v>
      </c>
      <c r="D306" s="4" t="s">
        <v>10</v>
      </c>
      <c r="E306" s="4">
        <v>337</v>
      </c>
      <c r="F306" s="4">
        <v>353</v>
      </c>
      <c r="G306" s="4">
        <v>45</v>
      </c>
      <c r="I306" s="1"/>
    </row>
    <row r="307" spans="1:9" x14ac:dyDescent="0.2">
      <c r="A307" s="1" t="s">
        <v>309</v>
      </c>
      <c r="B307" s="4" t="s">
        <v>8</v>
      </c>
      <c r="C307" s="4" t="s">
        <v>14</v>
      </c>
      <c r="D307" s="4" t="s">
        <v>341</v>
      </c>
      <c r="I307" s="1"/>
    </row>
    <row r="308" spans="1:9" x14ac:dyDescent="0.2">
      <c r="A308" s="1" t="s">
        <v>310</v>
      </c>
      <c r="B308" s="4" t="s">
        <v>8</v>
      </c>
      <c r="C308" s="4" t="s">
        <v>14</v>
      </c>
      <c r="D308" s="4" t="s">
        <v>341</v>
      </c>
      <c r="I308" s="1"/>
    </row>
    <row r="309" spans="1:9" x14ac:dyDescent="0.2">
      <c r="A309" s="1" t="s">
        <v>311</v>
      </c>
      <c r="B309" s="4" t="s">
        <v>17</v>
      </c>
      <c r="C309" s="4" t="s">
        <v>14</v>
      </c>
      <c r="D309" s="4" t="s">
        <v>341</v>
      </c>
      <c r="I309" s="1"/>
    </row>
    <row r="310" spans="1:9" x14ac:dyDescent="0.2">
      <c r="A310" s="1" t="s">
        <v>312</v>
      </c>
      <c r="B310" s="4" t="s">
        <v>17</v>
      </c>
      <c r="C310" s="4" t="s">
        <v>14</v>
      </c>
      <c r="D310" s="4" t="s">
        <v>341</v>
      </c>
      <c r="I310" s="1"/>
    </row>
    <row r="311" spans="1:9" x14ac:dyDescent="0.2">
      <c r="A311" s="1" t="s">
        <v>313</v>
      </c>
      <c r="B311" s="4" t="s">
        <v>13</v>
      </c>
      <c r="C311" s="4" t="s">
        <v>14</v>
      </c>
      <c r="D311" s="4" t="s">
        <v>341</v>
      </c>
      <c r="I311" s="1"/>
    </row>
    <row r="312" spans="1:9" x14ac:dyDescent="0.2">
      <c r="A312" s="1" t="s">
        <v>314</v>
      </c>
      <c r="B312" s="4" t="s">
        <v>13</v>
      </c>
      <c r="C312" s="4" t="s">
        <v>14</v>
      </c>
      <c r="D312" s="4" t="s">
        <v>341</v>
      </c>
      <c r="I312" s="1"/>
    </row>
    <row r="313" spans="1:9" x14ac:dyDescent="0.2">
      <c r="A313" s="1" t="s">
        <v>315</v>
      </c>
      <c r="B313" s="4" t="s">
        <v>17</v>
      </c>
      <c r="C313" s="4" t="s">
        <v>14</v>
      </c>
      <c r="D313" s="4" t="s">
        <v>341</v>
      </c>
      <c r="I313" s="1"/>
    </row>
    <row r="314" spans="1:9" x14ac:dyDescent="0.2">
      <c r="A314" s="1" t="s">
        <v>316</v>
      </c>
      <c r="B314" s="4" t="s">
        <v>17</v>
      </c>
      <c r="C314" s="4" t="s">
        <v>14</v>
      </c>
      <c r="D314" s="4" t="s">
        <v>341</v>
      </c>
      <c r="I314" s="1"/>
    </row>
    <row r="315" spans="1:9" x14ac:dyDescent="0.2">
      <c r="A315" s="1" t="s">
        <v>317</v>
      </c>
      <c r="B315" s="4" t="s">
        <v>17</v>
      </c>
      <c r="C315" s="4" t="s">
        <v>14</v>
      </c>
      <c r="D315" s="4" t="s">
        <v>341</v>
      </c>
      <c r="I315" s="1"/>
    </row>
    <row r="316" spans="1:9" x14ac:dyDescent="0.2">
      <c r="A316" s="1" t="s">
        <v>318</v>
      </c>
      <c r="B316" s="4" t="s">
        <v>17</v>
      </c>
      <c r="C316" s="4" t="s">
        <v>14</v>
      </c>
      <c r="D316" s="4" t="s">
        <v>341</v>
      </c>
      <c r="I316" s="1"/>
    </row>
    <row r="317" spans="1:9" x14ac:dyDescent="0.2">
      <c r="A317" s="1" t="s">
        <v>319</v>
      </c>
      <c r="B317" s="4" t="s">
        <v>17</v>
      </c>
      <c r="C317" s="4" t="s">
        <v>14</v>
      </c>
      <c r="D317" s="4" t="s">
        <v>341</v>
      </c>
      <c r="I317" s="1"/>
    </row>
    <row r="318" spans="1:9" x14ac:dyDescent="0.2">
      <c r="A318" s="1" t="s">
        <v>320</v>
      </c>
      <c r="B318" s="4" t="s">
        <v>17</v>
      </c>
      <c r="C318" s="4" t="s">
        <v>14</v>
      </c>
      <c r="D318" s="4" t="s">
        <v>341</v>
      </c>
      <c r="I318" s="1"/>
    </row>
    <row r="319" spans="1:9" x14ac:dyDescent="0.2">
      <c r="A319" s="1" t="s">
        <v>321</v>
      </c>
      <c r="B319" s="4" t="s">
        <v>17</v>
      </c>
      <c r="C319" s="4" t="s">
        <v>14</v>
      </c>
      <c r="D319" s="4" t="s">
        <v>341</v>
      </c>
      <c r="I319" s="1"/>
    </row>
    <row r="320" spans="1:9" x14ac:dyDescent="0.2">
      <c r="A320" s="1" t="s">
        <v>322</v>
      </c>
      <c r="B320" s="4" t="s">
        <v>17</v>
      </c>
      <c r="C320" s="4" t="s">
        <v>14</v>
      </c>
      <c r="D320" s="4" t="s">
        <v>341</v>
      </c>
      <c r="I320" s="1"/>
    </row>
    <row r="321" spans="1:9" x14ac:dyDescent="0.2">
      <c r="A321" s="1" t="s">
        <v>323</v>
      </c>
      <c r="B321" s="4" t="s">
        <v>17</v>
      </c>
      <c r="C321" s="4" t="s">
        <v>14</v>
      </c>
      <c r="D321" s="4" t="s">
        <v>341</v>
      </c>
      <c r="I321" s="1"/>
    </row>
    <row r="322" spans="1:9" x14ac:dyDescent="0.2">
      <c r="A322" s="1" t="s">
        <v>324</v>
      </c>
      <c r="B322" s="4" t="s">
        <v>17</v>
      </c>
      <c r="C322" s="4" t="s">
        <v>14</v>
      </c>
      <c r="D322" s="4" t="s">
        <v>341</v>
      </c>
      <c r="I322" s="1"/>
    </row>
    <row r="323" spans="1:9" x14ac:dyDescent="0.2">
      <c r="A323" s="1" t="s">
        <v>325</v>
      </c>
      <c r="B323" s="4" t="s">
        <v>17</v>
      </c>
      <c r="C323" s="4" t="s">
        <v>14</v>
      </c>
      <c r="D323" s="4" t="s">
        <v>341</v>
      </c>
      <c r="I323" s="1"/>
    </row>
    <row r="324" spans="1:9" x14ac:dyDescent="0.2">
      <c r="A324" s="1" t="s">
        <v>326</v>
      </c>
      <c r="B324" s="4" t="s">
        <v>17</v>
      </c>
      <c r="C324" s="4" t="s">
        <v>14</v>
      </c>
      <c r="D324" s="4" t="s">
        <v>341</v>
      </c>
      <c r="I324" s="1"/>
    </row>
    <row r="325" spans="1:9" x14ac:dyDescent="0.2">
      <c r="A325" s="1" t="s">
        <v>327</v>
      </c>
      <c r="B325" s="4" t="s">
        <v>17</v>
      </c>
      <c r="C325" s="4" t="s">
        <v>14</v>
      </c>
      <c r="D325" s="4" t="s">
        <v>341</v>
      </c>
      <c r="I325" s="1"/>
    </row>
    <row r="326" spans="1:9" x14ac:dyDescent="0.2">
      <c r="A326" s="1" t="s">
        <v>328</v>
      </c>
      <c r="B326" s="4" t="s">
        <v>17</v>
      </c>
      <c r="C326" s="4" t="s">
        <v>14</v>
      </c>
      <c r="D326" s="4" t="s">
        <v>341</v>
      </c>
      <c r="I326" s="1"/>
    </row>
    <row r="327" spans="1:9" x14ac:dyDescent="0.2">
      <c r="A327" s="1" t="s">
        <v>329</v>
      </c>
      <c r="B327" s="4" t="s">
        <v>17</v>
      </c>
      <c r="C327" s="4" t="s">
        <v>14</v>
      </c>
      <c r="D327" s="4" t="s">
        <v>341</v>
      </c>
      <c r="I327" s="1"/>
    </row>
    <row r="328" spans="1:9" x14ac:dyDescent="0.2">
      <c r="A328" s="1" t="s">
        <v>330</v>
      </c>
      <c r="B328" s="4" t="s">
        <v>17</v>
      </c>
      <c r="C328" s="4" t="s">
        <v>26</v>
      </c>
      <c r="D328" s="4" t="s">
        <v>10</v>
      </c>
      <c r="E328" s="4">
        <v>240</v>
      </c>
      <c r="F328" s="4">
        <v>263</v>
      </c>
      <c r="G328" s="4">
        <v>20</v>
      </c>
      <c r="I328" s="1"/>
    </row>
    <row r="329" spans="1:9" x14ac:dyDescent="0.2">
      <c r="A329" s="1" t="s">
        <v>331</v>
      </c>
      <c r="B329" s="4" t="s">
        <v>17</v>
      </c>
      <c r="C329" s="4" t="s">
        <v>14</v>
      </c>
      <c r="D329" s="4" t="s">
        <v>341</v>
      </c>
      <c r="I329" s="1"/>
    </row>
    <row r="330" spans="1:9" x14ac:dyDescent="0.2">
      <c r="A330" s="1" t="s">
        <v>332</v>
      </c>
      <c r="B330" s="4" t="s">
        <v>17</v>
      </c>
      <c r="C330" s="4" t="s">
        <v>26</v>
      </c>
      <c r="D330" s="4" t="s">
        <v>10</v>
      </c>
      <c r="E330" s="4">
        <v>518</v>
      </c>
      <c r="F330" s="4">
        <v>191</v>
      </c>
      <c r="G330" s="4">
        <v>39</v>
      </c>
      <c r="I330" s="1"/>
    </row>
    <row r="331" spans="1:9" x14ac:dyDescent="0.2">
      <c r="A331" s="1" t="s">
        <v>333</v>
      </c>
      <c r="B331" s="4" t="s">
        <v>13</v>
      </c>
      <c r="C331" s="4" t="s">
        <v>9</v>
      </c>
      <c r="D331" s="4" t="s">
        <v>10</v>
      </c>
      <c r="E331" s="4">
        <v>516</v>
      </c>
      <c r="F331" s="4">
        <v>447</v>
      </c>
      <c r="G331" s="4">
        <v>93</v>
      </c>
      <c r="I331" s="1"/>
    </row>
    <row r="332" spans="1:9" x14ac:dyDescent="0.2">
      <c r="A332" s="1" t="s">
        <v>334</v>
      </c>
      <c r="B332" s="4" t="s">
        <v>13</v>
      </c>
      <c r="C332" s="4" t="s">
        <v>14</v>
      </c>
      <c r="D332" s="4" t="s">
        <v>341</v>
      </c>
      <c r="I332" s="1"/>
    </row>
    <row r="333" spans="1:9" x14ac:dyDescent="0.2">
      <c r="A333" s="1" t="s">
        <v>335</v>
      </c>
      <c r="B333" s="4" t="s">
        <v>13</v>
      </c>
      <c r="C333" s="4" t="s">
        <v>14</v>
      </c>
      <c r="D333" s="4" t="s">
        <v>341</v>
      </c>
      <c r="I333" s="1"/>
    </row>
    <row r="334" spans="1:9" x14ac:dyDescent="0.2">
      <c r="A334" s="1" t="s">
        <v>336</v>
      </c>
      <c r="B334" s="4" t="s">
        <v>13</v>
      </c>
      <c r="C334" s="4" t="s">
        <v>14</v>
      </c>
      <c r="D334" s="4" t="s">
        <v>341</v>
      </c>
      <c r="I334" s="1"/>
    </row>
    <row r="335" spans="1:9" x14ac:dyDescent="0.2">
      <c r="A335" s="1" t="s">
        <v>337</v>
      </c>
      <c r="B335" s="4" t="s">
        <v>13</v>
      </c>
      <c r="C335" s="4" t="s">
        <v>14</v>
      </c>
      <c r="D335" s="4" t="s">
        <v>341</v>
      </c>
      <c r="I335" s="1"/>
    </row>
    <row r="336" spans="1:9" x14ac:dyDescent="0.2">
      <c r="A336" s="1" t="s">
        <v>338</v>
      </c>
      <c r="B336" s="4" t="s">
        <v>13</v>
      </c>
      <c r="C336" s="4" t="s">
        <v>14</v>
      </c>
      <c r="D336" s="4" t="s">
        <v>341</v>
      </c>
      <c r="I336" s="1"/>
    </row>
    <row r="337" spans="1:9" x14ac:dyDescent="0.2">
      <c r="A337" s="1" t="s">
        <v>339</v>
      </c>
      <c r="B337" s="4" t="s">
        <v>13</v>
      </c>
      <c r="C337" s="4" t="s">
        <v>14</v>
      </c>
      <c r="D337" s="4" t="s">
        <v>341</v>
      </c>
      <c r="I337" s="1"/>
    </row>
    <row r="338" spans="1:9" x14ac:dyDescent="0.2">
      <c r="A338" s="1" t="s">
        <v>340</v>
      </c>
      <c r="B338" s="4" t="s">
        <v>13</v>
      </c>
      <c r="C338" s="4" t="s">
        <v>14</v>
      </c>
      <c r="D338" s="4" t="s">
        <v>341</v>
      </c>
      <c r="I338" s="1"/>
    </row>
    <row r="339" spans="1:9" x14ac:dyDescent="0.2">
      <c r="I339" s="1"/>
    </row>
    <row r="340" spans="1:9" s="6" customFormat="1" x14ac:dyDescent="0.2"/>
    <row r="341" spans="1:9" x14ac:dyDescent="0.2">
      <c r="I341" s="1"/>
    </row>
  </sheetData>
  <autoFilter ref="A8:G338" xr:uid="{00000000-0009-0000-0000-000000000000}">
    <sortState ref="A9:G338">
      <sortCondition ref="A8:A338"/>
    </sortState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93"/>
  <sheetViews>
    <sheetView tabSelected="1" topLeftCell="A9" workbookViewId="0">
      <selection activeCell="I29" sqref="I29"/>
    </sheetView>
  </sheetViews>
  <sheetFormatPr baseColWidth="10" defaultRowHeight="16" x14ac:dyDescent="0.2"/>
  <cols>
    <col min="1" max="1" width="12.33203125" style="4" bestFit="1" customWidth="1"/>
    <col min="2" max="2" width="21" style="4" bestFit="1" customWidth="1"/>
    <col min="3" max="3" width="5" style="4" bestFit="1" customWidth="1"/>
    <col min="4" max="16384" width="10.83203125" style="4"/>
  </cols>
  <sheetData>
    <row r="1" spans="1:3" s="3" customFormat="1" thickBot="1" x14ac:dyDescent="0.25">
      <c r="A1" s="3" t="s">
        <v>1</v>
      </c>
      <c r="B1" s="3" t="s">
        <v>348</v>
      </c>
      <c r="C1" s="3" t="s">
        <v>342</v>
      </c>
    </row>
    <row r="2" spans="1:3" x14ac:dyDescent="0.2">
      <c r="A2" s="4" t="s">
        <v>8</v>
      </c>
      <c r="B2" s="4" t="s">
        <v>346</v>
      </c>
      <c r="C2" s="4">
        <f ca="1">SUMPRODUCT(('Kategorizacija slika'!B$9:B$338=A2)*(SUBTOTAL(103,OFFSET('Kategorizacija slika'!B$9,ROW('Kategorizacija slika'!B$9:B$338)-MIN(ROW('Kategorizacija slika'!B$9:B$338)),0))))</f>
        <v>104</v>
      </c>
    </row>
    <row r="3" spans="1:3" x14ac:dyDescent="0.2">
      <c r="A3" s="4" t="s">
        <v>13</v>
      </c>
      <c r="B3" s="4" t="s">
        <v>345</v>
      </c>
      <c r="C3" s="4">
        <f ca="1">SUMPRODUCT(('Kategorizacija slika'!B$9:B$338=A3)*(SUBTOTAL(103,OFFSET('Kategorizacija slika'!B$9,ROW('Kategorizacija slika'!B$9:B$338)-MIN(ROW('Kategorizacija slika'!B$9:B$338)),0))))</f>
        <v>117</v>
      </c>
    </row>
    <row r="4" spans="1:3" x14ac:dyDescent="0.2">
      <c r="A4" s="4" t="s">
        <v>17</v>
      </c>
      <c r="B4" s="4" t="s">
        <v>347</v>
      </c>
      <c r="C4" s="4">
        <f ca="1">SUMPRODUCT(('Kategorizacija slika'!B$9:B$338=A4)*(SUBTOTAL(103,OFFSET('Kategorizacija slika'!B$9,ROW('Kategorizacija slika'!B$9:B$338)-MIN(ROW('Kategorizacija slika'!B$9:B$338)),0))))</f>
        <v>109</v>
      </c>
    </row>
    <row r="5" spans="1:3" ht="17" thickBot="1" x14ac:dyDescent="0.25">
      <c r="B5" s="5" t="s">
        <v>343</v>
      </c>
      <c r="C5" s="5">
        <f ca="1">SUM(C2:C4)</f>
        <v>330</v>
      </c>
    </row>
    <row r="6" spans="1:3" ht="17" thickTop="1" x14ac:dyDescent="0.2"/>
    <row r="22" spans="1:3" s="6" customFormat="1" x14ac:dyDescent="0.2"/>
    <row r="24" spans="1:3" ht="17" thickBot="1" x14ac:dyDescent="0.25">
      <c r="A24" s="2" t="s">
        <v>2</v>
      </c>
      <c r="B24" s="2" t="s">
        <v>349</v>
      </c>
      <c r="C24" s="2" t="s">
        <v>342</v>
      </c>
    </row>
    <row r="25" spans="1:3" x14ac:dyDescent="0.2">
      <c r="A25" s="4" t="s">
        <v>227</v>
      </c>
      <c r="B25" s="4" t="s">
        <v>350</v>
      </c>
      <c r="C25" s="4">
        <f ca="1">SUMPRODUCT(('Kategorizacija slika'!C$9:C$338=A25)*(SUBTOTAL(103,OFFSET('Kategorizacija slika'!C$9,ROW('Kategorizacija slika'!C$9:C$338)-MIN(ROW('Kategorizacija slika'!C$9:C$338)),0))))</f>
        <v>30</v>
      </c>
    </row>
    <row r="26" spans="1:3" x14ac:dyDescent="0.2">
      <c r="A26" s="4" t="s">
        <v>9</v>
      </c>
      <c r="B26" s="4" t="s">
        <v>351</v>
      </c>
      <c r="C26" s="4">
        <f ca="1">SUMPRODUCT(('Kategorizacija slika'!C$9:C$338=A26)*(SUBTOTAL(103,OFFSET('Kategorizacija slika'!C$9,ROW('Kategorizacija slika'!C$9:C$338)-MIN(ROW('Kategorizacija slika'!C$9:C$338)),0))))</f>
        <v>25</v>
      </c>
    </row>
    <row r="27" spans="1:3" x14ac:dyDescent="0.2">
      <c r="A27" s="4" t="s">
        <v>162</v>
      </c>
      <c r="B27" s="4" t="s">
        <v>352</v>
      </c>
      <c r="C27" s="4">
        <f ca="1">SUMPRODUCT(('Kategorizacija slika'!C$9:C$338=A27)*(SUBTOTAL(103,OFFSET('Kategorizacija slika'!C$9,ROW('Kategorizacija slika'!C$9:C$338)-MIN(ROW('Kategorizacija slika'!C$9:C$338)),0))))</f>
        <v>19</v>
      </c>
    </row>
    <row r="28" spans="1:3" x14ac:dyDescent="0.2">
      <c r="A28" s="4" t="s">
        <v>26</v>
      </c>
      <c r="B28" s="4" t="s">
        <v>353</v>
      </c>
      <c r="C28" s="4">
        <f ca="1">SUMPRODUCT(('Kategorizacija slika'!C$9:C$338=A28)*(SUBTOTAL(103,OFFSET('Kategorizacija slika'!C$9,ROW('Kategorizacija slika'!C$9:C$338)-MIN(ROW('Kategorizacija slika'!C$9:C$338)),0))))</f>
        <v>15</v>
      </c>
    </row>
    <row r="29" spans="1:3" x14ac:dyDescent="0.2">
      <c r="A29" s="4" t="s">
        <v>131</v>
      </c>
      <c r="B29" s="4" t="s">
        <v>354</v>
      </c>
      <c r="C29" s="4">
        <f ca="1">SUMPRODUCT(('Kategorizacija slika'!C$9:C$338=A29)*(SUBTOTAL(103,OFFSET('Kategorizacija slika'!C$9,ROW('Kategorizacija slika'!C$9:C$338)-MIN(ROW('Kategorizacija slika'!C$9:C$338)),0))))</f>
        <v>19</v>
      </c>
    </row>
    <row r="30" spans="1:3" x14ac:dyDescent="0.2">
      <c r="A30" s="4" t="s">
        <v>87</v>
      </c>
      <c r="B30" s="4" t="s">
        <v>355</v>
      </c>
      <c r="C30" s="4">
        <f ca="1">SUMPRODUCT(('Kategorizacija slika'!C$9:C$338=A30)*(SUBTOTAL(103,OFFSET('Kategorizacija slika'!C$9,ROW('Kategorizacija slika'!C$9:C$338)-MIN(ROW('Kategorizacija slika'!C$9:C$338)),0))))</f>
        <v>15</v>
      </c>
    </row>
    <row r="31" spans="1:3" x14ac:dyDescent="0.2">
      <c r="A31" s="4" t="s">
        <v>14</v>
      </c>
      <c r="B31" s="4" t="s">
        <v>356</v>
      </c>
      <c r="C31" s="4">
        <f ca="1">SUMPRODUCT(('Kategorizacija slika'!C$9:C$338=A31)*(SUBTOTAL(103,OFFSET('Kategorizacija slika'!C$9,ROW('Kategorizacija slika'!C$9:C$338)-MIN(ROW('Kategorizacija slika'!C$9:C$338)),0))))</f>
        <v>207</v>
      </c>
    </row>
    <row r="32" spans="1:3" ht="17" thickBot="1" x14ac:dyDescent="0.25">
      <c r="B32" s="5" t="s">
        <v>343</v>
      </c>
      <c r="C32" s="5">
        <f ca="1">SUM(C25:C31)</f>
        <v>330</v>
      </c>
    </row>
    <row r="33" ht="17" thickTop="1" x14ac:dyDescent="0.2"/>
    <row r="49" spans="1:3" s="6" customFormat="1" x14ac:dyDescent="0.2"/>
    <row r="51" spans="1:3" ht="17" thickBot="1" x14ac:dyDescent="0.25">
      <c r="A51" s="2" t="s">
        <v>3</v>
      </c>
      <c r="B51" s="2" t="s">
        <v>357</v>
      </c>
      <c r="C51" s="2" t="s">
        <v>342</v>
      </c>
    </row>
    <row r="52" spans="1:3" x14ac:dyDescent="0.2">
      <c r="A52" s="4" t="s">
        <v>37</v>
      </c>
      <c r="B52" s="4" t="s">
        <v>360</v>
      </c>
      <c r="C52" s="4">
        <f ca="1">SUMPRODUCT(('Kategorizacija slika'!D$9:D$338=A52)*(SUBTOTAL(103,OFFSET('Kategorizacija slika'!D$9,ROW('Kategorizacija slika'!D$9:D$338)-MIN(ROW('Kategorizacija slika'!D$9:D$338)),0))))</f>
        <v>54</v>
      </c>
    </row>
    <row r="53" spans="1:3" x14ac:dyDescent="0.2">
      <c r="A53" s="4" t="s">
        <v>10</v>
      </c>
      <c r="B53" s="4" t="s">
        <v>361</v>
      </c>
      <c r="C53" s="4">
        <f ca="1">SUMPRODUCT(('Kategorizacija slika'!D$9:D$338=A53)*(SUBTOTAL(103,OFFSET('Kategorizacija slika'!D$9,ROW('Kategorizacija slika'!D$9:D$338)-MIN(ROW('Kategorizacija slika'!D$9:D$338)),0))))</f>
        <v>69</v>
      </c>
    </row>
    <row r="54" spans="1:3" ht="17" thickBot="1" x14ac:dyDescent="0.25">
      <c r="B54" s="5" t="s">
        <v>343</v>
      </c>
      <c r="C54" s="5">
        <f ca="1">SUM(C52:C53)</f>
        <v>123</v>
      </c>
    </row>
    <row r="55" spans="1:3" ht="17" thickTop="1" x14ac:dyDescent="0.2"/>
    <row r="71" spans="1:3" s="6" customFormat="1" x14ac:dyDescent="0.2"/>
    <row r="73" spans="1:3" ht="17" thickBot="1" x14ac:dyDescent="0.25">
      <c r="A73" s="2" t="s">
        <v>3</v>
      </c>
      <c r="B73" s="2" t="s">
        <v>357</v>
      </c>
      <c r="C73" s="2" t="s">
        <v>342</v>
      </c>
    </row>
    <row r="74" spans="1:3" x14ac:dyDescent="0.2">
      <c r="A74" s="4" t="s">
        <v>364</v>
      </c>
      <c r="B74" s="4" t="s">
        <v>362</v>
      </c>
      <c r="C74" s="4">
        <f>'Kategorizacija slika'!B3</f>
        <v>123</v>
      </c>
    </row>
    <row r="75" spans="1:3" x14ac:dyDescent="0.2">
      <c r="A75" s="4" t="s">
        <v>365</v>
      </c>
      <c r="B75" s="4" t="s">
        <v>363</v>
      </c>
      <c r="C75" s="4">
        <f>'Kategorizacija slika'!B4</f>
        <v>207</v>
      </c>
    </row>
    <row r="76" spans="1:3" ht="17" thickBot="1" x14ac:dyDescent="0.25">
      <c r="B76" s="5" t="s">
        <v>343</v>
      </c>
      <c r="C76" s="5">
        <f>SUM(C74:C75)</f>
        <v>330</v>
      </c>
    </row>
    <row r="77" spans="1:3" ht="17" thickTop="1" x14ac:dyDescent="0.2"/>
    <row r="93" s="6" customFormat="1" x14ac:dyDescent="0.2"/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A866-D6DD-8A42-A55A-1EA8D5891D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Kategorizacija slika</vt:lpstr>
      <vt:lpstr>Razloženo po kolonama</vt:lpstr>
      <vt:lpstr>Rezultati</vt:lpstr>
      <vt:lpstr>'Kategorizacija slika'!Extract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2018-10-14T19:44:37Z</dcterms:created>
  <dcterms:modified xsi:type="dcterms:W3CDTF">2018-10-15T00:33:38Z</dcterms:modified>
</cp:coreProperties>
</file>