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2 - Descriptive statistics\"/>
    </mc:Choice>
  </mc:AlternateContent>
  <bookViews>
    <workbookView xWindow="0" yWindow="0" windowWidth="23040" windowHeight="9084"/>
  </bookViews>
  <sheets>
    <sheet name="Frequency distribution table" sheetId="10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0" l="1"/>
  <c r="L29" i="10"/>
  <c r="J20" i="10"/>
  <c r="I23" i="10" l="1"/>
  <c r="J23" i="10"/>
  <c r="K23" i="10" s="1"/>
  <c r="E20" i="10"/>
  <c r="D23" i="10"/>
  <c r="I24" i="10" l="1"/>
  <c r="E23" i="10"/>
  <c r="D24" i="10" l="1"/>
  <c r="E24" i="10" s="1"/>
  <c r="D25" i="10" s="1"/>
  <c r="F23" i="10"/>
  <c r="J24" i="10"/>
  <c r="I25" i="10" s="1"/>
  <c r="K24" i="10"/>
  <c r="L23" i="10"/>
  <c r="G23" i="10" l="1"/>
  <c r="J25" i="10"/>
  <c r="I26" i="10" s="1"/>
  <c r="K25" i="10"/>
  <c r="F24" i="10"/>
  <c r="G24" i="10" s="1"/>
  <c r="E25" i="10"/>
  <c r="F25" i="10" s="1"/>
  <c r="G25" i="10" s="1"/>
  <c r="L24" i="10"/>
  <c r="J26" i="10" l="1"/>
  <c r="I27" i="10" s="1"/>
  <c r="D26" i="10"/>
  <c r="E26" i="10" s="1"/>
  <c r="D27" i="10" s="1"/>
  <c r="L25" i="10"/>
  <c r="J27" i="10" l="1"/>
  <c r="K27" i="10" s="1"/>
  <c r="K26" i="10"/>
  <c r="L26" i="10" s="1"/>
  <c r="F26" i="10"/>
  <c r="E27" i="10"/>
  <c r="D28" i="10" s="1"/>
  <c r="G26" i="10" l="1"/>
  <c r="F27" i="10"/>
  <c r="G27" i="10" s="1"/>
  <c r="I28" i="10"/>
  <c r="J28" i="10" s="1"/>
  <c r="L27" i="10"/>
  <c r="E28" i="10"/>
  <c r="F28" i="10" s="1"/>
  <c r="G28" i="10" s="1"/>
  <c r="F29" i="10" l="1"/>
  <c r="G29" i="10" s="1"/>
  <c r="K28" i="10"/>
  <c r="L28" i="10" s="1"/>
</calcChain>
</file>

<file path=xl/sharedStrings.xml><?xml version="1.0" encoding="utf-8"?>
<sst xmlns="http://schemas.openxmlformats.org/spreadsheetml/2006/main" count="49" uniqueCount="41">
  <si>
    <t>Interval start</t>
  </si>
  <si>
    <t>Interval end</t>
  </si>
  <si>
    <t>Relative frequency</t>
  </si>
  <si>
    <t>Frequency distribution table</t>
  </si>
  <si>
    <t>Interval width</t>
  </si>
  <si>
    <t>Desired intervals</t>
  </si>
  <si>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</si>
  <si>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</si>
  <si>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</si>
  <si>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</si>
  <si>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</si>
  <si>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</si>
  <si>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</si>
  <si>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</si>
  <si>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</si>
  <si>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</si>
  <si>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Absolute frequency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</si>
  <si>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</si>
  <si>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</si>
  <si>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</si>
  <si>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Solution:</t>
  </si>
  <si>
    <t>Tasks 1 and 2</t>
  </si>
  <si>
    <t>Note that in this way, our intervals start exactly at the first number and finish exactly at the last number from the dataset.</t>
  </si>
  <si>
    <t>Usually intervals are denoted in this way:</t>
  </si>
  <si>
    <t xml:space="preserve">[8,54] </t>
  </si>
  <si>
    <t>(54,100]</t>
  </si>
  <si>
    <t>(100,146]</t>
  </si>
  <si>
    <t>(146,192]</t>
  </si>
  <si>
    <t>(192,238]</t>
  </si>
  <si>
    <t>(238,284]</t>
  </si>
  <si>
    <t>Parentheses () denote that the number is not included</t>
  </si>
  <si>
    <t>Square brackets [] denote that a number is included</t>
  </si>
  <si>
    <t>e.g. (100,146] means: from 100 EXCLUDED to 146 INCLUDED</t>
  </si>
  <si>
    <t>The first interval always includes the first number, as in [8,54]</t>
  </si>
  <si>
    <t>the last interval always includes the last number as in (238,284]</t>
  </si>
  <si>
    <t>This is a fairer representation of reality and that is what you will usually do when doing statistics.</t>
  </si>
  <si>
    <t xml:space="preserve">However, the corresponding frequencies are the same. </t>
  </si>
  <si>
    <t>The difference between the intervals width is so marginal that it will rarely pose a problem on your analysis.</t>
  </si>
  <si>
    <t>Nevertheless, the norm is to use the exact width.</t>
  </si>
  <si>
    <t>In this lesson and exercise, we have separated them into two columns, for easier</t>
  </si>
  <si>
    <t>manipulation in excel formulas.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</si>
</sst>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right" vertical="center"/>
    </xf>
    <xf numFmtId="2" fontId="6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tabSelected="1" zoomScale="102" zoomScaleNormal="102" workbookViewId="0"/>
  </sheetViews>
  <sheetFormatPr defaultRowHeight="11.4" x14ac:dyDescent="0.2"/>
  <cols>
    <col min="1" max="1" width="2" style="3" customWidth="1"/>
    <col min="2" max="2" width="9.88671875" style="3" customWidth="1"/>
    <col min="3" max="3" width="9.109375" style="3" customWidth="1"/>
    <col min="4" max="4" width="13.44140625" style="3" customWidth="1"/>
    <col min="5" max="5" width="14.88671875" style="5" customWidth="1"/>
    <col min="6" max="6" width="16.109375" style="5" bestFit="1" customWidth="1"/>
    <col min="7" max="7" width="15.77734375" style="5" bestFit="1" customWidth="1"/>
    <col min="8" max="8" width="15.77734375" style="5" customWidth="1"/>
    <col min="9" max="9" width="15.6640625" style="3" customWidth="1"/>
    <col min="10" max="10" width="11" style="3" bestFit="1" customWidth="1"/>
    <col min="11" max="11" width="16.109375" style="3" bestFit="1" customWidth="1"/>
    <col min="12" max="12" width="15.77734375" style="3" bestFit="1" customWidth="1"/>
    <col min="13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6</v>
      </c>
    </row>
    <row r="3" spans="2:17" ht="12" x14ac:dyDescent="0.25">
      <c r="B3" s="15" t="s">
        <v>8</v>
      </c>
      <c r="C3" s="3" t="s">
        <v>9</v>
      </c>
    </row>
    <row r="4" spans="2:17" ht="12" x14ac:dyDescent="0.25">
      <c r="B4" s="15" t="s">
        <v>10</v>
      </c>
      <c r="C4" s="3" t="s">
        <v>19</v>
      </c>
    </row>
    <row r="5" spans="2:17" ht="12" x14ac:dyDescent="0.25">
      <c r="B5" s="15" t="s">
        <v>11</v>
      </c>
      <c r="C5" s="3" t="s">
        <v>12</v>
      </c>
    </row>
    <row r="6" spans="2:17" x14ac:dyDescent="0.2">
      <c r="D6" s="3" t="s">
        <v>13</v>
      </c>
    </row>
    <row r="7" spans="2:17" x14ac:dyDescent="0.2">
      <c r="D7" s="3" t="s">
        <v>15</v>
      </c>
    </row>
    <row r="8" spans="2:17" x14ac:dyDescent="0.2">
      <c r="D8" s="3" t="s">
        <v>14</v>
      </c>
    </row>
    <row r="9" spans="2:17" ht="12" x14ac:dyDescent="0.25">
      <c r="B9" s="15" t="s">
        <v>17</v>
      </c>
      <c r="C9" s="3" t="s">
        <v>18</v>
      </c>
      <c r="Q9" s="1"/>
    </row>
    <row r="10" spans="2:17" x14ac:dyDescent="0.2">
      <c r="Q10" s="1"/>
    </row>
    <row r="11" spans="2:17" x14ac:dyDescent="0.2">
      <c r="Q11" s="1"/>
    </row>
    <row r="12" spans="2:17" x14ac:dyDescent="0.2">
      <c r="Q12" s="1"/>
    </row>
    <row r="13" spans="2:17" ht="12" x14ac:dyDescent="0.25">
      <c r="B13" s="15" t="s">
        <v>20</v>
      </c>
      <c r="Q13" s="2"/>
    </row>
    <row r="14" spans="2:17" x14ac:dyDescent="0.2">
      <c r="Q14" s="2"/>
    </row>
    <row r="15" spans="2:17" ht="12" x14ac:dyDescent="0.25">
      <c r="B15" s="15" t="s">
        <v>21</v>
      </c>
      <c r="I15" s="15" t="s">
        <v>17</v>
      </c>
      <c r="Q15" s="2"/>
    </row>
    <row r="16" spans="2:17" x14ac:dyDescent="0.2">
      <c r="Q16" s="2"/>
    </row>
    <row r="17" spans="2:17" ht="13.8" thickBot="1" x14ac:dyDescent="0.25">
      <c r="B17" s="10" t="s">
        <v>7</v>
      </c>
      <c r="D17" s="8" t="s">
        <v>3</v>
      </c>
      <c r="I17" s="8" t="s">
        <v>3</v>
      </c>
      <c r="J17" s="5"/>
      <c r="K17" s="5"/>
      <c r="L17" s="5"/>
      <c r="Q17" s="2"/>
    </row>
    <row r="18" spans="2:17" x14ac:dyDescent="0.2">
      <c r="B18" s="3">
        <v>8</v>
      </c>
      <c r="D18" s="5"/>
      <c r="I18" s="5"/>
      <c r="J18" s="5"/>
      <c r="K18" s="5"/>
      <c r="L18" s="5"/>
      <c r="Q18" s="2"/>
    </row>
    <row r="19" spans="2:17" ht="12" x14ac:dyDescent="0.2">
      <c r="B19" s="3">
        <v>30</v>
      </c>
      <c r="C19" s="12"/>
      <c r="D19" s="12" t="s">
        <v>5</v>
      </c>
      <c r="E19" s="13">
        <v>6</v>
      </c>
      <c r="F19" s="11"/>
      <c r="I19" s="12" t="s">
        <v>5</v>
      </c>
      <c r="J19" s="13">
        <v>6</v>
      </c>
      <c r="K19" s="11"/>
      <c r="L19" s="5"/>
    </row>
    <row r="20" spans="2:17" ht="12" x14ac:dyDescent="0.2">
      <c r="B20" s="3">
        <v>30</v>
      </c>
      <c r="C20" s="16"/>
      <c r="D20" s="12" t="s">
        <v>4</v>
      </c>
      <c r="E20" s="13">
        <f>ROUNDUP(($B$37-$B$18)/$E$19,0)</f>
        <v>46</v>
      </c>
      <c r="I20" s="12" t="s">
        <v>4</v>
      </c>
      <c r="J20" s="19">
        <f>($B$37-$B$18)/$J$19</f>
        <v>45.666666666666664</v>
      </c>
      <c r="K20" s="5"/>
      <c r="L20" s="5"/>
    </row>
    <row r="21" spans="2:17" x14ac:dyDescent="0.2">
      <c r="B21" s="3">
        <v>50</v>
      </c>
      <c r="C21" s="16"/>
      <c r="D21" s="5"/>
      <c r="I21" s="5"/>
      <c r="J21" s="5"/>
      <c r="K21" s="5"/>
      <c r="L21" s="5"/>
    </row>
    <row r="22" spans="2:17" ht="12.6" thickBot="1" x14ac:dyDescent="0.25">
      <c r="B22" s="3">
        <v>86</v>
      </c>
      <c r="C22" s="16"/>
      <c r="D22" s="10" t="s">
        <v>0</v>
      </c>
      <c r="E22" s="10" t="s">
        <v>1</v>
      </c>
      <c r="F22" s="10" t="s">
        <v>16</v>
      </c>
      <c r="G22" s="10" t="s">
        <v>2</v>
      </c>
      <c r="I22" s="10" t="s">
        <v>0</v>
      </c>
      <c r="J22" s="10" t="s">
        <v>1</v>
      </c>
      <c r="K22" s="10" t="s">
        <v>16</v>
      </c>
      <c r="L22" s="10" t="s">
        <v>2</v>
      </c>
    </row>
    <row r="23" spans="2:17" x14ac:dyDescent="0.2">
      <c r="B23" s="3">
        <v>94</v>
      </c>
      <c r="C23" s="16"/>
      <c r="D23" s="6">
        <f>B18</f>
        <v>8</v>
      </c>
      <c r="E23" s="7">
        <f t="shared" ref="E23:E28" si="0">D23+$E$20</f>
        <v>54</v>
      </c>
      <c r="F23" s="6">
        <f>COUNTIF($B$18:$B$37,"&gt;="&amp;D23)-COUNTIF($B$18:$B$37,"&gt;"&amp;E23)</f>
        <v>4</v>
      </c>
      <c r="G23" s="9">
        <f t="shared" ref="G23:G29" si="1">F23/COUNT($B$18:$B$37)</f>
        <v>0.2</v>
      </c>
      <c r="I23" s="9">
        <f>B18</f>
        <v>8</v>
      </c>
      <c r="J23" s="9">
        <f>I23+$J$20</f>
        <v>53.666666666666664</v>
      </c>
      <c r="K23" s="6">
        <f>COUNTIF($B$18:$B$37,"&gt;="&amp;I23)-COUNTIF($B$18:$B$37,"&gt;"&amp;J23)</f>
        <v>4</v>
      </c>
      <c r="L23" s="9">
        <f t="shared" ref="L23:L28" si="2">K23/COUNT($B$18:$B$37)</f>
        <v>0.2</v>
      </c>
    </row>
    <row r="24" spans="2:17" x14ac:dyDescent="0.2">
      <c r="B24" s="3">
        <v>102</v>
      </c>
      <c r="C24" s="16"/>
      <c r="D24" s="6">
        <f>E23</f>
        <v>54</v>
      </c>
      <c r="E24" s="7">
        <f t="shared" si="0"/>
        <v>100</v>
      </c>
      <c r="F24" s="6">
        <f t="shared" ref="F24:F27" si="3">COUNTIF($B$18:$B$37,"&gt;="&amp;D24)-COUNTIF($B$18:$B$37,"&gt;"&amp;E24)</f>
        <v>2</v>
      </c>
      <c r="G24" s="9">
        <f t="shared" si="1"/>
        <v>0.1</v>
      </c>
      <c r="I24" s="9">
        <f>J23</f>
        <v>53.666666666666664</v>
      </c>
      <c r="J24" s="9">
        <f t="shared" ref="J24:J28" si="4">I24+$J$20</f>
        <v>99.333333333333329</v>
      </c>
      <c r="K24" s="6">
        <f t="shared" ref="K24:K27" si="5">COUNTIF($B$18:$B$37,"&gt;="&amp;I24)-COUNTIF($B$18:$B$37,"&gt;"&amp;J24)</f>
        <v>2</v>
      </c>
      <c r="L24" s="9">
        <f t="shared" si="2"/>
        <v>0.1</v>
      </c>
    </row>
    <row r="25" spans="2:17" x14ac:dyDescent="0.2">
      <c r="B25" s="3">
        <v>110</v>
      </c>
      <c r="C25" s="16"/>
      <c r="D25" s="6">
        <f t="shared" ref="D25:D28" si="6">E24</f>
        <v>100</v>
      </c>
      <c r="E25" s="7">
        <f t="shared" si="0"/>
        <v>146</v>
      </c>
      <c r="F25" s="6">
        <f t="shared" si="3"/>
        <v>2</v>
      </c>
      <c r="G25" s="9">
        <f t="shared" si="1"/>
        <v>0.1</v>
      </c>
      <c r="I25" s="9">
        <f t="shared" ref="I25:I28" si="7">J24</f>
        <v>99.333333333333329</v>
      </c>
      <c r="J25" s="9">
        <f t="shared" si="4"/>
        <v>145</v>
      </c>
      <c r="K25" s="6">
        <f t="shared" si="5"/>
        <v>2</v>
      </c>
      <c r="L25" s="9">
        <f t="shared" si="2"/>
        <v>0.1</v>
      </c>
    </row>
    <row r="26" spans="2:17" x14ac:dyDescent="0.2">
      <c r="B26" s="3">
        <v>169</v>
      </c>
      <c r="C26" s="16"/>
      <c r="D26" s="6">
        <f t="shared" si="6"/>
        <v>146</v>
      </c>
      <c r="E26" s="7">
        <f t="shared" si="0"/>
        <v>192</v>
      </c>
      <c r="F26" s="6">
        <f t="shared" si="3"/>
        <v>3</v>
      </c>
      <c r="G26" s="9">
        <f t="shared" si="1"/>
        <v>0.15</v>
      </c>
      <c r="I26" s="9">
        <f t="shared" si="7"/>
        <v>145</v>
      </c>
      <c r="J26" s="9">
        <f t="shared" si="4"/>
        <v>190.66666666666666</v>
      </c>
      <c r="K26" s="6">
        <f t="shared" si="5"/>
        <v>3</v>
      </c>
      <c r="L26" s="9">
        <f t="shared" si="2"/>
        <v>0.15</v>
      </c>
    </row>
    <row r="27" spans="2:17" x14ac:dyDescent="0.2">
      <c r="B27" s="3">
        <v>170</v>
      </c>
      <c r="C27" s="16"/>
      <c r="D27" s="6">
        <f t="shared" si="6"/>
        <v>192</v>
      </c>
      <c r="E27" s="7">
        <f t="shared" si="0"/>
        <v>238</v>
      </c>
      <c r="F27" s="6">
        <f t="shared" si="3"/>
        <v>1</v>
      </c>
      <c r="G27" s="9">
        <f t="shared" si="1"/>
        <v>0.05</v>
      </c>
      <c r="I27" s="9">
        <f t="shared" si="7"/>
        <v>190.66666666666666</v>
      </c>
      <c r="J27" s="9">
        <f t="shared" si="4"/>
        <v>236.33333333333331</v>
      </c>
      <c r="K27" s="6">
        <f t="shared" si="5"/>
        <v>1</v>
      </c>
      <c r="L27" s="9">
        <f t="shared" si="2"/>
        <v>0.05</v>
      </c>
    </row>
    <row r="28" spans="2:17" x14ac:dyDescent="0.2">
      <c r="B28" s="3">
        <v>176</v>
      </c>
      <c r="C28" s="16"/>
      <c r="D28" s="17">
        <f t="shared" si="6"/>
        <v>238</v>
      </c>
      <c r="E28" s="18">
        <f t="shared" si="0"/>
        <v>284</v>
      </c>
      <c r="F28" s="17">
        <f>COUNTIF($B$18:$B$37,"&gt;="&amp;D28)-COUNTIF($B$18:$B$37,"&gt;"&amp;E28)</f>
        <v>8</v>
      </c>
      <c r="G28" s="14">
        <f t="shared" si="1"/>
        <v>0.4</v>
      </c>
      <c r="I28" s="14">
        <f t="shared" si="7"/>
        <v>236.33333333333331</v>
      </c>
      <c r="J28" s="14">
        <f t="shared" si="4"/>
        <v>282</v>
      </c>
      <c r="K28" s="17">
        <f>COUNTIF($B$18:$B$37,"&gt;="&amp;I28)-COUNTIF($B$18:$B$37,"&gt;"&amp;J28)</f>
        <v>8</v>
      </c>
      <c r="L28" s="14">
        <f t="shared" si="2"/>
        <v>0.4</v>
      </c>
    </row>
    <row r="29" spans="2:17" x14ac:dyDescent="0.2">
      <c r="B29" s="3">
        <v>236</v>
      </c>
      <c r="C29" s="16"/>
      <c r="F29" s="6">
        <f>SUM(F23:F28)</f>
        <v>20</v>
      </c>
      <c r="G29" s="9">
        <f t="shared" si="1"/>
        <v>1</v>
      </c>
      <c r="K29" s="21">
        <f t="shared" ref="K29:L29" si="8">SUM(K23:K28)</f>
        <v>20</v>
      </c>
      <c r="L29" s="22">
        <f t="shared" si="8"/>
        <v>1</v>
      </c>
    </row>
    <row r="30" spans="2:17" x14ac:dyDescent="0.2">
      <c r="B30" s="3">
        <v>240</v>
      </c>
      <c r="C30" s="16"/>
    </row>
    <row r="31" spans="2:17" x14ac:dyDescent="0.2">
      <c r="B31" s="3">
        <v>241</v>
      </c>
      <c r="C31" s="16"/>
    </row>
    <row r="32" spans="2:17" x14ac:dyDescent="0.2">
      <c r="B32" s="3">
        <v>242</v>
      </c>
      <c r="C32" s="16"/>
      <c r="D32" s="3" t="s">
        <v>23</v>
      </c>
      <c r="I32" s="3" t="s">
        <v>22</v>
      </c>
    </row>
    <row r="33" spans="2:9" x14ac:dyDescent="0.2">
      <c r="B33" s="3">
        <v>255</v>
      </c>
      <c r="C33" s="16"/>
      <c r="D33" s="3" t="s">
        <v>24</v>
      </c>
      <c r="E33" s="20" t="s">
        <v>30</v>
      </c>
      <c r="I33" s="3" t="s">
        <v>35</v>
      </c>
    </row>
    <row r="34" spans="2:9" x14ac:dyDescent="0.2">
      <c r="B34" s="3">
        <v>262</v>
      </c>
      <c r="C34" s="16"/>
      <c r="D34" s="3" t="s">
        <v>25</v>
      </c>
      <c r="E34" s="20" t="s">
        <v>31</v>
      </c>
      <c r="I34" s="3" t="s">
        <v>36</v>
      </c>
    </row>
    <row r="35" spans="2:9" x14ac:dyDescent="0.2">
      <c r="B35" s="3">
        <v>276</v>
      </c>
      <c r="C35" s="16"/>
      <c r="D35" s="3" t="s">
        <v>26</v>
      </c>
      <c r="E35" s="20" t="s">
        <v>32</v>
      </c>
      <c r="I35" s="3" t="s">
        <v>37</v>
      </c>
    </row>
    <row r="36" spans="2:9" x14ac:dyDescent="0.2">
      <c r="B36" s="3">
        <v>279</v>
      </c>
      <c r="C36" s="16"/>
      <c r="D36" s="3" t="s">
        <v>27</v>
      </c>
      <c r="I36" s="3" t="s">
        <v>38</v>
      </c>
    </row>
    <row r="37" spans="2:9" x14ac:dyDescent="0.2">
      <c r="B37" s="3">
        <v>282</v>
      </c>
      <c r="C37" s="16"/>
      <c r="D37" s="3" t="s">
        <v>28</v>
      </c>
      <c r="E37" s="20" t="s">
        <v>33</v>
      </c>
    </row>
    <row r="38" spans="2:9" x14ac:dyDescent="0.2">
      <c r="D38" s="3" t="s">
        <v>29</v>
      </c>
      <c r="E38" s="20" t="s">
        <v>34</v>
      </c>
    </row>
    <row r="40" spans="2:9" x14ac:dyDescent="0.2">
      <c r="D40" s="3" t="s">
        <v>39</v>
      </c>
    </row>
    <row r="41" spans="2:9" x14ac:dyDescent="0.2">
      <c r="D41" s="3" t="s">
        <v>40</v>
      </c>
    </row>
  </sheetData>
  <sortState ref="B18:B37">
    <sortCondition ref="B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2017-04-19T06:27:11Z</dcterms:created>
  <dcterms:modified xsi:type="dcterms:W3CDTF">2017-07-11T10:12:20Z</dcterms:modified>
</cp:coreProperties>
</file>