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176752\Documents\Altium\Projects\E1811SENSE\Project Outputs for E1811SENSE\"/>
    </mc:Choice>
  </mc:AlternateContent>
  <xr:revisionPtr revIDLastSave="0" documentId="13_ncr:1_{A8ADF475-9B2E-4674-B2A3-257C974FD6DC}" xr6:coauthVersionLast="47" xr6:coauthVersionMax="47" xr10:uidLastSave="{00000000-0000-0000-0000-000000000000}"/>
  <bookViews>
    <workbookView xWindow="-10020" yWindow="1875" windowWidth="21600" windowHeight="11505" xr2:uid="{398BE66D-9797-4C65-B1F1-9AF5C8ADF8E5}"/>
  </bookViews>
  <sheets>
    <sheet name="E1811SENSE" sheetId="1" r:id="rId1"/>
  </sheets>
  <definedNames>
    <definedName name="_xlnm.Print_Titles" localSheetId="0">E1811SENSE!$1:$1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L2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24" i="1" l="1"/>
</calcChain>
</file>

<file path=xl/sharedStrings.xml><?xml version="1.0" encoding="utf-8"?>
<sst xmlns="http://schemas.openxmlformats.org/spreadsheetml/2006/main" count="152" uniqueCount="122">
  <si>
    <t>Comment</t>
  </si>
  <si>
    <t>Description</t>
  </si>
  <si>
    <t>Designator</t>
  </si>
  <si>
    <t>Footprint</t>
  </si>
  <si>
    <t>LibRef</t>
  </si>
  <si>
    <t>Quantity</t>
  </si>
  <si>
    <t>10u</t>
  </si>
  <si>
    <t>Capacitor SMD 0603 10V</t>
  </si>
  <si>
    <t>C1, C2, C8, C17, C18</t>
  </si>
  <si>
    <t>CAP_0603</t>
  </si>
  <si>
    <t>CAP_0603_10V</t>
  </si>
  <si>
    <t>100n</t>
  </si>
  <si>
    <t>Capacitor SMD 0402 50V</t>
  </si>
  <si>
    <t>C3, C4, C5, C6, C7, C9, C14, C15, C16, C19, C20</t>
  </si>
  <si>
    <t>CAP_0402</t>
  </si>
  <si>
    <t>CAP_0402_50V</t>
  </si>
  <si>
    <t>3p3</t>
  </si>
  <si>
    <t>C10, C11</t>
  </si>
  <si>
    <t>10p</t>
  </si>
  <si>
    <t>C12, C13</t>
  </si>
  <si>
    <t>USBLC6-2SC6</t>
  </si>
  <si>
    <t>Very low capacitance ESD protection, 3.5 pF, -40 to 125 degC, 6-Pin SOT23, RoHS, Tape and Reel</t>
  </si>
  <si>
    <t>D1</t>
  </si>
  <si>
    <t>STM-SOT23-6L_V</t>
  </si>
  <si>
    <t>CMP-2000-05378-1</t>
  </si>
  <si>
    <t>GREEN</t>
  </si>
  <si>
    <t>LED 0603 GREEN SMD</t>
  </si>
  <si>
    <t>D2</t>
  </si>
  <si>
    <t>LED_0603_GREEN</t>
  </si>
  <si>
    <t>BLUE</t>
  </si>
  <si>
    <t>LED 0603 BLUE SMD</t>
  </si>
  <si>
    <t>D3</t>
  </si>
  <si>
    <t>LED_0603_BLUE</t>
  </si>
  <si>
    <t>RED</t>
  </si>
  <si>
    <t>LED 0603 RED SMD</t>
  </si>
  <si>
    <t>D4</t>
  </si>
  <si>
    <t>LED_0603_RED</t>
  </si>
  <si>
    <t>TYPE-C-31-M-12</t>
  </si>
  <si>
    <t>USB Type C Connector Horizontal SMT</t>
  </si>
  <si>
    <t>J1, J2</t>
  </si>
  <si>
    <t>2n2</t>
  </si>
  <si>
    <t>Inductor SMD 0402</t>
  </si>
  <si>
    <t>L1, L2, L3</t>
  </si>
  <si>
    <t>IND_0402</t>
  </si>
  <si>
    <t>22R</t>
  </si>
  <si>
    <t>Resistor SMD 0402</t>
  </si>
  <si>
    <t>R1, R7</t>
  </si>
  <si>
    <t>RES_0402</t>
  </si>
  <si>
    <t>470R</t>
  </si>
  <si>
    <t>R2, R6</t>
  </si>
  <si>
    <t>5k1</t>
  </si>
  <si>
    <t>R3, R4, R5, R8, R9, R10</t>
  </si>
  <si>
    <t>1k</t>
  </si>
  <si>
    <t>R11, R12, R13</t>
  </si>
  <si>
    <t>SKRPANE010</t>
  </si>
  <si>
    <t>Tactile Switch SMD SPST</t>
  </si>
  <si>
    <t>SW1</t>
  </si>
  <si>
    <t>SS-5GL111-3</t>
  </si>
  <si>
    <t/>
  </si>
  <si>
    <t>SW2</t>
  </si>
  <si>
    <t>SS-5GL1131-3</t>
  </si>
  <si>
    <t>W25Q16JVUXIQ</t>
  </si>
  <si>
    <t>16M-BIT SERIAL FLASH MEMORY WITH_x000D_
DUAL/QUAD SPI USON-8</t>
  </si>
  <si>
    <t>U1</t>
  </si>
  <si>
    <t>USON-8-2X3MM</t>
  </si>
  <si>
    <t>ESP32-C3</t>
  </si>
  <si>
    <t>Ultra­Low­Power SoC with RISC­V Single­Core CPU Supporting IEEE 802.11b/g/n (2.4 GHz Wi­Fi) and Bluetooth® 5 (LE)</t>
  </si>
  <si>
    <t>U2</t>
  </si>
  <si>
    <t>QFN32-5x5</t>
  </si>
  <si>
    <t>SPX3819M5-L-3-3/TR</t>
  </si>
  <si>
    <t>500mA +3.3V Low-Noise LDO Voltage Regulator</t>
  </si>
  <si>
    <t>U3</t>
  </si>
  <si>
    <t>SOT-23-5</t>
  </si>
  <si>
    <t>40MHz</t>
  </si>
  <si>
    <t>Crystal SMD 2520</t>
  </si>
  <si>
    <t>X1</t>
  </si>
  <si>
    <t>XTAL_2520</t>
  </si>
  <si>
    <t>Distributor link</t>
  </si>
  <si>
    <t>https://www.mouser.com/ProductDetail/MaxLinear/SPX3819M5-L-3-0-TR?qs=S%2FCBhQS5rCqWy9%252BGPrI6uw%3D%3D</t>
  </si>
  <si>
    <t>https://www.mouser.com/ProductDetail/Espressif-Systems/ESP32-C3?qs=iLbezkQI%252BsiMXe7tMG%252Bo%2FA%3D%3D</t>
  </si>
  <si>
    <t>https://www.mouser.com/ProductDetail/Winbond/W25Q16JVUXIQ-TR?qs=qSfuJ%252Bfl%2Fd7SDdIHLGOd1g%3D%3D</t>
  </si>
  <si>
    <t>https://www.mouser.com/ProductDetail/Omron-Electronics/SS-5GL111-3?qs=i1w9Bv2NFd1d1ssGRHTU3A%3D%3D</t>
  </si>
  <si>
    <t>https://www.mouser.com/ProductDetail/STMicroelectronics/USBLC6-2SC6?qs=po45yt2pPpu%2FhNIlwQdTlg%3D%3D</t>
  </si>
  <si>
    <t>https://www.mouser.com/ProductDetail/Molex/217179-0001?qs=DRkmTr78QAQqCH4BoIR1xg%3D%3D</t>
  </si>
  <si>
    <t>https://www.mouser.com/ProductDetail/KEMET/C0603C106M8PACTU?qs=gt1LBUVyoHk6B7S%252BOYJa0A%3D%3D</t>
  </si>
  <si>
    <t>https://www.mouser.com/ProductDetail/TAIYO-YUDEN/UMK105B7104KVHF?qs=XArOPRHyIKhXxzCf87xMTA%3D%3D</t>
  </si>
  <si>
    <t>https://www.mouser.com/ProductDetail/Murata-Electronics/GJM1555C1H3R3WB01D?qs=YLLXL5qGyDt2ejtN1v%252B1AA%3D%3D</t>
  </si>
  <si>
    <t>Price (ea)</t>
  </si>
  <si>
    <t>Price Total</t>
  </si>
  <si>
    <t>https://www.mouser.com/ProductDetail/Murata-Electronics/GCM1555C1H100JA16D?qs=jDWTHf1mkXZWhlETH8ZA8A%3D%3D</t>
  </si>
  <si>
    <t>https://www.mouser.com/ProductDetail/Wurth-Elektronik/155060GS75300?qs=sGAEpiMZZMt82OzCyDsLFNz0%252Bvn7UK47sG%252BTs4zmyPI%3D</t>
  </si>
  <si>
    <t>https://www.mouser.com/ProductDetail/Wurth-Elektronik/150060SS75003?qs=Li%252BoUPsLEntNiRmIe%252Bnzlg%3D%3D</t>
  </si>
  <si>
    <t>https://www.mouser.com/ProductDetail/Wurth-Elektronik/150060BS75003?qs=Li%252BoUPsLEnu8LvIbM48DKA%3D%3D</t>
  </si>
  <si>
    <t>https://www.mouser.com/ProductDetail/Murata-Electronics/LQW15AN2N2G80D?qs=QzBtWTOodeXwqmhCVrS0ZQ%3D%3D</t>
  </si>
  <si>
    <t>https://www.mouser.com/ProductDetail/YAGEO/RC0402FR-0722RL?qs=V1yeUXFNrkkRg6zf08ADKQ%3D%3D</t>
  </si>
  <si>
    <t>https://www.mouser.com/ProductDetail/Vishay-Draloric/RCG0402470RJNED?qs=vOeJqewp7jD4UyOVdalJpQ%3D%3D</t>
  </si>
  <si>
    <t>https://www.mouser.com/ProductDetail/YAGEO/RP0402BRD075K1L?qs=sGAEpiMZZMtlubZbdhIBIPTwcdbU5mXW3i3MINp5ro4%3D</t>
  </si>
  <si>
    <t>https://www.mouser.com/ProductDetail/YAGEO/RC0402FR-131KL?qs=sGAEpiMZZMtlubZbdhIBIM2VF1SoZtZzLAb04I9Cv3U%3D</t>
  </si>
  <si>
    <t>https://www.mouser.com/ProductDetail/Alps-Alpine/SKRPABE010?qs=m0BA540hBPe1GpcSf%2FZ5Yw%3D%3D</t>
  </si>
  <si>
    <t>https://www.mouser.com/ProductDetail/KYOCERA-AVX/KC2520Z40.0000C1KX00?qs=rrS6PyfT74cU1nALNVgy5Q%3D%3D</t>
  </si>
  <si>
    <t>Price (1000x)</t>
  </si>
  <si>
    <t xml:space="preserve">C0603C106M8PACTU </t>
  </si>
  <si>
    <t xml:space="preserve">UMK105B7104KVHF </t>
  </si>
  <si>
    <t xml:space="preserve">GJM1555C1H3R3WB01D </t>
  </si>
  <si>
    <t xml:space="preserve">GCM1555C1H100JA16D </t>
  </si>
  <si>
    <t xml:space="preserve">USBLC6-2SC6 </t>
  </si>
  <si>
    <t xml:space="preserve">155060GS75300 </t>
  </si>
  <si>
    <t xml:space="preserve">150060BS75003 </t>
  </si>
  <si>
    <t xml:space="preserve">150060SS75003 </t>
  </si>
  <si>
    <t xml:space="preserve">217179-0001 </t>
  </si>
  <si>
    <t xml:space="preserve">LQW15AN2N2G80D </t>
  </si>
  <si>
    <t xml:space="preserve">RC0402FR-0722RL </t>
  </si>
  <si>
    <t xml:space="preserve">RCG0402470RJNED </t>
  </si>
  <si>
    <t xml:space="preserve">RP0402BRD075K1L </t>
  </si>
  <si>
    <t xml:space="preserve">RC0402FR-131KL </t>
  </si>
  <si>
    <t xml:space="preserve">SKRPABE010 </t>
  </si>
  <si>
    <t xml:space="preserve">SS-5GL111-3 </t>
  </si>
  <si>
    <t xml:space="preserve">W25Q16JVUXIQ TR </t>
  </si>
  <si>
    <t xml:space="preserve">ESP32-C3 </t>
  </si>
  <si>
    <t xml:space="preserve">SPX3819M5-L-3-0/TR </t>
  </si>
  <si>
    <t xml:space="preserve">KC2520Z40.0000C1KX00 </t>
  </si>
  <si>
    <t>MFG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</si>
</sst>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/>
    <xf numFmtId="0" fontId="0" fillId="0" borderId="1" xfId="0" applyBorder="1" applyAlignment="1">
      <alignment horizontal="center" vertical="center"/>
    </xf>
    <xf numFmtId="0" fontId="2" fillId="0" borderId="1" xfId="1" applyFill="1" applyBorder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STMicroelectronics/USBLC6-2SC6?qs=po45yt2pPpu%2FhNIlwQdTlg%3D%3D" TargetMode="External"/><Relationship Id="rId13" Type="http://schemas.openxmlformats.org/officeDocument/2006/relationships/hyperlink" Target="https://www.mouser.com/ProductDetail/Vishay-Draloric/RCG0402470RJNED?qs=vOeJqewp7jD4UyOVdalJpQ%3D%3D" TargetMode="External"/><Relationship Id="rId18" Type="http://schemas.openxmlformats.org/officeDocument/2006/relationships/hyperlink" Target="https://www.mouser.com/ProductDetail/Winbond/W25Q16JVUXIQ-TR?qs=qSfuJ%252Bfl%2Fd7SDdIHLGOd1g%3D%3D" TargetMode="External"/><Relationship Id="rId3" Type="http://schemas.openxmlformats.org/officeDocument/2006/relationships/hyperlink" Target="https://www.mouser.com/ProductDetail/TAIYO-YUDEN/UMK105B7104KVHF?qs=XArOPRHyIKhXxzCf87xMTA%3D%3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Wurth-Elektronik/150060BS75003?qs=Li%252BoUPsLEnu8LvIbM48DKA%3D%3D" TargetMode="External"/><Relationship Id="rId12" Type="http://schemas.openxmlformats.org/officeDocument/2006/relationships/hyperlink" Target="https://www.mouser.com/ProductDetail/YAGEO/RC0402FR-0722RL?qs=V1yeUXFNrkkRg6zf08ADKQ%3D%3D" TargetMode="External"/><Relationship Id="rId17" Type="http://schemas.openxmlformats.org/officeDocument/2006/relationships/hyperlink" Target="https://www.mouser.com/ProductDetail/Omron-Electronics/SS-5GL111-3?qs=i1w9Bv2NFd1d1ssGRHTU3A%3D%3D" TargetMode="External"/><Relationship Id="rId2" Type="http://schemas.openxmlformats.org/officeDocument/2006/relationships/hyperlink" Target="https://www.mouser.com/ProductDetail/KEMET/C0603C106M8PACTU?qs=gt1LBUVyoHk6B7S%252BOYJa0A%3D%3D" TargetMode="External"/><Relationship Id="rId16" Type="http://schemas.openxmlformats.org/officeDocument/2006/relationships/hyperlink" Target="https://www.mouser.com/ProductDetail/Alps-Alpine/SKRPABE010?qs=m0BA540hBPe1GpcSf%2FZ5Yw%3D%3D" TargetMode="External"/><Relationship Id="rId20" Type="http://schemas.openxmlformats.org/officeDocument/2006/relationships/hyperlink" Target="https://www.mouser.com/ProductDetail/KYOCERA-AVX/KC2520Z40.0000C1KX00?qs=rrS6PyfT74cU1nALNVgy5Q%3D%3D" TargetMode="External"/><Relationship Id="rId1" Type="http://schemas.openxmlformats.org/officeDocument/2006/relationships/hyperlink" Target="https://www.mouser.com/ProductDetail/MaxLinear/SPX3819M5-L-3-0-TR?qs=S%2FCBhQS5rCqWy9%252BGPrI6uw%3D%3D" TargetMode="External"/><Relationship Id="rId6" Type="http://schemas.openxmlformats.org/officeDocument/2006/relationships/hyperlink" Target="https://www.mouser.com/ProductDetail/Wurth-Elektronik/155060GS75300?qs=sGAEpiMZZMt82OzCyDsLFNz0%252Bvn7UK47sG%252BTs4zmyPI%3D" TargetMode="External"/><Relationship Id="rId11" Type="http://schemas.openxmlformats.org/officeDocument/2006/relationships/hyperlink" Target="https://www.mouser.com/ProductDetail/Murata-Electronics/LQW15AN2N2G80D?qs=QzBtWTOodeXwqmhCVrS0ZQ%3D%3D" TargetMode="External"/><Relationship Id="rId5" Type="http://schemas.openxmlformats.org/officeDocument/2006/relationships/hyperlink" Target="https://www.mouser.com/ProductDetail/Murata-Electronics/GCM1555C1H100JA16D?qs=jDWTHf1mkXZWhlETH8ZA8A%3D%3D" TargetMode="External"/><Relationship Id="rId15" Type="http://schemas.openxmlformats.org/officeDocument/2006/relationships/hyperlink" Target="https://www.mouser.com/ProductDetail/YAGEO/RC0402FR-131KL?qs=sGAEpiMZZMtlubZbdhIBIM2VF1SoZtZzLAb04I9Cv3U%3D" TargetMode="External"/><Relationship Id="rId10" Type="http://schemas.openxmlformats.org/officeDocument/2006/relationships/hyperlink" Target="https://www.mouser.com/ProductDetail/Molex/217179-0001?qs=DRkmTr78QAQqCH4BoIR1xg%3D%3D" TargetMode="External"/><Relationship Id="rId19" Type="http://schemas.openxmlformats.org/officeDocument/2006/relationships/hyperlink" Target="https://www.mouser.com/ProductDetail/Espressif-Systems/ESP32-C3?qs=iLbezkQI%252BsiMXe7tMG%252Bo%2FA%3D%3D" TargetMode="External"/><Relationship Id="rId4" Type="http://schemas.openxmlformats.org/officeDocument/2006/relationships/hyperlink" Target="https://www.mouser.com/ProductDetail/Murata-Electronics/GJM1555C1H3R3WB01D?qs=YLLXL5qGyDt2ejtN1v%252B1AA%3D%3D" TargetMode="External"/><Relationship Id="rId9" Type="http://schemas.openxmlformats.org/officeDocument/2006/relationships/hyperlink" Target="https://www.mouser.com/ProductDetail/Wurth-Elektronik/150060SS75003?qs=Li%252BoUPsLEntNiRmIe%252Bnzlg%3D%3D" TargetMode="External"/><Relationship Id="rId14" Type="http://schemas.openxmlformats.org/officeDocument/2006/relationships/hyperlink" Target="https://www.mouser.com/ProductDetail/YAGEO/RP0402BRD075K1L?qs=sGAEpiMZZMtlubZbdhIBIPTwcdbU5mXW3i3MINp5ro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A957-A01D-4C14-ADC2-38620EFE268F}">
  <dimension ref="A1:L24"/>
  <sheetViews>
    <sheetView tabSelected="1" zoomScale="90" zoomScaleNormal="90" workbookViewId="0">
      <selection activeCell="D26" sqref="D26"/>
    </sheetView>
  </sheetViews>
  <sheetFormatPr defaultRowHeight="15" x14ac:dyDescent="0.25"/>
  <cols>
    <col min="1" max="1" width="21.42578125" style="12" bestFit="1" customWidth="1"/>
    <col min="2" max="2" width="19.7109375" customWidth="1"/>
    <col min="3" max="3" width="27.42578125" customWidth="1"/>
    <col min="4" max="7" width="19.7109375" customWidth="1"/>
    <col min="8" max="8" width="14.42578125" bestFit="1" customWidth="1"/>
    <col min="9" max="9" width="10" style="6" customWidth="1"/>
    <col min="10" max="10" width="10.140625" style="6" customWidth="1"/>
    <col min="11" max="11" width="12.7109375" style="6" bestFit="1" customWidth="1"/>
    <col min="12" max="12" width="9.7109375" style="6" customWidth="1"/>
  </cols>
  <sheetData>
    <row r="1" spans="1:12" s="5" customFormat="1" x14ac:dyDescent="0.25">
      <c r="A1" s="13" t="s">
        <v>121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77</v>
      </c>
      <c r="I1" s="7" t="s">
        <v>87</v>
      </c>
      <c r="J1" s="7" t="s">
        <v>88</v>
      </c>
      <c r="K1" s="7" t="s">
        <v>100</v>
      </c>
      <c r="L1" s="7" t="s">
        <v>88</v>
      </c>
    </row>
    <row r="2" spans="1:12" x14ac:dyDescent="0.25">
      <c r="A2" s="14" t="s">
        <v>101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1">
        <v>5</v>
      </c>
      <c r="H2" s="8" t="s">
        <v>84</v>
      </c>
      <c r="I2" s="9">
        <v>0.51</v>
      </c>
      <c r="J2" s="9">
        <f>I2*G2</f>
        <v>2.5499999999999998</v>
      </c>
      <c r="K2" s="9">
        <v>0.16</v>
      </c>
      <c r="L2" s="9">
        <f>K2*G2</f>
        <v>0.8</v>
      </c>
    </row>
    <row r="3" spans="1:12" x14ac:dyDescent="0.25">
      <c r="A3" s="14" t="s">
        <v>102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1">
        <v>11</v>
      </c>
      <c r="H3" s="8" t="s">
        <v>85</v>
      </c>
      <c r="I3" s="9">
        <v>0.14000000000000001</v>
      </c>
      <c r="J3" s="9">
        <f t="shared" ref="J3:J21" si="0">I3*G3</f>
        <v>1.54</v>
      </c>
      <c r="K3" s="9">
        <v>2.9000000000000001E-2</v>
      </c>
      <c r="L3" s="9">
        <f t="shared" ref="L3:L21" si="1">K3*G3</f>
        <v>0.31900000000000001</v>
      </c>
    </row>
    <row r="4" spans="1:12" x14ac:dyDescent="0.25">
      <c r="A4" s="14" t="s">
        <v>103</v>
      </c>
      <c r="B4" s="2" t="s">
        <v>16</v>
      </c>
      <c r="C4" s="2" t="s">
        <v>12</v>
      </c>
      <c r="D4" s="2" t="s">
        <v>17</v>
      </c>
      <c r="E4" s="2" t="s">
        <v>14</v>
      </c>
      <c r="F4" s="2" t="s">
        <v>15</v>
      </c>
      <c r="G4" s="1">
        <v>2</v>
      </c>
      <c r="H4" s="8" t="s">
        <v>86</v>
      </c>
      <c r="I4" s="9">
        <v>0.15</v>
      </c>
      <c r="J4" s="9">
        <f t="shared" si="0"/>
        <v>0.3</v>
      </c>
      <c r="K4" s="9">
        <v>3.3000000000000002E-2</v>
      </c>
      <c r="L4" s="9">
        <f t="shared" si="1"/>
        <v>6.6000000000000003E-2</v>
      </c>
    </row>
    <row r="5" spans="1:12" x14ac:dyDescent="0.25">
      <c r="A5" s="14" t="s">
        <v>104</v>
      </c>
      <c r="B5" s="2" t="s">
        <v>18</v>
      </c>
      <c r="C5" s="2" t="s">
        <v>12</v>
      </c>
      <c r="D5" s="2" t="s">
        <v>19</v>
      </c>
      <c r="E5" s="2" t="s">
        <v>14</v>
      </c>
      <c r="F5" s="2" t="s">
        <v>15</v>
      </c>
      <c r="G5" s="1">
        <v>2</v>
      </c>
      <c r="H5" s="8" t="s">
        <v>89</v>
      </c>
      <c r="I5" s="9">
        <v>0.1</v>
      </c>
      <c r="J5" s="9">
        <f t="shared" si="0"/>
        <v>0.2</v>
      </c>
      <c r="K5" s="9">
        <v>1.2E-2</v>
      </c>
      <c r="L5" s="9">
        <f t="shared" si="1"/>
        <v>2.4E-2</v>
      </c>
    </row>
    <row r="6" spans="1:12" x14ac:dyDescent="0.25">
      <c r="A6" s="14" t="s">
        <v>105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1">
        <v>1</v>
      </c>
      <c r="H6" s="8" t="s">
        <v>82</v>
      </c>
      <c r="I6" s="9">
        <v>0.59</v>
      </c>
      <c r="J6" s="9">
        <f t="shared" si="0"/>
        <v>0.59</v>
      </c>
      <c r="K6" s="9">
        <v>0.23</v>
      </c>
      <c r="L6" s="9">
        <f t="shared" si="1"/>
        <v>0.23</v>
      </c>
    </row>
    <row r="7" spans="1:12" x14ac:dyDescent="0.25">
      <c r="A7" s="14" t="s">
        <v>106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28</v>
      </c>
      <c r="G7" s="1">
        <v>1</v>
      </c>
      <c r="H7" s="8" t="s">
        <v>90</v>
      </c>
      <c r="I7" s="9">
        <v>0.4</v>
      </c>
      <c r="J7" s="9">
        <f t="shared" si="0"/>
        <v>0.4</v>
      </c>
      <c r="K7" s="9">
        <v>0.22500000000000001</v>
      </c>
      <c r="L7" s="9">
        <f t="shared" si="1"/>
        <v>0.22500000000000001</v>
      </c>
    </row>
    <row r="8" spans="1:12" x14ac:dyDescent="0.25">
      <c r="A8" s="14" t="s">
        <v>107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32</v>
      </c>
      <c r="G8" s="1">
        <v>1</v>
      </c>
      <c r="H8" s="8" t="s">
        <v>92</v>
      </c>
      <c r="I8" s="9">
        <v>0.35</v>
      </c>
      <c r="J8" s="9">
        <f t="shared" si="0"/>
        <v>0.35</v>
      </c>
      <c r="K8" s="9">
        <v>0.18099999999999999</v>
      </c>
      <c r="L8" s="9">
        <f t="shared" si="1"/>
        <v>0.18099999999999999</v>
      </c>
    </row>
    <row r="9" spans="1:12" x14ac:dyDescent="0.25">
      <c r="A9" s="14" t="s">
        <v>108</v>
      </c>
      <c r="B9" s="2" t="s">
        <v>33</v>
      </c>
      <c r="C9" s="2" t="s">
        <v>34</v>
      </c>
      <c r="D9" s="2" t="s">
        <v>35</v>
      </c>
      <c r="E9" s="2" t="s">
        <v>36</v>
      </c>
      <c r="F9" s="2" t="s">
        <v>36</v>
      </c>
      <c r="G9" s="1">
        <v>1</v>
      </c>
      <c r="H9" s="8" t="s">
        <v>91</v>
      </c>
      <c r="I9" s="9">
        <v>0.35</v>
      </c>
      <c r="J9" s="9">
        <f t="shared" si="0"/>
        <v>0.35</v>
      </c>
      <c r="K9" s="9">
        <v>0.18099999999999999</v>
      </c>
      <c r="L9" s="9">
        <f t="shared" si="1"/>
        <v>0.18099999999999999</v>
      </c>
    </row>
    <row r="10" spans="1:12" x14ac:dyDescent="0.25">
      <c r="A10" s="14" t="s">
        <v>109</v>
      </c>
      <c r="B10" s="2" t="s">
        <v>37</v>
      </c>
      <c r="C10" s="2" t="s">
        <v>38</v>
      </c>
      <c r="D10" s="2" t="s">
        <v>39</v>
      </c>
      <c r="E10" s="2" t="s">
        <v>37</v>
      </c>
      <c r="F10" s="2" t="s">
        <v>37</v>
      </c>
      <c r="G10" s="1">
        <v>2</v>
      </c>
      <c r="H10" s="8" t="s">
        <v>83</v>
      </c>
      <c r="I10" s="9">
        <v>0.9</v>
      </c>
      <c r="J10" s="9">
        <f t="shared" si="0"/>
        <v>1.8</v>
      </c>
      <c r="K10" s="9">
        <v>0.49199999999999999</v>
      </c>
      <c r="L10" s="9">
        <f t="shared" si="1"/>
        <v>0.98399999999999999</v>
      </c>
    </row>
    <row r="11" spans="1:12" x14ac:dyDescent="0.25">
      <c r="A11" s="14" t="s">
        <v>110</v>
      </c>
      <c r="B11" s="2" t="s">
        <v>40</v>
      </c>
      <c r="C11" s="2" t="s">
        <v>41</v>
      </c>
      <c r="D11" s="2" t="s">
        <v>42</v>
      </c>
      <c r="E11" s="2" t="s">
        <v>43</v>
      </c>
      <c r="F11" s="2" t="s">
        <v>43</v>
      </c>
      <c r="G11" s="1">
        <v>3</v>
      </c>
      <c r="H11" s="8" t="s">
        <v>93</v>
      </c>
      <c r="I11" s="9">
        <v>0.24</v>
      </c>
      <c r="J11" s="9">
        <f t="shared" si="0"/>
        <v>0.72</v>
      </c>
      <c r="K11" s="9">
        <v>0.10199999999999999</v>
      </c>
      <c r="L11" s="9">
        <f t="shared" si="1"/>
        <v>0.30599999999999999</v>
      </c>
    </row>
    <row r="12" spans="1:12" x14ac:dyDescent="0.25">
      <c r="A12" s="14" t="s">
        <v>111</v>
      </c>
      <c r="B12" s="2" t="s">
        <v>44</v>
      </c>
      <c r="C12" s="2" t="s">
        <v>45</v>
      </c>
      <c r="D12" s="2" t="s">
        <v>46</v>
      </c>
      <c r="E12" s="2" t="s">
        <v>47</v>
      </c>
      <c r="F12" s="2" t="s">
        <v>47</v>
      </c>
      <c r="G12" s="1">
        <v>2</v>
      </c>
      <c r="H12" s="8" t="s">
        <v>94</v>
      </c>
      <c r="I12" s="9">
        <v>0.1</v>
      </c>
      <c r="J12" s="9">
        <f t="shared" si="0"/>
        <v>0.2</v>
      </c>
      <c r="K12" s="9">
        <v>3.0000000000000001E-3</v>
      </c>
      <c r="L12" s="9">
        <f t="shared" si="1"/>
        <v>6.0000000000000001E-3</v>
      </c>
    </row>
    <row r="13" spans="1:12" x14ac:dyDescent="0.25">
      <c r="A13" s="14" t="s">
        <v>112</v>
      </c>
      <c r="B13" s="2" t="s">
        <v>48</v>
      </c>
      <c r="C13" s="2" t="s">
        <v>45</v>
      </c>
      <c r="D13" s="2" t="s">
        <v>49</v>
      </c>
      <c r="E13" s="2" t="s">
        <v>47</v>
      </c>
      <c r="F13" s="2" t="s">
        <v>47</v>
      </c>
      <c r="G13" s="1">
        <v>2</v>
      </c>
      <c r="H13" s="8" t="s">
        <v>95</v>
      </c>
      <c r="I13" s="9">
        <v>0.11</v>
      </c>
      <c r="J13" s="9">
        <f t="shared" si="0"/>
        <v>0.22</v>
      </c>
      <c r="K13" s="9">
        <v>1.4E-2</v>
      </c>
      <c r="L13" s="9">
        <f t="shared" si="1"/>
        <v>2.8000000000000001E-2</v>
      </c>
    </row>
    <row r="14" spans="1:12" x14ac:dyDescent="0.25">
      <c r="A14" s="14" t="s">
        <v>113</v>
      </c>
      <c r="B14" s="2" t="s">
        <v>50</v>
      </c>
      <c r="C14" s="2" t="s">
        <v>45</v>
      </c>
      <c r="D14" s="2" t="s">
        <v>51</v>
      </c>
      <c r="E14" s="2" t="s">
        <v>47</v>
      </c>
      <c r="F14" s="2" t="s">
        <v>47</v>
      </c>
      <c r="G14" s="1">
        <v>6</v>
      </c>
      <c r="H14" s="8" t="s">
        <v>96</v>
      </c>
      <c r="I14" s="9">
        <v>0.4</v>
      </c>
      <c r="J14" s="9">
        <f t="shared" si="0"/>
        <v>2.4000000000000004</v>
      </c>
      <c r="K14" s="9">
        <v>7.0999999999999994E-2</v>
      </c>
      <c r="L14" s="9">
        <f t="shared" si="1"/>
        <v>0.42599999999999993</v>
      </c>
    </row>
    <row r="15" spans="1:12" x14ac:dyDescent="0.25">
      <c r="A15" s="14" t="s">
        <v>114</v>
      </c>
      <c r="B15" s="2" t="s">
        <v>52</v>
      </c>
      <c r="C15" s="2" t="s">
        <v>45</v>
      </c>
      <c r="D15" s="2" t="s">
        <v>53</v>
      </c>
      <c r="E15" s="2" t="s">
        <v>47</v>
      </c>
      <c r="F15" s="2" t="s">
        <v>47</v>
      </c>
      <c r="G15" s="1">
        <v>3</v>
      </c>
      <c r="H15" s="8" t="s">
        <v>97</v>
      </c>
      <c r="I15" s="9">
        <v>0.1</v>
      </c>
      <c r="J15" s="9">
        <f t="shared" si="0"/>
        <v>0.30000000000000004</v>
      </c>
      <c r="K15" s="9">
        <v>3.0000000000000001E-3</v>
      </c>
      <c r="L15" s="9">
        <f t="shared" si="1"/>
        <v>9.0000000000000011E-3</v>
      </c>
    </row>
    <row r="16" spans="1:12" x14ac:dyDescent="0.25">
      <c r="A16" s="14" t="s">
        <v>115</v>
      </c>
      <c r="B16" s="2" t="s">
        <v>54</v>
      </c>
      <c r="C16" s="2" t="s">
        <v>55</v>
      </c>
      <c r="D16" s="2" t="s">
        <v>56</v>
      </c>
      <c r="E16" s="2" t="s">
        <v>54</v>
      </c>
      <c r="F16" s="2" t="s">
        <v>54</v>
      </c>
      <c r="G16" s="1">
        <v>1</v>
      </c>
      <c r="H16" s="8" t="s">
        <v>98</v>
      </c>
      <c r="I16" s="9">
        <v>0.46</v>
      </c>
      <c r="J16" s="9">
        <f t="shared" si="0"/>
        <v>0.46</v>
      </c>
      <c r="K16" s="9">
        <v>0.27300000000000002</v>
      </c>
      <c r="L16" s="9">
        <f t="shared" si="1"/>
        <v>0.27300000000000002</v>
      </c>
    </row>
    <row r="17" spans="1:12" x14ac:dyDescent="0.25">
      <c r="A17" s="14" t="s">
        <v>116</v>
      </c>
      <c r="B17" s="2" t="s">
        <v>57</v>
      </c>
      <c r="C17" s="2" t="s">
        <v>58</v>
      </c>
      <c r="D17" s="2" t="s">
        <v>59</v>
      </c>
      <c r="E17" s="2" t="s">
        <v>60</v>
      </c>
      <c r="F17" s="2" t="s">
        <v>57</v>
      </c>
      <c r="G17" s="1">
        <v>1</v>
      </c>
      <c r="H17" s="8" t="s">
        <v>81</v>
      </c>
      <c r="I17" s="9">
        <v>1.19</v>
      </c>
      <c r="J17" s="9">
        <f t="shared" si="0"/>
        <v>1.19</v>
      </c>
      <c r="K17" s="9">
        <v>1.19</v>
      </c>
      <c r="L17" s="9">
        <f t="shared" si="1"/>
        <v>1.19</v>
      </c>
    </row>
    <row r="18" spans="1:12" ht="45" x14ac:dyDescent="0.25">
      <c r="A18" s="14" t="s">
        <v>117</v>
      </c>
      <c r="B18" s="2" t="s">
        <v>61</v>
      </c>
      <c r="C18" s="3" t="s">
        <v>62</v>
      </c>
      <c r="D18" s="2" t="s">
        <v>63</v>
      </c>
      <c r="E18" s="2" t="s">
        <v>64</v>
      </c>
      <c r="F18" s="2" t="s">
        <v>61</v>
      </c>
      <c r="G18" s="1">
        <v>1</v>
      </c>
      <c r="H18" s="8" t="s">
        <v>80</v>
      </c>
      <c r="I18" s="9">
        <v>0.57999999999999996</v>
      </c>
      <c r="J18" s="9">
        <f t="shared" si="0"/>
        <v>0.57999999999999996</v>
      </c>
      <c r="K18" s="9">
        <v>0.57999999999999996</v>
      </c>
      <c r="L18" s="9">
        <f t="shared" si="1"/>
        <v>0.57999999999999996</v>
      </c>
    </row>
    <row r="19" spans="1:12" x14ac:dyDescent="0.25">
      <c r="A19" s="14" t="s">
        <v>118</v>
      </c>
      <c r="B19" s="2" t="s">
        <v>65</v>
      </c>
      <c r="C19" s="2" t="s">
        <v>66</v>
      </c>
      <c r="D19" s="2" t="s">
        <v>67</v>
      </c>
      <c r="E19" s="2" t="s">
        <v>68</v>
      </c>
      <c r="F19" s="2" t="s">
        <v>65</v>
      </c>
      <c r="G19" s="1">
        <v>1</v>
      </c>
      <c r="H19" s="8" t="s">
        <v>79</v>
      </c>
      <c r="I19" s="9">
        <v>1.1000000000000001</v>
      </c>
      <c r="J19" s="9">
        <f t="shared" si="0"/>
        <v>1.1000000000000001</v>
      </c>
      <c r="K19" s="9">
        <v>1.1000000000000001</v>
      </c>
      <c r="L19" s="9">
        <f t="shared" si="1"/>
        <v>1.1000000000000001</v>
      </c>
    </row>
    <row r="20" spans="1:12" x14ac:dyDescent="0.25">
      <c r="A20" s="14" t="s">
        <v>119</v>
      </c>
      <c r="B20" s="2" t="s">
        <v>69</v>
      </c>
      <c r="C20" s="2" t="s">
        <v>70</v>
      </c>
      <c r="D20" s="2" t="s">
        <v>71</v>
      </c>
      <c r="E20" s="2" t="s">
        <v>72</v>
      </c>
      <c r="F20" s="2" t="s">
        <v>69</v>
      </c>
      <c r="G20" s="1">
        <v>1</v>
      </c>
      <c r="H20" s="10" t="s">
        <v>78</v>
      </c>
      <c r="I20" s="9">
        <v>0.68</v>
      </c>
      <c r="J20" s="9">
        <f t="shared" si="0"/>
        <v>0.68</v>
      </c>
      <c r="K20" s="9">
        <v>0.26200000000000001</v>
      </c>
      <c r="L20" s="9">
        <f t="shared" si="1"/>
        <v>0.26200000000000001</v>
      </c>
    </row>
    <row r="21" spans="1:12" x14ac:dyDescent="0.25">
      <c r="A21" s="14" t="s">
        <v>120</v>
      </c>
      <c r="B21" s="2" t="s">
        <v>73</v>
      </c>
      <c r="C21" s="2" t="s">
        <v>74</v>
      </c>
      <c r="D21" s="2" t="s">
        <v>75</v>
      </c>
      <c r="E21" s="2" t="s">
        <v>76</v>
      </c>
      <c r="F21" s="2" t="s">
        <v>76</v>
      </c>
      <c r="G21" s="1">
        <v>1</v>
      </c>
      <c r="H21" s="8" t="s">
        <v>99</v>
      </c>
      <c r="I21" s="9">
        <v>1.24</v>
      </c>
      <c r="J21" s="9">
        <f t="shared" si="0"/>
        <v>1.24</v>
      </c>
      <c r="K21" s="9">
        <v>0.71599999999999997</v>
      </c>
      <c r="L21" s="9">
        <f t="shared" si="1"/>
        <v>0.71599999999999997</v>
      </c>
    </row>
    <row r="24" spans="1:12" x14ac:dyDescent="0.25">
      <c r="J24" s="11">
        <f>SUM(J2:J21)</f>
        <v>17.170000000000002</v>
      </c>
      <c r="L24" s="11">
        <f>SUM(L2:L21)</f>
        <v>7.9059999999999997</v>
      </c>
    </row>
  </sheetData>
  <hyperlinks>
    <hyperlink ref="H20" r:id="rId1" xr:uid="{34CA994A-925F-4499-8141-1623DDAD1A62}"/>
    <hyperlink ref="H2" r:id="rId2" xr:uid="{A9B1132C-8162-492E-A418-2A168D46BE77}"/>
    <hyperlink ref="H3" r:id="rId3" xr:uid="{A8B48776-A8D7-4E6D-8360-3B4F80054D61}"/>
    <hyperlink ref="H4" r:id="rId4" xr:uid="{38DD80FD-7E34-427B-A0E9-A1149A213816}"/>
    <hyperlink ref="H5" r:id="rId5" xr:uid="{56DEFC9E-D6BC-4ED9-8481-345D03BFB81A}"/>
    <hyperlink ref="H7" r:id="rId6" xr:uid="{1B24C8D2-06BE-443F-BEAC-1823541C017B}"/>
    <hyperlink ref="H8" r:id="rId7" xr:uid="{8270F50D-8559-4078-A96B-979C9244F036}"/>
    <hyperlink ref="H6" r:id="rId8" xr:uid="{EA65F8F6-6D3D-49BD-AB06-C1BF11A8EA69}"/>
    <hyperlink ref="H9" r:id="rId9" xr:uid="{08733516-AD98-4D9F-A58D-B9446AEAC218}"/>
    <hyperlink ref="H10" r:id="rId10" xr:uid="{D9143703-8F9C-4AF7-9780-CFFE40B5B9EA}"/>
    <hyperlink ref="H11" r:id="rId11" xr:uid="{6B7B0E15-4C15-4539-85AB-DF00A9B76E35}"/>
    <hyperlink ref="H12" r:id="rId12" xr:uid="{BDB0B3FC-289D-46A7-BE96-BD491B06445B}"/>
    <hyperlink ref="H13" r:id="rId13" xr:uid="{3C24C284-FEA8-40FA-8918-D8F5555CEF04}"/>
    <hyperlink ref="H14" r:id="rId14" xr:uid="{5B85E54E-1DE0-4B0B-AE3D-66858812C3A1}"/>
    <hyperlink ref="H15" r:id="rId15" xr:uid="{8D624964-7F8E-4032-B7DB-4CC92FB5463C}"/>
    <hyperlink ref="H16" r:id="rId16" xr:uid="{B7B8DD2C-A2B7-4226-B5BD-BFE9518B526B}"/>
    <hyperlink ref="H17" r:id="rId17" xr:uid="{E6C1EA45-6A42-45A0-AB54-592B02B2D773}"/>
    <hyperlink ref="H18" r:id="rId18" xr:uid="{42977461-1952-4FBB-8094-719E9EA511E3}"/>
    <hyperlink ref="H19" r:id="rId19" xr:uid="{E50EB698-9372-468B-9BDE-7493C7772F57}"/>
    <hyperlink ref="H21" r:id="rId20" xr:uid="{7F43051E-5DA1-44CD-9697-E791C91A1A03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E1811SENSE</vt:lpstr>
      <vt:lpstr>E1811SENSE!Print_Titles</vt:lpstr>
    </vt:vector>
  </TitlesOfParts>
  <Company>nVent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e1176752</dc:creator>
  <cp:lastModifiedBy>e1176752</cp:lastModifiedBy>
  <dcterms:created xsi:type="dcterms:W3CDTF">2023-03-24T12:31:52Z</dcterms:created>
  <dcterms:modified xsi:type="dcterms:W3CDTF">2023-03-24T19:36:34Z</dcterms:modified>
</cp:coreProperties>
</file>