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2450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3" i="2"/>
  <c r="S3" i="2"/>
  <c r="V9" i="1" l="1"/>
  <c r="S4" i="2" l="1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</calcChain>
</file>

<file path=xl/sharedStrings.xml><?xml version="1.0" encoding="utf-8"?>
<sst xmlns="http://schemas.openxmlformats.org/spreadsheetml/2006/main" count="341" uniqueCount="105">
  <si>
    <t>d28da70a-3703-47cd-9ee6-75fe92216937</t>
  </si>
  <si>
    <t>65c0bc4b-4b4b-4b86-a1cc-bc7f915d20aa</t>
  </si>
  <si>
    <t>bf828c18-5cba-4dfa-9ef0-9ce379c7e4dc</t>
  </si>
  <si>
    <t>6168865c-06aa-4edf-8afd-42d2edba5d65</t>
  </si>
  <si>
    <t>0f679029-d440-47fa-b820-91e43531dcd2</t>
  </si>
  <si>
    <t>0f9feb79-a710-4ab7-9b70-ed021f929c7d</t>
  </si>
  <si>
    <t>e3af92cb-e559-4e5c-be26-4d11c387bffe</t>
  </si>
  <si>
    <t>1b0f9e81-3cfc-491a-bf8f-b3939b7b0978</t>
  </si>
  <si>
    <t>10a0a483-a705-4fd8-9acc-52c707292602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</si>
  <si>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</si>
  <si>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</si>
  <si>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</si>
  <si>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</si>
  <si>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</si>
  <si>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</si>
  <si>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</si>
  <si>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</si>
  <si>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</si>
  <si>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</si>
  <si>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</si>
  <si>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</si>
  <si>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</si>
  <si>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</si>
  <si>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5b0b262a-4b8f-4bfb-881a-dbec4fafc445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</si>
  <si>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</si>
  <si>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</si>
  <si>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</si>
  <si>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</si>
  <si>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</si>
  <si>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</si>
  <si>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</si>
  <si>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</si>
  <si>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e7890bca-36bd-4c52-89c1-244d7ecdc2b5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</si>
  <si>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</si>
  <si>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</si>
  <si>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</si>
  <si>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</si>
  <si>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</si>
  <si>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</si>
  <si>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</si>
  <si>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</si>
  <si>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d4e58003-783c-46f3-8505-bd613b0257c9</t>
  </si>
  <si>
    <t>921f1e6b-5277-493a-89b9-6258adb50307</t>
  </si>
  <si>
    <t>7db31adf-eb43-4f2f-a855-f6a5d0baa474</t>
  </si>
  <si>
    <t>a123a650-9831-4dfd-a7b3-6d86a0d42fa2</t>
  </si>
  <si>
    <t>cc10724b-83b8-4094-bcbb-8fb0e70d2c69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</si>
  <si>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</si>
  <si>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</si>
  <si>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</si>
  <si>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</si>
  <si>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</si>
  <si>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</si>
  <si>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</si>
  <si>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</si>
  <si>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</si>
  <si>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</si>
  <si>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</si>
  <si>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</si>
  <si>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</si>
  <si>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</si>
  <si>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</si>
  <si>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XL Multi</t>
  </si>
  <si>
    <t>JSON Multi</t>
  </si>
  <si>
    <t>VSCode Multi</t>
  </si>
  <si>
    <t>Equation 3</t>
  </si>
  <si>
    <t>Equation 4</t>
  </si>
  <si>
    <t>Equation 5</t>
  </si>
  <si>
    <t>A</t>
  </si>
  <si>
    <t>B</t>
  </si>
  <si>
    <t>a21a66ae-15c0-4ffd-affd-aebcd7411212</t>
  </si>
  <si>
    <t>7e622dce-1a37-4fe7-b293-479091819bf9</t>
  </si>
  <si>
    <t>R</t>
  </si>
  <si>
    <t>L</t>
  </si>
  <si>
    <t>Q</t>
  </si>
  <si>
    <t>b07eaf08-c35e-4d47-a6f2-198c9dcbd159</t>
  </si>
  <si>
    <t>99663ee1-da48-46be-95f6-7a7a2c9deea2</t>
  </si>
  <si>
    <t>35c727aa-13d9-486d-ad18-0dcc29b41da4</t>
  </si>
  <si>
    <t>e25facbe-14b6-41c0-a49a-25e11902a0bc</t>
  </si>
  <si>
    <t>VSCode Match</t>
  </si>
  <si>
    <t>XL Match</t>
  </si>
  <si>
    <t>GUID : d4e58003-783c-46f3-8505-bd613b0257c9</t>
  </si>
  <si>
    <t xml:space="preserve"> Values : [10.004999876022339</t>
  </si>
  <si>
    <t xml:space="preserve"> 'Level 2.3']</t>
  </si>
  <si>
    <t>GUID : e7890bca-36bd-4c52-89c1-244d7ecdc2b5</t>
  </si>
  <si>
    <t xml:space="preserve"> Values : [10.00499963760376</t>
  </si>
  <si>
    <t xml:space="preserve"> 'Level 2.2']</t>
  </si>
  <si>
    <t>GUID : 5b0b262a-4b8f-4bfb-881a-dbec4fafc445</t>
  </si>
  <si>
    <t xml:space="preserve"> Values : [10.005000114440918</t>
  </si>
  <si>
    <t xml:space="preserve"> 'Level 2.1']</t>
  </si>
  <si>
    <t>GUID : a65e20a9-ce0b-418f-8a3b-634badf07d1e</t>
  </si>
  <si>
    <t xml:space="preserve"> Values : [60.0049991607666</t>
  </si>
  <si>
    <t xml:space="preserve"> 'Level 2']</t>
  </si>
  <si>
    <t>GUID : 1b0f9e81-3cfc-491a-bf8f-b3939b7b0978</t>
  </si>
  <si>
    <t xml:space="preserve"> Values : [60.04600143432617</t>
  </si>
  <si>
    <t xml:space="preserve"> 'Level 1']</t>
  </si>
  <si>
    <t>GUID : 65c0bc4b-4b4b-4b86-a1cc-bc7f915d20aa</t>
  </si>
  <si>
    <t xml:space="preserve"> Values : [60.04600143432618</t>
  </si>
  <si>
    <t xml:space="preserve"> 'Level 0']</t>
  </si>
  <si>
    <t>Level/Sub-Level</t>
  </si>
  <si>
    <t>Level Height Above Grade</t>
  </si>
  <si>
    <t>Level Minimum Width</t>
  </si>
  <si>
    <t xml:space="preserve"> Values : [0.0</t>
  </si>
  <si>
    <t xml:space="preserve"> Values : [49.00037956237793</t>
  </si>
  <si>
    <t xml:space="preserve"> Values : [60.04199790954589</t>
  </si>
  <si>
    <t>Levels 1.1, 1.2, 1.3 were never implemented on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</si>
</sst>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="85" zoomScaleNormal="85" workbookViewId="0">
      <pane ySplit="2" topLeftCell="A21" activePane="bottomLeft" state="frozen"/>
      <selection pane="bottomLeft" activeCell="G53" sqref="G53"/>
    </sheetView>
  </sheetViews>
  <sheetFormatPr defaultRowHeight="15" x14ac:dyDescent="0.25"/>
  <cols>
    <col min="1" max="1" width="9.140625" style="6"/>
    <col min="2" max="7" width="9.140625" style="5"/>
    <col min="8" max="8" width="38" bestFit="1" customWidth="1"/>
    <col min="10" max="11" width="9.140625" style="1"/>
    <col min="18" max="18" width="9.140625" style="16"/>
  </cols>
  <sheetData>
    <row r="1" spans="1:22" x14ac:dyDescent="0.25">
      <c r="A1" s="19" t="s">
        <v>46</v>
      </c>
      <c r="B1" s="19" t="s">
        <v>47</v>
      </c>
      <c r="C1" s="19"/>
      <c r="D1" s="19"/>
      <c r="E1" s="19" t="s">
        <v>48</v>
      </c>
      <c r="F1" s="19"/>
      <c r="G1" s="19"/>
      <c r="H1" s="19" t="s">
        <v>49</v>
      </c>
      <c r="I1" s="17" t="s">
        <v>50</v>
      </c>
      <c r="J1" s="17" t="s">
        <v>51</v>
      </c>
      <c r="K1" s="17" t="s">
        <v>52</v>
      </c>
      <c r="L1" s="17" t="s">
        <v>53</v>
      </c>
      <c r="M1" s="19" t="s">
        <v>54</v>
      </c>
      <c r="N1" s="17" t="s">
        <v>55</v>
      </c>
      <c r="O1" s="17" t="s">
        <v>56</v>
      </c>
      <c r="P1" s="17" t="s">
        <v>57</v>
      </c>
      <c r="Q1" s="17" t="s">
        <v>53</v>
      </c>
    </row>
    <row r="2" spans="1:22" x14ac:dyDescent="0.25">
      <c r="A2" s="20"/>
      <c r="B2" s="4" t="s">
        <v>58</v>
      </c>
      <c r="C2" s="4" t="s">
        <v>59</v>
      </c>
      <c r="D2" s="4" t="s">
        <v>60</v>
      </c>
      <c r="E2" s="4" t="s">
        <v>58</v>
      </c>
      <c r="F2" s="4" t="s">
        <v>59</v>
      </c>
      <c r="G2" s="4" t="s">
        <v>60</v>
      </c>
      <c r="H2" s="20"/>
      <c r="I2" s="18"/>
      <c r="J2" s="18"/>
      <c r="K2" s="18"/>
      <c r="L2" s="18"/>
      <c r="M2" s="20"/>
      <c r="N2" s="18" t="s">
        <v>55</v>
      </c>
      <c r="O2" s="18" t="s">
        <v>55</v>
      </c>
      <c r="P2" s="18"/>
      <c r="Q2" s="18"/>
    </row>
    <row r="3" spans="1:22" x14ac:dyDescent="0.25">
      <c r="A3" s="13">
        <v>1</v>
      </c>
      <c r="B3" s="13">
        <v>3.0000000000000001E-3</v>
      </c>
      <c r="C3" s="13">
        <v>-2E-3</v>
      </c>
      <c r="D3" s="13">
        <v>10.151999999999999</v>
      </c>
      <c r="E3" s="13">
        <v>0</v>
      </c>
      <c r="F3" s="13">
        <v>0</v>
      </c>
      <c r="G3" s="13">
        <v>10</v>
      </c>
      <c r="H3" s="13" t="s">
        <v>0</v>
      </c>
      <c r="J3" s="13">
        <v>1</v>
      </c>
      <c r="K3" s="13">
        <v>1</v>
      </c>
      <c r="L3" s="13" t="b">
        <v>1</v>
      </c>
      <c r="N3" s="13"/>
      <c r="O3" s="13"/>
      <c r="P3" s="13"/>
      <c r="R3" s="16" t="s">
        <v>1</v>
      </c>
    </row>
    <row r="4" spans="1:22" x14ac:dyDescent="0.25">
      <c r="A4" s="13">
        <v>2</v>
      </c>
      <c r="B4" s="13">
        <v>20.035</v>
      </c>
      <c r="C4" s="13">
        <v>2.5999999999999999E-2</v>
      </c>
      <c r="D4" s="13">
        <v>10.151999999999999</v>
      </c>
      <c r="E4" s="13">
        <v>20</v>
      </c>
      <c r="F4" s="13">
        <v>0</v>
      </c>
      <c r="G4" s="13">
        <v>10</v>
      </c>
      <c r="H4" s="13" t="s">
        <v>2</v>
      </c>
      <c r="J4" s="13">
        <v>1.0212698862782199</v>
      </c>
      <c r="K4" s="13">
        <v>1.020662153</v>
      </c>
      <c r="L4" s="13" t="b">
        <v>1</v>
      </c>
      <c r="M4" s="13">
        <v>40.000999999999998</v>
      </c>
      <c r="N4" s="13">
        <v>2E-3</v>
      </c>
      <c r="O4" s="13">
        <v>20.152000000000001</v>
      </c>
      <c r="R4" s="16" t="s">
        <v>1</v>
      </c>
    </row>
    <row r="5" spans="1:22" x14ac:dyDescent="0.25">
      <c r="A5" s="13">
        <v>3</v>
      </c>
      <c r="B5" s="13">
        <v>6.5000000000000002E-2</v>
      </c>
      <c r="C5" s="13">
        <v>20.041</v>
      </c>
      <c r="D5" s="13">
        <v>10.151999999999999</v>
      </c>
      <c r="E5" s="13">
        <v>0</v>
      </c>
      <c r="F5" s="13">
        <v>20</v>
      </c>
      <c r="G5" s="13">
        <v>10</v>
      </c>
      <c r="H5" s="13" t="s">
        <v>3</v>
      </c>
      <c r="J5" s="13">
        <v>1.02112588652181</v>
      </c>
      <c r="K5" s="13">
        <v>1.020662153</v>
      </c>
      <c r="L5" s="13" t="b">
        <v>1</v>
      </c>
      <c r="M5" s="13">
        <v>1.6E-2</v>
      </c>
      <c r="N5" s="13">
        <v>40.015000000000001</v>
      </c>
      <c r="O5" s="13">
        <v>20.152000000000001</v>
      </c>
      <c r="R5" s="16" t="s">
        <v>1</v>
      </c>
    </row>
    <row r="6" spans="1:22" x14ac:dyDescent="0.25">
      <c r="A6" s="13">
        <v>4</v>
      </c>
      <c r="B6" s="13">
        <v>35.033000000000001</v>
      </c>
      <c r="C6" s="13">
        <v>60.029000000000003</v>
      </c>
      <c r="D6" s="13">
        <v>10.151999999999999</v>
      </c>
      <c r="E6" s="13">
        <v>35</v>
      </c>
      <c r="F6" s="13">
        <v>60</v>
      </c>
      <c r="G6" s="13">
        <v>10</v>
      </c>
      <c r="H6" s="13" t="s">
        <v>4</v>
      </c>
      <c r="J6" s="13">
        <v>1.66028004901473</v>
      </c>
      <c r="K6" s="13">
        <v>1.658070559</v>
      </c>
      <c r="L6" s="13" t="b">
        <v>1</v>
      </c>
      <c r="M6" s="13">
        <v>40.014000000000003</v>
      </c>
      <c r="N6" s="13">
        <v>60.04</v>
      </c>
      <c r="O6" s="13">
        <v>20.152000000000001</v>
      </c>
      <c r="R6" s="16" t="s">
        <v>1</v>
      </c>
    </row>
    <row r="7" spans="1:22" x14ac:dyDescent="0.25">
      <c r="A7" s="13">
        <v>5</v>
      </c>
      <c r="B7" s="13">
        <v>60.015999999999998</v>
      </c>
      <c r="C7" s="13">
        <v>35.015000000000001</v>
      </c>
      <c r="D7" s="13">
        <v>10.151999999999999</v>
      </c>
      <c r="E7" s="13">
        <v>60</v>
      </c>
      <c r="F7" s="13">
        <v>35</v>
      </c>
      <c r="G7" s="13">
        <v>10</v>
      </c>
      <c r="H7" s="13" t="s">
        <v>5</v>
      </c>
      <c r="J7" s="13">
        <v>1.6596977981112</v>
      </c>
      <c r="K7" s="13">
        <v>1.658070559</v>
      </c>
      <c r="L7" s="13" t="b">
        <v>1</v>
      </c>
      <c r="M7" s="13">
        <v>60.024000000000001</v>
      </c>
      <c r="N7" s="13">
        <v>40.000999999999998</v>
      </c>
      <c r="O7" s="13">
        <v>20.152000000000001</v>
      </c>
      <c r="R7" s="16" t="s">
        <v>1</v>
      </c>
    </row>
    <row r="8" spans="1:22" x14ac:dyDescent="0.25">
      <c r="A8" s="13"/>
      <c r="B8" s="13"/>
      <c r="C8" s="13"/>
      <c r="D8" s="13"/>
      <c r="E8" s="13"/>
      <c r="F8" s="13"/>
      <c r="G8" s="13"/>
      <c r="H8" s="13"/>
      <c r="J8" s="13"/>
      <c r="K8" s="13"/>
      <c r="L8" s="13"/>
      <c r="M8" s="13"/>
      <c r="N8" s="13"/>
      <c r="O8" s="13"/>
      <c r="Q8" s="13" t="b">
        <v>1</v>
      </c>
    </row>
    <row r="9" spans="1:22" x14ac:dyDescent="0.25">
      <c r="A9" s="13">
        <v>7</v>
      </c>
      <c r="B9" s="13">
        <v>1.6E-2</v>
      </c>
      <c r="C9" s="13">
        <v>40.015000000000001</v>
      </c>
      <c r="D9" s="13">
        <v>20.152000000000001</v>
      </c>
      <c r="E9" s="13">
        <v>0</v>
      </c>
      <c r="F9" s="13">
        <v>40</v>
      </c>
      <c r="G9" s="13">
        <v>20</v>
      </c>
      <c r="H9" s="13" t="s">
        <v>6</v>
      </c>
      <c r="J9" s="13">
        <v>1.3017612596028501</v>
      </c>
      <c r="K9" s="13">
        <v>1.3008957940000001</v>
      </c>
      <c r="L9" s="13" t="b">
        <v>1</v>
      </c>
      <c r="M9" s="13">
        <v>-2E-3</v>
      </c>
      <c r="N9" s="13">
        <v>49.996000000000002</v>
      </c>
      <c r="O9" s="13">
        <v>30.152000000000001</v>
      </c>
      <c r="R9" s="16" t="s">
        <v>7</v>
      </c>
      <c r="V9">
        <f>SQRT((N9-B9)^2+(O9-C9)^2)</f>
        <v>50.94388254736775</v>
      </c>
    </row>
    <row r="10" spans="1:22" x14ac:dyDescent="0.25">
      <c r="A10" s="13"/>
      <c r="B10" s="13"/>
      <c r="C10" s="13"/>
      <c r="D10" s="13"/>
      <c r="E10" s="13"/>
      <c r="F10" s="13"/>
      <c r="G10" s="13"/>
      <c r="H10" s="13"/>
      <c r="J10" s="13"/>
      <c r="K10" s="13"/>
      <c r="L10" s="13"/>
      <c r="M10" s="13"/>
      <c r="N10" s="13"/>
      <c r="O10" s="13"/>
      <c r="Q10" s="13" t="b">
        <v>1</v>
      </c>
    </row>
    <row r="11" spans="1:22" x14ac:dyDescent="0.25">
      <c r="A11" s="13">
        <v>9</v>
      </c>
      <c r="B11" s="13">
        <v>20.024999999999999</v>
      </c>
      <c r="C11" s="13">
        <v>40.021000000000001</v>
      </c>
      <c r="D11" s="13">
        <v>20.152000000000001</v>
      </c>
      <c r="E11" s="13">
        <v>20</v>
      </c>
      <c r="F11" s="13">
        <v>40</v>
      </c>
      <c r="G11" s="13">
        <v>20</v>
      </c>
      <c r="H11" s="13" t="s">
        <v>8</v>
      </c>
      <c r="J11" s="13">
        <v>1.1522292261640501</v>
      </c>
      <c r="K11" s="13">
        <v>1.15229124</v>
      </c>
      <c r="L11" s="13" t="b">
        <v>1</v>
      </c>
      <c r="M11" s="13">
        <v>9.9960000000000004</v>
      </c>
      <c r="N11" s="13">
        <v>49.994999999999997</v>
      </c>
      <c r="O11" s="13">
        <v>30.152000000000001</v>
      </c>
      <c r="R11" s="16" t="s">
        <v>7</v>
      </c>
    </row>
    <row r="12" spans="1:22" x14ac:dyDescent="0.25">
      <c r="A12" s="13"/>
      <c r="B12" s="13"/>
      <c r="C12" s="13"/>
      <c r="D12" s="13"/>
      <c r="E12" s="13"/>
      <c r="F12" s="13"/>
      <c r="G12" s="13"/>
      <c r="H12" s="13"/>
      <c r="J12" s="13"/>
      <c r="K12" s="13"/>
      <c r="L12" s="13"/>
      <c r="M12" s="13"/>
      <c r="N12" s="13"/>
      <c r="O12" s="13"/>
      <c r="Q12" s="13" t="b">
        <v>1</v>
      </c>
    </row>
    <row r="13" spans="1:22" x14ac:dyDescent="0.25">
      <c r="A13" s="13">
        <v>11</v>
      </c>
      <c r="B13" s="13">
        <v>19.997</v>
      </c>
      <c r="C13" s="13">
        <v>55.003999999999998</v>
      </c>
      <c r="D13" s="13">
        <v>20.152000000000001</v>
      </c>
      <c r="E13" s="13">
        <v>20</v>
      </c>
      <c r="F13" s="13">
        <v>55</v>
      </c>
      <c r="G13" s="13">
        <v>20</v>
      </c>
      <c r="H13" s="13" t="s">
        <v>9</v>
      </c>
      <c r="J13" s="13">
        <v>1.3008956092694399</v>
      </c>
      <c r="K13" s="13">
        <v>1.3008957940000001</v>
      </c>
      <c r="L13" s="13" t="b">
        <v>1</v>
      </c>
      <c r="M13" s="13">
        <v>9.9969999999999999</v>
      </c>
      <c r="N13" s="13">
        <v>54.994999999999997</v>
      </c>
      <c r="O13" s="13">
        <v>30.152000000000001</v>
      </c>
      <c r="R13" s="16" t="s">
        <v>7</v>
      </c>
    </row>
    <row r="14" spans="1:22" x14ac:dyDescent="0.25">
      <c r="A14" s="13">
        <v>12</v>
      </c>
      <c r="B14" s="13">
        <v>45.015999999999998</v>
      </c>
      <c r="C14" s="13">
        <v>60.015000000000001</v>
      </c>
      <c r="D14" s="13">
        <v>20.152000000000001</v>
      </c>
      <c r="E14" s="13">
        <v>45</v>
      </c>
      <c r="F14" s="13">
        <v>60</v>
      </c>
      <c r="G14" s="13">
        <v>20</v>
      </c>
      <c r="H14" s="13" t="s">
        <v>10</v>
      </c>
      <c r="J14" s="13">
        <v>1.6602772384540301</v>
      </c>
      <c r="K14" s="13">
        <v>1.658070559</v>
      </c>
      <c r="L14" s="13" t="b">
        <v>1</v>
      </c>
      <c r="M14" s="13">
        <v>49.997</v>
      </c>
      <c r="N14" s="13">
        <v>59.996000000000002</v>
      </c>
      <c r="O14" s="13">
        <v>30.152000000000001</v>
      </c>
      <c r="R14" s="16" t="s">
        <v>7</v>
      </c>
    </row>
    <row r="15" spans="1:22" x14ac:dyDescent="0.25">
      <c r="A15" s="13">
        <v>13</v>
      </c>
      <c r="B15" s="13">
        <v>40.014000000000003</v>
      </c>
      <c r="C15" s="13">
        <v>60.04</v>
      </c>
      <c r="D15" s="13">
        <v>20.152000000000001</v>
      </c>
      <c r="E15" s="13">
        <v>40</v>
      </c>
      <c r="F15" s="13">
        <v>60</v>
      </c>
      <c r="G15" s="13">
        <v>20</v>
      </c>
      <c r="H15" s="15" t="s">
        <v>11</v>
      </c>
      <c r="J15" s="13">
        <v>1.30166629101349</v>
      </c>
      <c r="K15" s="13">
        <v>1.3008957940000001</v>
      </c>
      <c r="L15" s="13" t="b">
        <v>1</v>
      </c>
      <c r="M15" s="13">
        <v>49.997</v>
      </c>
      <c r="N15" s="13">
        <v>59.996000000000002</v>
      </c>
      <c r="O15" s="13">
        <v>30.152000000000001</v>
      </c>
      <c r="R15" s="16" t="s">
        <v>7</v>
      </c>
    </row>
    <row r="16" spans="1:22" x14ac:dyDescent="0.25">
      <c r="A16" s="13">
        <v>14</v>
      </c>
      <c r="B16" s="13">
        <v>40.020000000000003</v>
      </c>
      <c r="C16" s="13">
        <v>50.029000000000003</v>
      </c>
      <c r="D16" s="13">
        <v>20.152000000000001</v>
      </c>
      <c r="E16" s="13">
        <v>40</v>
      </c>
      <c r="F16" s="13">
        <v>50</v>
      </c>
      <c r="G16" s="13">
        <v>20</v>
      </c>
      <c r="H16" s="13" t="s">
        <v>12</v>
      </c>
      <c r="J16" s="13">
        <v>1.30203335489389</v>
      </c>
      <c r="K16" s="13">
        <v>1.3008957940000001</v>
      </c>
      <c r="L16" s="13" t="b">
        <v>1</v>
      </c>
      <c r="M16" s="13">
        <v>49.994999999999997</v>
      </c>
      <c r="N16" s="13">
        <v>49.994999999999997</v>
      </c>
      <c r="O16" s="13">
        <v>30.152000000000001</v>
      </c>
      <c r="R16" s="16" t="s">
        <v>7</v>
      </c>
    </row>
    <row r="17" spans="1:18" x14ac:dyDescent="0.25">
      <c r="A17" s="13">
        <v>15</v>
      </c>
      <c r="B17" s="13">
        <v>40.002000000000002</v>
      </c>
      <c r="C17" s="13">
        <v>39.994999999999997</v>
      </c>
      <c r="D17" s="13">
        <v>20.152000000000001</v>
      </c>
      <c r="E17" s="13">
        <v>40</v>
      </c>
      <c r="F17" s="13">
        <v>40</v>
      </c>
      <c r="G17" s="13">
        <v>20</v>
      </c>
      <c r="H17" s="13" t="s">
        <v>13</v>
      </c>
      <c r="J17" s="13">
        <v>1.1524324040824201</v>
      </c>
      <c r="K17" s="13">
        <v>1.15229124</v>
      </c>
      <c r="L17" s="13" t="b">
        <v>1</v>
      </c>
      <c r="M17" s="13">
        <v>49.994999999999997</v>
      </c>
      <c r="N17" s="13">
        <v>49.994999999999997</v>
      </c>
      <c r="O17" s="13">
        <v>30.152000000000001</v>
      </c>
      <c r="R17" s="16" t="s">
        <v>7</v>
      </c>
    </row>
    <row r="18" spans="1:18" x14ac:dyDescent="0.25">
      <c r="A18" s="13">
        <v>16</v>
      </c>
      <c r="B18" s="13">
        <v>50.027000000000001</v>
      </c>
      <c r="C18" s="13">
        <v>40.018000000000001</v>
      </c>
      <c r="D18" s="13">
        <v>20.152000000000001</v>
      </c>
      <c r="E18" s="13">
        <v>50</v>
      </c>
      <c r="F18" s="13">
        <v>40</v>
      </c>
      <c r="G18" s="13">
        <v>20</v>
      </c>
      <c r="H18" s="13" t="s">
        <v>14</v>
      </c>
      <c r="J18" s="13">
        <v>1.3019422996908701</v>
      </c>
      <c r="K18" s="13">
        <v>1.3008957940000001</v>
      </c>
      <c r="L18" s="13" t="b">
        <v>1</v>
      </c>
      <c r="M18" s="13">
        <v>49.994999999999997</v>
      </c>
      <c r="N18" s="13">
        <v>49.994999999999997</v>
      </c>
      <c r="O18" s="13">
        <v>30.152000000000001</v>
      </c>
      <c r="R18" s="16" t="s">
        <v>7</v>
      </c>
    </row>
    <row r="19" spans="1:18" x14ac:dyDescent="0.25">
      <c r="A19" s="13">
        <v>17</v>
      </c>
      <c r="B19" s="13">
        <v>60.024000000000001</v>
      </c>
      <c r="C19" s="13">
        <v>40.000999999999998</v>
      </c>
      <c r="D19" s="13">
        <v>20.152000000000001</v>
      </c>
      <c r="E19" s="13">
        <v>60</v>
      </c>
      <c r="F19" s="13">
        <v>40</v>
      </c>
      <c r="G19" s="13">
        <v>20</v>
      </c>
      <c r="H19" s="13" t="s">
        <v>15</v>
      </c>
      <c r="J19" s="13">
        <v>1.30116743052812</v>
      </c>
      <c r="K19" s="13">
        <v>1.3008957940000001</v>
      </c>
      <c r="L19" s="13" t="b">
        <v>1</v>
      </c>
      <c r="M19" s="13">
        <v>59.997</v>
      </c>
      <c r="N19" s="13">
        <v>49.994999999999997</v>
      </c>
      <c r="O19" s="13">
        <v>30.152000000000001</v>
      </c>
      <c r="R19" s="16" t="s">
        <v>7</v>
      </c>
    </row>
    <row r="20" spans="1:18" x14ac:dyDescent="0.25">
      <c r="A20" s="13">
        <v>18</v>
      </c>
      <c r="B20" s="13">
        <v>60.058</v>
      </c>
      <c r="C20" s="13">
        <v>45.052</v>
      </c>
      <c r="D20" s="13">
        <v>20.152000000000001</v>
      </c>
      <c r="E20" s="13">
        <v>60</v>
      </c>
      <c r="F20" s="13">
        <v>45</v>
      </c>
      <c r="G20" s="13">
        <v>20</v>
      </c>
      <c r="H20" s="13" t="s">
        <v>16</v>
      </c>
      <c r="J20" s="13">
        <v>1.66469326394392</v>
      </c>
      <c r="K20" s="13">
        <v>1.658070559</v>
      </c>
      <c r="L20" s="13" t="b">
        <v>1</v>
      </c>
      <c r="M20" s="13">
        <v>59.997</v>
      </c>
      <c r="N20" s="13">
        <v>49.994999999999997</v>
      </c>
      <c r="O20" s="13">
        <v>30.152000000000001</v>
      </c>
      <c r="R20" s="16" t="s">
        <v>7</v>
      </c>
    </row>
    <row r="21" spans="1:18" x14ac:dyDescent="0.25">
      <c r="A21" s="13">
        <v>19</v>
      </c>
      <c r="B21" s="13">
        <v>49.997</v>
      </c>
      <c r="C21" s="13">
        <v>20.004000000000001</v>
      </c>
      <c r="D21" s="13">
        <v>20.152000000000001</v>
      </c>
      <c r="E21" s="13">
        <v>50</v>
      </c>
      <c r="F21" s="13">
        <v>20</v>
      </c>
      <c r="G21" s="13">
        <v>20</v>
      </c>
      <c r="H21" s="13" t="s">
        <v>17</v>
      </c>
      <c r="J21" s="13">
        <v>1.30044077815472</v>
      </c>
      <c r="K21" s="13">
        <v>1.3008957940000001</v>
      </c>
      <c r="L21" s="13" t="b">
        <v>1</v>
      </c>
      <c r="M21" s="13">
        <v>49.994999999999997</v>
      </c>
      <c r="N21" s="13">
        <v>9.9939999999999998</v>
      </c>
      <c r="O21" s="13">
        <v>30.152000000000001</v>
      </c>
      <c r="R21" s="16" t="s">
        <v>7</v>
      </c>
    </row>
    <row r="22" spans="1:18" x14ac:dyDescent="0.25">
      <c r="A22" s="13">
        <v>20</v>
      </c>
      <c r="B22" s="13">
        <v>40.002000000000002</v>
      </c>
      <c r="C22" s="13">
        <v>19.997</v>
      </c>
      <c r="D22" s="13">
        <v>20.152000000000001</v>
      </c>
      <c r="E22" s="13">
        <v>40</v>
      </c>
      <c r="F22" s="13">
        <v>20</v>
      </c>
      <c r="G22" s="13">
        <v>20</v>
      </c>
      <c r="H22" s="13" t="s">
        <v>18</v>
      </c>
      <c r="J22" s="13">
        <v>1.15237186061216</v>
      </c>
      <c r="K22" s="13">
        <v>1.15229124</v>
      </c>
      <c r="L22" s="13" t="b">
        <v>1</v>
      </c>
      <c r="M22" s="13">
        <v>49.994999999999997</v>
      </c>
      <c r="N22" s="13">
        <v>9.9939999999999998</v>
      </c>
      <c r="O22" s="13">
        <v>30.152000000000001</v>
      </c>
      <c r="R22" s="16" t="s">
        <v>7</v>
      </c>
    </row>
    <row r="23" spans="1:18" x14ac:dyDescent="0.25">
      <c r="A23" s="13">
        <v>21</v>
      </c>
      <c r="B23" s="13">
        <v>40.003</v>
      </c>
      <c r="C23" s="13">
        <v>9.9990000000000006</v>
      </c>
      <c r="D23" s="13">
        <v>20.152000000000001</v>
      </c>
      <c r="E23" s="13">
        <v>40</v>
      </c>
      <c r="F23" s="13">
        <v>10</v>
      </c>
      <c r="G23" s="13">
        <v>20</v>
      </c>
      <c r="H23" s="13" t="s">
        <v>19</v>
      </c>
      <c r="J23" s="13">
        <v>1.3012601842910201</v>
      </c>
      <c r="K23" s="13">
        <v>1.3008957940000001</v>
      </c>
      <c r="L23" s="13" t="b">
        <v>1</v>
      </c>
      <c r="M23" s="13">
        <v>49.994999999999997</v>
      </c>
      <c r="N23" s="13">
        <v>9.9939999999999998</v>
      </c>
      <c r="O23" s="13">
        <v>30.152000000000001</v>
      </c>
      <c r="R23" s="16" t="s">
        <v>7</v>
      </c>
    </row>
    <row r="24" spans="1:18" x14ac:dyDescent="0.25">
      <c r="A24" s="13">
        <v>22</v>
      </c>
      <c r="B24" s="13">
        <v>40.000999999999998</v>
      </c>
      <c r="C24" s="13">
        <v>2E-3</v>
      </c>
      <c r="D24" s="13">
        <v>20.152000000000001</v>
      </c>
      <c r="E24" s="13">
        <v>40</v>
      </c>
      <c r="F24" s="13">
        <v>0</v>
      </c>
      <c r="G24" s="13">
        <v>20</v>
      </c>
      <c r="H24" s="13" t="s">
        <v>20</v>
      </c>
      <c r="J24" s="13">
        <v>1.3011234156165199</v>
      </c>
      <c r="K24" s="13">
        <v>1.3008957940000001</v>
      </c>
      <c r="L24" s="13" t="b">
        <v>1</v>
      </c>
      <c r="M24" s="13">
        <v>49.996000000000002</v>
      </c>
      <c r="N24" s="13">
        <v>-5.0000000000000001E-3</v>
      </c>
      <c r="O24" s="13">
        <v>30.152000000000001</v>
      </c>
      <c r="R24" s="16" t="s">
        <v>7</v>
      </c>
    </row>
    <row r="25" spans="1:18" x14ac:dyDescent="0.25">
      <c r="A25" s="13">
        <v>23</v>
      </c>
      <c r="B25" s="13">
        <v>45.009</v>
      </c>
      <c r="C25" s="13">
        <v>8.9999999999999993E-3</v>
      </c>
      <c r="D25" s="13">
        <v>20.152000000000001</v>
      </c>
      <c r="E25" s="13">
        <v>45</v>
      </c>
      <c r="F25" s="13">
        <v>0</v>
      </c>
      <c r="G25" s="13">
        <v>20</v>
      </c>
      <c r="H25" s="13" t="s">
        <v>21</v>
      </c>
      <c r="J25" s="13">
        <v>1.65957976767133</v>
      </c>
      <c r="K25" s="13">
        <v>1.658070559</v>
      </c>
      <c r="L25" s="13" t="b">
        <v>1</v>
      </c>
      <c r="M25" s="13">
        <v>49.996000000000002</v>
      </c>
      <c r="N25" s="13">
        <v>-5.0000000000000001E-3</v>
      </c>
      <c r="O25" s="13">
        <v>30.152000000000001</v>
      </c>
      <c r="R25" s="16" t="s">
        <v>7</v>
      </c>
    </row>
    <row r="26" spans="1:18" x14ac:dyDescent="0.25">
      <c r="A26" s="13">
        <v>24</v>
      </c>
      <c r="B26" s="13">
        <v>-5.0000000000000001E-3</v>
      </c>
      <c r="C26" s="13">
        <v>59.994999999999997</v>
      </c>
      <c r="D26" s="13">
        <v>30.152000000000001</v>
      </c>
      <c r="E26" s="13">
        <v>0</v>
      </c>
      <c r="F26" s="13">
        <v>60</v>
      </c>
      <c r="G26" s="13">
        <v>30</v>
      </c>
      <c r="H26" s="13" t="s">
        <v>22</v>
      </c>
      <c r="J26" s="13">
        <v>1</v>
      </c>
      <c r="K26" s="13">
        <v>1</v>
      </c>
      <c r="L26" s="13" t="b">
        <v>1</v>
      </c>
      <c r="N26" s="13"/>
      <c r="O26" s="13"/>
      <c r="P26" s="13"/>
      <c r="R26" s="16" t="s">
        <v>23</v>
      </c>
    </row>
    <row r="27" spans="1:18" x14ac:dyDescent="0.25">
      <c r="A27" s="13">
        <v>25</v>
      </c>
      <c r="B27" s="13">
        <v>-4.0000000000000001E-3</v>
      </c>
      <c r="C27" s="13">
        <v>54.996000000000002</v>
      </c>
      <c r="D27" s="13">
        <v>30.152000000000001</v>
      </c>
      <c r="E27" s="13">
        <v>0</v>
      </c>
      <c r="F27" s="13">
        <v>55</v>
      </c>
      <c r="G27" s="13">
        <v>30</v>
      </c>
      <c r="H27" s="13" t="s">
        <v>24</v>
      </c>
      <c r="J27" s="13">
        <v>1</v>
      </c>
      <c r="K27" s="13">
        <v>1</v>
      </c>
      <c r="L27" s="13" t="b">
        <v>1</v>
      </c>
      <c r="N27" s="13"/>
      <c r="O27" s="13"/>
      <c r="P27" s="13"/>
      <c r="R27" s="16" t="s">
        <v>23</v>
      </c>
    </row>
    <row r="28" spans="1:18" x14ac:dyDescent="0.25">
      <c r="A28" s="13">
        <v>26</v>
      </c>
      <c r="B28" s="13">
        <v>-2E-3</v>
      </c>
      <c r="C28" s="13">
        <v>49.996000000000002</v>
      </c>
      <c r="D28" s="13">
        <v>30.152000000000001</v>
      </c>
      <c r="E28" s="13">
        <v>0</v>
      </c>
      <c r="F28" s="13">
        <v>50</v>
      </c>
      <c r="G28" s="13">
        <v>30</v>
      </c>
      <c r="H28" s="13" t="s">
        <v>25</v>
      </c>
      <c r="J28" s="13">
        <v>1</v>
      </c>
      <c r="K28" s="13">
        <v>1</v>
      </c>
      <c r="L28" s="13" t="b">
        <v>1</v>
      </c>
      <c r="N28" s="13"/>
      <c r="O28" s="13"/>
      <c r="P28" s="13"/>
      <c r="R28" s="16" t="s">
        <v>23</v>
      </c>
    </row>
    <row r="29" spans="1:18" x14ac:dyDescent="0.25">
      <c r="A29" s="13">
        <v>27</v>
      </c>
      <c r="B29" s="13">
        <v>4.9969999999999999</v>
      </c>
      <c r="C29" s="13">
        <v>49.994</v>
      </c>
      <c r="D29" s="13">
        <v>30.152000000000001</v>
      </c>
      <c r="E29" s="13">
        <v>5</v>
      </c>
      <c r="F29" s="13">
        <v>50</v>
      </c>
      <c r="G29" s="13">
        <v>30</v>
      </c>
      <c r="H29" s="13" t="s">
        <v>26</v>
      </c>
      <c r="J29" s="13">
        <v>1</v>
      </c>
      <c r="K29" s="13">
        <v>1</v>
      </c>
      <c r="L29" s="13" t="b">
        <v>1</v>
      </c>
      <c r="N29" s="13"/>
      <c r="O29" s="13"/>
      <c r="P29" s="13"/>
      <c r="R29" s="16" t="s">
        <v>23</v>
      </c>
    </row>
    <row r="30" spans="1:18" x14ac:dyDescent="0.25">
      <c r="A30" s="13">
        <v>28</v>
      </c>
      <c r="B30" s="13">
        <v>9.9960000000000004</v>
      </c>
      <c r="C30" s="13">
        <v>49.994999999999997</v>
      </c>
      <c r="D30" s="13">
        <v>30.152000000000001</v>
      </c>
      <c r="E30" s="13">
        <v>10</v>
      </c>
      <c r="F30" s="13">
        <v>50</v>
      </c>
      <c r="G30" s="13">
        <v>30</v>
      </c>
      <c r="H30" s="13" t="s">
        <v>27</v>
      </c>
      <c r="J30" s="13">
        <v>1</v>
      </c>
      <c r="K30" s="13">
        <v>1</v>
      </c>
      <c r="L30" s="13" t="b">
        <v>1</v>
      </c>
      <c r="N30" s="13"/>
      <c r="O30" s="13"/>
      <c r="P30" s="13"/>
      <c r="R30" s="16" t="s">
        <v>23</v>
      </c>
    </row>
    <row r="31" spans="1:18" x14ac:dyDescent="0.25">
      <c r="A31" s="13">
        <v>29</v>
      </c>
      <c r="B31" s="13">
        <v>9.9969999999999999</v>
      </c>
      <c r="C31" s="13">
        <v>54.994999999999997</v>
      </c>
      <c r="D31" s="13">
        <v>30.152000000000001</v>
      </c>
      <c r="E31" s="13">
        <v>10</v>
      </c>
      <c r="F31" s="13">
        <v>55</v>
      </c>
      <c r="G31" s="13">
        <v>30</v>
      </c>
      <c r="H31" s="13" t="s">
        <v>28</v>
      </c>
      <c r="J31" s="13">
        <v>1</v>
      </c>
      <c r="K31" s="13">
        <v>1</v>
      </c>
      <c r="L31" s="13" t="b">
        <v>1</v>
      </c>
      <c r="N31" s="13"/>
      <c r="O31" s="13"/>
      <c r="P31" s="13"/>
      <c r="R31" s="16" t="s">
        <v>23</v>
      </c>
    </row>
    <row r="32" spans="1:18" x14ac:dyDescent="0.25">
      <c r="A32" s="13">
        <v>30</v>
      </c>
      <c r="B32" s="13">
        <v>9.9949999999999992</v>
      </c>
      <c r="C32" s="13">
        <v>59.997</v>
      </c>
      <c r="D32" s="13">
        <v>30.152000000000001</v>
      </c>
      <c r="E32" s="13">
        <v>10</v>
      </c>
      <c r="F32" s="13">
        <v>60</v>
      </c>
      <c r="G32" s="13">
        <v>30</v>
      </c>
      <c r="H32" s="13" t="s">
        <v>29</v>
      </c>
      <c r="J32" s="13">
        <v>1</v>
      </c>
      <c r="K32" s="13">
        <v>1</v>
      </c>
      <c r="L32" s="13" t="b">
        <v>1</v>
      </c>
      <c r="N32" s="13"/>
      <c r="O32" s="13"/>
      <c r="P32" s="13"/>
      <c r="R32" s="16" t="s">
        <v>23</v>
      </c>
    </row>
    <row r="33" spans="1:18" x14ac:dyDescent="0.25">
      <c r="A33" s="13">
        <v>31</v>
      </c>
      <c r="B33" s="13">
        <v>4.9980000000000002</v>
      </c>
      <c r="C33" s="13">
        <v>59.997</v>
      </c>
      <c r="D33" s="13">
        <v>30.152000000000001</v>
      </c>
      <c r="E33" s="13">
        <v>5</v>
      </c>
      <c r="F33" s="13">
        <v>60</v>
      </c>
      <c r="G33" s="13">
        <v>30</v>
      </c>
      <c r="H33" s="13" t="s">
        <v>30</v>
      </c>
      <c r="J33" s="13">
        <v>1</v>
      </c>
      <c r="K33" s="13">
        <v>1</v>
      </c>
      <c r="L33" s="13" t="b">
        <v>1</v>
      </c>
      <c r="N33" s="13"/>
      <c r="O33" s="13"/>
      <c r="P33" s="13"/>
      <c r="R33" s="16" t="s">
        <v>23</v>
      </c>
    </row>
    <row r="34" spans="1:18" x14ac:dyDescent="0.25">
      <c r="A34" s="13">
        <v>32</v>
      </c>
      <c r="B34" s="13">
        <v>49.997</v>
      </c>
      <c r="C34" s="13">
        <v>59.996000000000002</v>
      </c>
      <c r="D34" s="13">
        <v>30.152000000000001</v>
      </c>
      <c r="E34" s="13">
        <v>50</v>
      </c>
      <c r="F34" s="13">
        <v>60</v>
      </c>
      <c r="G34" s="13">
        <v>30</v>
      </c>
      <c r="H34" s="13" t="s">
        <v>31</v>
      </c>
      <c r="J34" s="13">
        <v>1</v>
      </c>
      <c r="K34" s="13">
        <v>1</v>
      </c>
      <c r="L34" s="13" t="b">
        <v>1</v>
      </c>
      <c r="N34" s="13"/>
      <c r="O34" s="13"/>
      <c r="P34" s="13"/>
      <c r="R34" s="16" t="s">
        <v>32</v>
      </c>
    </row>
    <row r="35" spans="1:18" x14ac:dyDescent="0.25">
      <c r="A35" s="13">
        <v>33</v>
      </c>
      <c r="B35" s="13">
        <v>49.994999999999997</v>
      </c>
      <c r="C35" s="13">
        <v>54.994999999999997</v>
      </c>
      <c r="D35" s="13">
        <v>30.152000000000001</v>
      </c>
      <c r="E35" s="13">
        <v>50</v>
      </c>
      <c r="F35" s="13">
        <v>55</v>
      </c>
      <c r="G35" s="13">
        <v>30</v>
      </c>
      <c r="H35" s="13" t="s">
        <v>33</v>
      </c>
      <c r="J35" s="13">
        <v>1</v>
      </c>
      <c r="K35" s="13">
        <v>1</v>
      </c>
      <c r="L35" s="13" t="b">
        <v>1</v>
      </c>
      <c r="N35" s="13"/>
      <c r="O35" s="13"/>
      <c r="P35" s="13"/>
      <c r="R35" s="16" t="s">
        <v>32</v>
      </c>
    </row>
    <row r="36" spans="1:18" x14ac:dyDescent="0.25">
      <c r="A36" s="13">
        <v>34</v>
      </c>
      <c r="B36" s="13">
        <v>49.994999999999997</v>
      </c>
      <c r="C36" s="13">
        <v>49.994999999999997</v>
      </c>
      <c r="D36" s="13">
        <v>30.152000000000001</v>
      </c>
      <c r="E36" s="13">
        <v>50</v>
      </c>
      <c r="F36" s="13">
        <v>50</v>
      </c>
      <c r="G36" s="13">
        <v>30</v>
      </c>
      <c r="H36" s="13" t="s">
        <v>34</v>
      </c>
      <c r="J36" s="13">
        <v>1</v>
      </c>
      <c r="K36" s="13">
        <v>1</v>
      </c>
      <c r="L36" s="13" t="b">
        <v>1</v>
      </c>
      <c r="N36" s="13"/>
      <c r="O36" s="13"/>
      <c r="P36" s="13"/>
      <c r="R36" s="16" t="s">
        <v>32</v>
      </c>
    </row>
    <row r="37" spans="1:18" x14ac:dyDescent="0.25">
      <c r="A37" s="13">
        <v>35</v>
      </c>
      <c r="B37" s="13">
        <v>54.994999999999997</v>
      </c>
      <c r="C37" s="13">
        <v>49.994</v>
      </c>
      <c r="D37" s="13">
        <v>30.151</v>
      </c>
      <c r="E37" s="13">
        <v>55</v>
      </c>
      <c r="F37" s="13">
        <v>50</v>
      </c>
      <c r="G37" s="13">
        <v>30</v>
      </c>
      <c r="H37" s="13" t="s">
        <v>35</v>
      </c>
      <c r="J37" s="13">
        <v>1</v>
      </c>
      <c r="K37" s="13">
        <v>1</v>
      </c>
      <c r="L37" s="13" t="b">
        <v>1</v>
      </c>
      <c r="N37" s="13"/>
      <c r="O37" s="13"/>
      <c r="P37" s="13"/>
      <c r="R37" s="16" t="s">
        <v>32</v>
      </c>
    </row>
    <row r="38" spans="1:18" x14ac:dyDescent="0.25">
      <c r="A38" s="13">
        <v>36</v>
      </c>
      <c r="B38" s="13">
        <v>59.997</v>
      </c>
      <c r="C38" s="13">
        <v>49.994999999999997</v>
      </c>
      <c r="D38" s="13">
        <v>30.152000000000001</v>
      </c>
      <c r="E38" s="13">
        <v>60</v>
      </c>
      <c r="F38" s="13">
        <v>50</v>
      </c>
      <c r="G38" s="13">
        <v>30</v>
      </c>
      <c r="H38" s="13" t="s">
        <v>36</v>
      </c>
      <c r="J38" s="13">
        <v>1</v>
      </c>
      <c r="K38" s="13">
        <v>1</v>
      </c>
      <c r="L38" s="13" t="b">
        <v>1</v>
      </c>
      <c r="N38" s="13"/>
      <c r="O38" s="13"/>
      <c r="P38" s="13"/>
      <c r="R38" s="16" t="s">
        <v>32</v>
      </c>
    </row>
    <row r="39" spans="1:18" x14ac:dyDescent="0.25">
      <c r="A39" s="13">
        <v>37</v>
      </c>
      <c r="B39" s="13">
        <v>59.996000000000002</v>
      </c>
      <c r="C39" s="13">
        <v>54.994999999999997</v>
      </c>
      <c r="D39" s="13">
        <v>30.152000000000001</v>
      </c>
      <c r="E39" s="13">
        <v>60</v>
      </c>
      <c r="F39" s="13">
        <v>55</v>
      </c>
      <c r="G39" s="13">
        <v>30</v>
      </c>
      <c r="H39" s="13" t="s">
        <v>37</v>
      </c>
      <c r="J39" s="13">
        <v>1</v>
      </c>
      <c r="K39" s="13">
        <v>1</v>
      </c>
      <c r="L39" s="13" t="b">
        <v>1</v>
      </c>
      <c r="N39" s="13"/>
      <c r="O39" s="13"/>
      <c r="P39" s="13"/>
      <c r="R39" s="16" t="s">
        <v>32</v>
      </c>
    </row>
    <row r="40" spans="1:18" x14ac:dyDescent="0.25">
      <c r="A40" s="13">
        <v>38</v>
      </c>
      <c r="B40" s="13">
        <v>59.999000000000002</v>
      </c>
      <c r="C40" s="13">
        <v>59.994</v>
      </c>
      <c r="D40" s="13">
        <v>30.152000000000001</v>
      </c>
      <c r="E40" s="13">
        <v>60</v>
      </c>
      <c r="F40" s="13">
        <v>60</v>
      </c>
      <c r="G40" s="13">
        <v>30</v>
      </c>
      <c r="H40" s="13" t="s">
        <v>38</v>
      </c>
      <c r="J40" s="13">
        <v>1</v>
      </c>
      <c r="K40" s="13">
        <v>1</v>
      </c>
      <c r="L40" s="13" t="b">
        <v>1</v>
      </c>
      <c r="N40" s="13"/>
      <c r="O40" s="13"/>
      <c r="P40" s="13"/>
      <c r="R40" s="16" t="s">
        <v>32</v>
      </c>
    </row>
    <row r="41" spans="1:18" x14ac:dyDescent="0.25">
      <c r="A41" s="13">
        <v>39</v>
      </c>
      <c r="B41" s="13">
        <v>54.994999999999997</v>
      </c>
      <c r="C41" s="13">
        <v>59.994</v>
      </c>
      <c r="D41" s="13">
        <v>30.152000000000001</v>
      </c>
      <c r="E41" s="13">
        <v>55</v>
      </c>
      <c r="F41" s="13">
        <v>60</v>
      </c>
      <c r="G41" s="13">
        <v>30</v>
      </c>
      <c r="H41" s="13" t="s">
        <v>39</v>
      </c>
      <c r="J41" s="13">
        <v>1</v>
      </c>
      <c r="K41" s="13">
        <v>1</v>
      </c>
      <c r="L41" s="13" t="b">
        <v>1</v>
      </c>
      <c r="N41" s="13"/>
      <c r="O41" s="13"/>
      <c r="P41" s="13"/>
      <c r="R41" s="16" t="s">
        <v>32</v>
      </c>
    </row>
    <row r="42" spans="1:18" x14ac:dyDescent="0.25">
      <c r="A42" s="13">
        <v>40</v>
      </c>
      <c r="B42" s="13">
        <v>49.994999999999997</v>
      </c>
      <c r="C42" s="13">
        <v>9.9939999999999998</v>
      </c>
      <c r="D42" s="13">
        <v>30.152000000000001</v>
      </c>
      <c r="E42" s="13">
        <v>50</v>
      </c>
      <c r="F42" s="13">
        <v>10</v>
      </c>
      <c r="G42" s="13">
        <v>30</v>
      </c>
      <c r="H42" s="13" t="s">
        <v>40</v>
      </c>
      <c r="J42" s="13">
        <v>1</v>
      </c>
      <c r="K42" s="13">
        <v>1</v>
      </c>
      <c r="L42" s="13" t="b">
        <v>1</v>
      </c>
      <c r="N42" s="13"/>
      <c r="O42" s="13"/>
      <c r="P42" s="13"/>
      <c r="R42" s="16" t="s">
        <v>41</v>
      </c>
    </row>
    <row r="43" spans="1:18" x14ac:dyDescent="0.25">
      <c r="A43" s="13">
        <v>41</v>
      </c>
      <c r="B43" s="13">
        <v>49.997999999999998</v>
      </c>
      <c r="C43" s="13">
        <v>4.9960000000000004</v>
      </c>
      <c r="D43" s="13">
        <v>30.152000000000001</v>
      </c>
      <c r="E43" s="13">
        <v>50</v>
      </c>
      <c r="F43" s="13">
        <v>5</v>
      </c>
      <c r="G43" s="13">
        <v>30</v>
      </c>
      <c r="H43" s="13" t="s">
        <v>42</v>
      </c>
      <c r="J43" s="13">
        <v>1</v>
      </c>
      <c r="K43" s="13">
        <v>1</v>
      </c>
      <c r="L43" s="13" t="b">
        <v>1</v>
      </c>
      <c r="N43" s="13"/>
      <c r="O43" s="13"/>
      <c r="P43" s="13"/>
      <c r="R43" s="16" t="s">
        <v>41</v>
      </c>
    </row>
    <row r="44" spans="1:18" x14ac:dyDescent="0.25">
      <c r="A44" s="13">
        <v>42</v>
      </c>
      <c r="B44" s="13">
        <v>49.996000000000002</v>
      </c>
      <c r="C44" s="13">
        <v>-5.0000000000000001E-3</v>
      </c>
      <c r="D44" s="13">
        <v>30.152000000000001</v>
      </c>
      <c r="E44" s="13">
        <v>50</v>
      </c>
      <c r="F44" s="13">
        <v>0</v>
      </c>
      <c r="G44" s="13">
        <v>30</v>
      </c>
      <c r="H44" s="13" t="s">
        <v>43</v>
      </c>
      <c r="J44" s="13">
        <v>1</v>
      </c>
      <c r="K44" s="13">
        <v>1</v>
      </c>
      <c r="L44" s="13" t="b">
        <v>1</v>
      </c>
      <c r="N44" s="13"/>
      <c r="O44" s="13"/>
      <c r="P44" s="13"/>
      <c r="R44" s="16" t="s">
        <v>41</v>
      </c>
    </row>
    <row r="45" spans="1:18" x14ac:dyDescent="0.25">
      <c r="A45" s="13">
        <v>43</v>
      </c>
      <c r="B45" s="13">
        <v>54.996000000000002</v>
      </c>
      <c r="C45" s="13">
        <v>-6.0000000000000001E-3</v>
      </c>
      <c r="D45" s="13">
        <v>30.152000000000001</v>
      </c>
      <c r="E45" s="13">
        <v>55</v>
      </c>
      <c r="F45" s="13">
        <v>0</v>
      </c>
      <c r="G45" s="13">
        <v>30</v>
      </c>
      <c r="H45" s="13" t="s">
        <v>44</v>
      </c>
      <c r="J45" s="13">
        <v>1</v>
      </c>
      <c r="K45" s="13">
        <v>1</v>
      </c>
      <c r="L45" s="13" t="b">
        <v>1</v>
      </c>
      <c r="N45" s="13"/>
      <c r="O45" s="13"/>
      <c r="P45" s="13"/>
      <c r="R45" s="16" t="s">
        <v>41</v>
      </c>
    </row>
    <row r="46" spans="1:18" x14ac:dyDescent="0.25">
      <c r="A46" s="13">
        <v>44</v>
      </c>
      <c r="B46" s="14">
        <v>59.996000000000002</v>
      </c>
      <c r="C46" s="14">
        <v>4.9950000000000001</v>
      </c>
      <c r="D46" s="14">
        <v>30.152000000000001</v>
      </c>
      <c r="E46" s="14">
        <v>60</v>
      </c>
      <c r="F46" s="14">
        <v>0</v>
      </c>
      <c r="G46" s="14">
        <v>30</v>
      </c>
      <c r="H46" s="13"/>
      <c r="J46" s="13"/>
      <c r="K46" s="13"/>
      <c r="L46" s="13"/>
      <c r="N46" s="13"/>
      <c r="O46" s="13"/>
      <c r="P46" s="13"/>
      <c r="Q46" s="13" t="b">
        <v>1</v>
      </c>
    </row>
    <row r="47" spans="1:18" x14ac:dyDescent="0.25">
      <c r="A47" s="13">
        <v>45</v>
      </c>
      <c r="B47" s="13">
        <v>59.996000000000002</v>
      </c>
      <c r="C47" s="13">
        <v>4.9950000000000001</v>
      </c>
      <c r="D47" s="13">
        <v>30.152000000000001</v>
      </c>
      <c r="E47" s="13">
        <v>60</v>
      </c>
      <c r="F47" s="13">
        <v>5</v>
      </c>
      <c r="G47" s="13">
        <v>30</v>
      </c>
      <c r="H47" s="13" t="s">
        <v>45</v>
      </c>
      <c r="J47" s="13">
        <v>1</v>
      </c>
      <c r="K47" s="13">
        <v>1</v>
      </c>
      <c r="L47" s="13" t="b">
        <v>1</v>
      </c>
      <c r="N47" s="13"/>
      <c r="O47" s="13"/>
      <c r="P47" s="13"/>
      <c r="R47" s="16" t="s">
        <v>41</v>
      </c>
    </row>
    <row r="48" spans="1:18" x14ac:dyDescent="0.25">
      <c r="A48" s="6">
        <v>46</v>
      </c>
      <c r="B48" s="14">
        <v>59.996000000000002</v>
      </c>
      <c r="C48" s="14">
        <v>9.9939999999999998</v>
      </c>
      <c r="D48" s="14">
        <v>30.152000000000001</v>
      </c>
      <c r="E48" s="14">
        <v>60</v>
      </c>
      <c r="F48" s="14">
        <v>10</v>
      </c>
      <c r="G48" s="14">
        <v>30</v>
      </c>
    </row>
    <row r="49" spans="1:7" x14ac:dyDescent="0.25">
      <c r="A49" s="6">
        <v>47</v>
      </c>
      <c r="B49" s="14">
        <v>55.2</v>
      </c>
      <c r="C49" s="14">
        <v>10</v>
      </c>
      <c r="D49" s="14">
        <v>30</v>
      </c>
      <c r="E49" s="14">
        <v>55</v>
      </c>
      <c r="F49" s="14">
        <v>10</v>
      </c>
      <c r="G49" s="14">
        <v>30</v>
      </c>
    </row>
  </sheetData>
  <mergeCells count="13">
    <mergeCell ref="J1:J2"/>
    <mergeCell ref="A1:A2"/>
    <mergeCell ref="B1:D1"/>
    <mergeCell ref="E1:G1"/>
    <mergeCell ref="H1:H2"/>
    <mergeCell ref="I1:I2"/>
    <mergeCell ref="Q1:Q2"/>
    <mergeCell ref="K1:K2"/>
    <mergeCell ref="L1:L2"/>
    <mergeCell ref="M1:M2"/>
    <mergeCell ref="N1:N2"/>
    <mergeCell ref="O1:O2"/>
    <mergeCell ref="P1:P2"/>
  </mergeCells>
  <conditionalFormatting sqref="R3 M4:M25 R26:R47">
    <cfRule type="cellIs" dxfId="16" priority="13" operator="equal">
      <formula>TRUE</formula>
    </cfRule>
  </conditionalFormatting>
  <conditionalFormatting sqref="L3:L45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8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10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12">
    <cfRule type="cellIs" dxfId="9" priority="5" operator="equal">
      <formula>TRUE</formula>
    </cfRule>
    <cfRule type="cellIs" dxfId="8" priority="6" operator="equal">
      <formula>FALSE</formula>
    </cfRule>
  </conditionalFormatting>
  <conditionalFormatting sqref="Q46">
    <cfRule type="cellIs" dxfId="7" priority="3" operator="equal">
      <formula>TRUE</formula>
    </cfRule>
    <cfRule type="cellIs" dxfId="6" priority="4" operator="equal">
      <formula>FALSE</formula>
    </cfRule>
  </conditionalFormatting>
  <conditionalFormatting sqref="L4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A13" workbookViewId="0">
      <selection activeCell="B46" sqref="B46:E46"/>
    </sheetView>
  </sheetViews>
  <sheetFormatPr defaultRowHeight="15" x14ac:dyDescent="0.25"/>
  <cols>
    <col min="1" max="7" width="9.140625" style="1"/>
    <col min="8" max="8" width="38" bestFit="1" customWidth="1"/>
    <col min="12" max="17" width="9.140625" style="2"/>
    <col min="21" max="21" width="37.140625" bestFit="1" customWidth="1"/>
  </cols>
  <sheetData>
    <row r="1" spans="1:21" x14ac:dyDescent="0.25">
      <c r="A1" s="22" t="s">
        <v>46</v>
      </c>
      <c r="B1" s="23" t="s">
        <v>48</v>
      </c>
      <c r="C1" s="23"/>
      <c r="D1" s="23"/>
      <c r="E1" s="23" t="s">
        <v>47</v>
      </c>
      <c r="F1" s="23"/>
      <c r="G1" s="23"/>
      <c r="H1" s="22" t="s">
        <v>49</v>
      </c>
      <c r="I1" s="21" t="s">
        <v>61</v>
      </c>
      <c r="J1" s="21" t="s">
        <v>62</v>
      </c>
      <c r="K1" s="21" t="s">
        <v>63</v>
      </c>
      <c r="L1" s="21" t="s">
        <v>64</v>
      </c>
      <c r="M1" s="21"/>
      <c r="N1" s="21" t="s">
        <v>65</v>
      </c>
      <c r="O1" s="21"/>
      <c r="P1" s="21" t="s">
        <v>66</v>
      </c>
      <c r="Q1" s="21"/>
      <c r="R1" s="21" t="s">
        <v>79</v>
      </c>
      <c r="S1" s="21" t="s">
        <v>63</v>
      </c>
      <c r="T1" s="24" t="s">
        <v>78</v>
      </c>
    </row>
    <row r="2" spans="1:21" x14ac:dyDescent="0.25">
      <c r="A2" s="22"/>
      <c r="B2" s="1" t="s">
        <v>58</v>
      </c>
      <c r="C2" s="1" t="s">
        <v>59</v>
      </c>
      <c r="D2" s="1" t="s">
        <v>60</v>
      </c>
      <c r="E2" s="1" t="s">
        <v>58</v>
      </c>
      <c r="F2" s="1" t="s">
        <v>59</v>
      </c>
      <c r="G2" s="1" t="s">
        <v>60</v>
      </c>
      <c r="H2" s="22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4"/>
    </row>
    <row r="3" spans="1:21" x14ac:dyDescent="0.25">
      <c r="A3" s="13">
        <v>1</v>
      </c>
      <c r="B3" s="13">
        <v>0</v>
      </c>
      <c r="C3" s="13">
        <v>0</v>
      </c>
      <c r="D3" s="13">
        <v>10</v>
      </c>
      <c r="E3" s="13">
        <v>3.0000000000000001E-3</v>
      </c>
      <c r="F3" s="13">
        <v>-2E-3</v>
      </c>
      <c r="G3" s="13">
        <v>10.151999999999999</v>
      </c>
      <c r="H3" s="13" t="s">
        <v>0</v>
      </c>
      <c r="I3" s="13">
        <v>3.6549150560000001</v>
      </c>
      <c r="J3" s="13">
        <v>3.6546549914239002</v>
      </c>
      <c r="K3" s="13">
        <v>3.6868868254549301</v>
      </c>
      <c r="L3" s="13">
        <v>1</v>
      </c>
      <c r="M3" s="13"/>
      <c r="N3" s="13">
        <v>1</v>
      </c>
      <c r="O3" s="13"/>
      <c r="P3" s="13">
        <v>3.6868868254549301</v>
      </c>
      <c r="Q3" s="13" t="s">
        <v>67</v>
      </c>
      <c r="R3" t="b">
        <f t="shared" ref="R3:R49" si="0">IF(OR(J3*0.95&gt;I3,J3*1.05&gt;I3),TRUE,FALSE)</f>
        <v>1</v>
      </c>
      <c r="S3" t="b">
        <f>IF(AND(K3&gt;(J3*0.97),K3&lt;(J3*1.03)),TRUE,FALSE)</f>
        <v>1</v>
      </c>
      <c r="T3" t="b">
        <v>1</v>
      </c>
      <c r="U3" s="13" t="s">
        <v>1</v>
      </c>
    </row>
    <row r="4" spans="1:21" x14ac:dyDescent="0.25">
      <c r="A4" s="13">
        <v>2</v>
      </c>
      <c r="B4" s="13">
        <v>20</v>
      </c>
      <c r="C4" s="13">
        <v>0</v>
      </c>
      <c r="D4" s="13">
        <v>10</v>
      </c>
      <c r="E4" s="13">
        <v>20.035</v>
      </c>
      <c r="F4" s="13">
        <v>2.5999999999999999E-2</v>
      </c>
      <c r="G4" s="13">
        <v>10.151999999999999</v>
      </c>
      <c r="H4" s="13" t="s">
        <v>2</v>
      </c>
      <c r="I4" s="13">
        <v>2.5475366190000002</v>
      </c>
      <c r="J4" s="13">
        <v>2.5473850286450301</v>
      </c>
      <c r="K4" s="13">
        <v>2.5601360276535798</v>
      </c>
      <c r="L4" s="13">
        <v>1</v>
      </c>
      <c r="M4" s="13"/>
      <c r="N4" s="13">
        <v>1</v>
      </c>
      <c r="O4" s="13"/>
      <c r="P4" s="13">
        <v>2.5601360276535798</v>
      </c>
      <c r="Q4" s="13" t="s">
        <v>68</v>
      </c>
      <c r="R4" t="b">
        <f t="shared" si="0"/>
        <v>1</v>
      </c>
      <c r="S4" t="b">
        <f t="shared" ref="S4:S49" si="1">IF(AND(K4&gt;(J4*0.97),K4&lt;(J4*1.03)),TRUE,FALSE)</f>
        <v>1</v>
      </c>
      <c r="T4" t="b">
        <f>OR(R4,S4)</f>
        <v>1</v>
      </c>
      <c r="U4" s="13" t="s">
        <v>1</v>
      </c>
    </row>
    <row r="5" spans="1:21" x14ac:dyDescent="0.25">
      <c r="A5" s="13">
        <v>3</v>
      </c>
      <c r="B5" s="13">
        <v>0</v>
      </c>
      <c r="C5" s="13">
        <v>20</v>
      </c>
      <c r="D5" s="13">
        <v>10</v>
      </c>
      <c r="E5" s="13">
        <v>6.5000000000000002E-2</v>
      </c>
      <c r="F5" s="13">
        <v>20.041</v>
      </c>
      <c r="G5" s="13">
        <v>10.151999999999999</v>
      </c>
      <c r="H5" s="13" t="s">
        <v>3</v>
      </c>
      <c r="I5" s="13">
        <v>2.5475366190000002</v>
      </c>
      <c r="J5" s="13">
        <v>2.5473850286450301</v>
      </c>
      <c r="K5" s="13">
        <v>2.5601360276535798</v>
      </c>
      <c r="L5" s="13">
        <v>1</v>
      </c>
      <c r="M5" s="13"/>
      <c r="N5" s="13">
        <v>1</v>
      </c>
      <c r="O5" s="13"/>
      <c r="P5" s="13">
        <v>2.5601360276535798</v>
      </c>
      <c r="Q5" s="13" t="s">
        <v>68</v>
      </c>
      <c r="R5" t="b">
        <f t="shared" si="0"/>
        <v>1</v>
      </c>
      <c r="S5" t="b">
        <f t="shared" si="1"/>
        <v>1</v>
      </c>
      <c r="T5" t="b">
        <f t="shared" ref="T5:T49" si="2">OR(R5,S5)</f>
        <v>1</v>
      </c>
      <c r="U5" s="13" t="s">
        <v>1</v>
      </c>
    </row>
    <row r="6" spans="1:21" x14ac:dyDescent="0.25">
      <c r="A6" s="13">
        <v>4</v>
      </c>
      <c r="B6" s="13">
        <v>35</v>
      </c>
      <c r="C6" s="13">
        <v>60</v>
      </c>
      <c r="D6" s="13">
        <v>10</v>
      </c>
      <c r="E6" s="13">
        <v>35.033000000000001</v>
      </c>
      <c r="F6" s="13">
        <v>60.029000000000003</v>
      </c>
      <c r="G6" s="13">
        <v>10.151999999999999</v>
      </c>
      <c r="H6" s="13" t="s">
        <v>4</v>
      </c>
      <c r="I6" s="13">
        <v>2.5475366190000002</v>
      </c>
      <c r="J6" s="13">
        <v>2.5473850286450301</v>
      </c>
      <c r="K6" s="13">
        <v>2.5601360276535798</v>
      </c>
      <c r="L6" s="13">
        <v>1</v>
      </c>
      <c r="M6" s="13"/>
      <c r="N6" s="13">
        <v>1</v>
      </c>
      <c r="O6" s="13"/>
      <c r="P6" s="13">
        <v>2.5601360276535798</v>
      </c>
      <c r="Q6" s="13" t="s">
        <v>68</v>
      </c>
      <c r="R6" t="b">
        <f t="shared" si="0"/>
        <v>1</v>
      </c>
      <c r="S6" t="b">
        <f t="shared" si="1"/>
        <v>1</v>
      </c>
      <c r="T6" t="b">
        <f t="shared" si="2"/>
        <v>1</v>
      </c>
      <c r="U6" s="13" t="s">
        <v>1</v>
      </c>
    </row>
    <row r="7" spans="1:21" x14ac:dyDescent="0.25">
      <c r="A7" s="13">
        <v>5</v>
      </c>
      <c r="B7" s="13">
        <v>60</v>
      </c>
      <c r="C7" s="13">
        <v>35</v>
      </c>
      <c r="D7" s="13">
        <v>10</v>
      </c>
      <c r="E7" s="13">
        <v>60.015999999999998</v>
      </c>
      <c r="F7" s="13">
        <v>35.015000000000001</v>
      </c>
      <c r="G7" s="13">
        <v>10.151999999999999</v>
      </c>
      <c r="H7" s="13" t="s">
        <v>5</v>
      </c>
      <c r="I7" s="13">
        <v>2.5475366190000002</v>
      </c>
      <c r="J7" s="13">
        <v>2.5473850286450301</v>
      </c>
      <c r="K7" s="13">
        <v>2.5601360276535798</v>
      </c>
      <c r="L7" s="13">
        <v>1</v>
      </c>
      <c r="M7" s="13"/>
      <c r="N7" s="13">
        <v>1</v>
      </c>
      <c r="O7" s="13"/>
      <c r="P7" s="13">
        <v>2.5601360276535798</v>
      </c>
      <c r="Q7" s="13" t="s">
        <v>68</v>
      </c>
      <c r="R7" t="b">
        <f t="shared" si="0"/>
        <v>1</v>
      </c>
      <c r="S7" t="b">
        <f t="shared" si="1"/>
        <v>1</v>
      </c>
      <c r="T7" t="b">
        <f t="shared" si="2"/>
        <v>1</v>
      </c>
      <c r="U7" s="13" t="s">
        <v>1</v>
      </c>
    </row>
    <row r="8" spans="1:21" x14ac:dyDescent="0.25">
      <c r="A8" s="13">
        <v>6</v>
      </c>
      <c r="B8" s="13">
        <v>0</v>
      </c>
      <c r="C8" s="13">
        <v>45</v>
      </c>
      <c r="D8" s="13">
        <v>20</v>
      </c>
      <c r="E8" s="13">
        <v>0</v>
      </c>
      <c r="F8" s="13">
        <v>46.3</v>
      </c>
      <c r="G8" s="13">
        <v>20</v>
      </c>
      <c r="H8" s="13" t="s">
        <v>69</v>
      </c>
      <c r="I8" s="13">
        <v>3.2563229050000002</v>
      </c>
      <c r="J8" s="13">
        <v>3.25610188440481</v>
      </c>
      <c r="K8" s="13">
        <v>3.25610188440481</v>
      </c>
      <c r="L8" s="13">
        <v>1</v>
      </c>
      <c r="M8" s="13"/>
      <c r="N8" s="13">
        <v>1</v>
      </c>
      <c r="O8" s="13"/>
      <c r="P8" s="13">
        <v>3.25610188440481</v>
      </c>
      <c r="Q8" s="13" t="s">
        <v>68</v>
      </c>
      <c r="R8" t="b">
        <f t="shared" si="0"/>
        <v>1</v>
      </c>
      <c r="S8" t="b">
        <f t="shared" si="1"/>
        <v>1</v>
      </c>
      <c r="T8" t="b">
        <f t="shared" si="2"/>
        <v>1</v>
      </c>
      <c r="U8" s="13" t="s">
        <v>7</v>
      </c>
    </row>
    <row r="9" spans="1:21" x14ac:dyDescent="0.25">
      <c r="A9" s="13">
        <v>7</v>
      </c>
      <c r="B9" s="13">
        <v>0</v>
      </c>
      <c r="C9" s="13">
        <v>40</v>
      </c>
      <c r="D9" s="13">
        <v>20</v>
      </c>
      <c r="E9" s="13">
        <v>1.6E-2</v>
      </c>
      <c r="F9" s="13">
        <v>40.015000000000001</v>
      </c>
      <c r="G9" s="13">
        <v>20.152000000000001</v>
      </c>
      <c r="H9" s="13" t="s">
        <v>6</v>
      </c>
      <c r="I9" s="13">
        <v>5.6224755960000001</v>
      </c>
      <c r="J9" s="13">
        <v>5.6220227962818896</v>
      </c>
      <c r="K9" s="13">
        <v>5.6501034020969003</v>
      </c>
      <c r="L9" s="13">
        <v>1</v>
      </c>
      <c r="M9" s="13"/>
      <c r="N9" s="13">
        <v>1</v>
      </c>
      <c r="O9" s="13"/>
      <c r="P9" s="13">
        <v>5.6501034020969003</v>
      </c>
      <c r="Q9" s="13" t="s">
        <v>67</v>
      </c>
      <c r="R9" t="b">
        <f t="shared" si="0"/>
        <v>1</v>
      </c>
      <c r="S9" t="b">
        <f t="shared" si="1"/>
        <v>1</v>
      </c>
      <c r="T9" t="b">
        <f t="shared" si="2"/>
        <v>1</v>
      </c>
      <c r="U9" s="13" t="s">
        <v>7</v>
      </c>
    </row>
    <row r="10" spans="1:21" x14ac:dyDescent="0.25">
      <c r="A10" s="13">
        <v>8</v>
      </c>
      <c r="B10" s="13">
        <v>10</v>
      </c>
      <c r="C10" s="13">
        <v>40</v>
      </c>
      <c r="D10" s="13">
        <v>20</v>
      </c>
      <c r="E10" s="13">
        <v>10.7</v>
      </c>
      <c r="F10" s="13">
        <v>40</v>
      </c>
      <c r="G10" s="13">
        <v>20</v>
      </c>
      <c r="H10" s="15" t="s">
        <v>70</v>
      </c>
      <c r="I10" s="13">
        <v>5.203719617</v>
      </c>
      <c r="J10" s="13">
        <v>4.8085116104779502</v>
      </c>
      <c r="K10" s="13">
        <v>4.8085116104779502</v>
      </c>
      <c r="L10" s="13">
        <v>2.5920407777774299</v>
      </c>
      <c r="M10" s="13" t="s">
        <v>68</v>
      </c>
      <c r="N10" s="13">
        <v>1.4</v>
      </c>
      <c r="O10" s="13" t="s">
        <v>71</v>
      </c>
      <c r="P10" s="13">
        <v>1.3250760481038599</v>
      </c>
      <c r="Q10" s="13" t="s">
        <v>72</v>
      </c>
      <c r="R10" t="b">
        <f t="shared" si="0"/>
        <v>0</v>
      </c>
      <c r="S10" t="b">
        <f t="shared" si="1"/>
        <v>1</v>
      </c>
      <c r="T10" t="b">
        <f t="shared" si="2"/>
        <v>1</v>
      </c>
      <c r="U10" s="13" t="s">
        <v>7</v>
      </c>
    </row>
    <row r="11" spans="1:21" x14ac:dyDescent="0.25">
      <c r="A11" s="13">
        <v>9</v>
      </c>
      <c r="B11" s="13">
        <v>20</v>
      </c>
      <c r="C11" s="13">
        <v>40</v>
      </c>
      <c r="D11" s="13">
        <v>20</v>
      </c>
      <c r="E11" s="13">
        <v>20.024999999999999</v>
      </c>
      <c r="F11" s="13">
        <v>40.021000000000001</v>
      </c>
      <c r="G11" s="13">
        <v>20.152000000000001</v>
      </c>
      <c r="H11" s="13" t="s">
        <v>8</v>
      </c>
      <c r="I11" s="13">
        <v>6.5412467589999999</v>
      </c>
      <c r="J11" s="13">
        <v>5.9562722738032701</v>
      </c>
      <c r="K11" s="13">
        <v>6.0092092621856699</v>
      </c>
      <c r="L11" s="13">
        <v>3.7644272835849599</v>
      </c>
      <c r="M11" s="13" t="s">
        <v>67</v>
      </c>
      <c r="N11" s="13">
        <v>1.2049999999999901</v>
      </c>
      <c r="O11" s="13" t="s">
        <v>73</v>
      </c>
      <c r="P11" s="13">
        <v>1.3247421925273399</v>
      </c>
      <c r="Q11" s="13" t="s">
        <v>72</v>
      </c>
      <c r="R11" t="b">
        <f t="shared" si="0"/>
        <v>0</v>
      </c>
      <c r="S11" t="b">
        <f t="shared" si="1"/>
        <v>1</v>
      </c>
      <c r="T11" t="b">
        <f t="shared" si="2"/>
        <v>1</v>
      </c>
      <c r="U11" s="13" t="s">
        <v>7</v>
      </c>
    </row>
    <row r="12" spans="1:21" x14ac:dyDescent="0.25">
      <c r="A12" s="13">
        <v>10</v>
      </c>
      <c r="B12" s="13">
        <v>20</v>
      </c>
      <c r="C12" s="13">
        <v>45</v>
      </c>
      <c r="D12" s="13">
        <v>20</v>
      </c>
      <c r="E12" s="13">
        <v>20</v>
      </c>
      <c r="F12" s="13">
        <v>43.3</v>
      </c>
      <c r="G12" s="13">
        <v>20</v>
      </c>
      <c r="H12" s="13" t="s">
        <v>74</v>
      </c>
      <c r="I12" s="13">
        <v>5.203719617</v>
      </c>
      <c r="J12" s="13">
        <v>4.8085116104779502</v>
      </c>
      <c r="K12" s="13">
        <v>4.8085116104779502</v>
      </c>
      <c r="L12" s="13">
        <v>2.5920407777774299</v>
      </c>
      <c r="M12" s="13" t="s">
        <v>68</v>
      </c>
      <c r="N12" s="13">
        <v>1.4</v>
      </c>
      <c r="O12" s="13" t="s">
        <v>71</v>
      </c>
      <c r="P12" s="13">
        <v>1.3250760481038599</v>
      </c>
      <c r="Q12" s="13" t="s">
        <v>72</v>
      </c>
      <c r="R12" t="b">
        <f t="shared" si="0"/>
        <v>0</v>
      </c>
      <c r="S12" t="b">
        <f t="shared" si="1"/>
        <v>1</v>
      </c>
      <c r="T12" t="b">
        <f t="shared" si="2"/>
        <v>1</v>
      </c>
      <c r="U12" s="13" t="s">
        <v>7</v>
      </c>
    </row>
    <row r="13" spans="1:21" x14ac:dyDescent="0.25">
      <c r="A13" s="13">
        <v>11</v>
      </c>
      <c r="B13" s="13">
        <v>20</v>
      </c>
      <c r="C13" s="13">
        <v>55</v>
      </c>
      <c r="D13" s="13">
        <v>20</v>
      </c>
      <c r="E13" s="13">
        <v>19.997</v>
      </c>
      <c r="F13" s="13">
        <v>55.003999999999998</v>
      </c>
      <c r="G13" s="13">
        <v>20.152000000000001</v>
      </c>
      <c r="H13" s="13" t="s">
        <v>9</v>
      </c>
      <c r="I13" s="13">
        <v>5.203719617</v>
      </c>
      <c r="J13" s="13">
        <v>4.8073000963024501</v>
      </c>
      <c r="K13" s="13">
        <v>4.8073000963024501</v>
      </c>
      <c r="L13" s="13">
        <v>2.5920407777774299</v>
      </c>
      <c r="M13" s="13" t="s">
        <v>68</v>
      </c>
      <c r="N13" s="13">
        <v>1.4</v>
      </c>
      <c r="O13" s="13" t="s">
        <v>71</v>
      </c>
      <c r="P13" s="13">
        <v>1.3247421925273399</v>
      </c>
      <c r="Q13" s="13" t="s">
        <v>72</v>
      </c>
      <c r="R13" t="b">
        <f t="shared" si="0"/>
        <v>0</v>
      </c>
      <c r="S13" t="b">
        <f t="shared" si="1"/>
        <v>1</v>
      </c>
      <c r="T13" t="b">
        <f t="shared" si="2"/>
        <v>1</v>
      </c>
      <c r="U13" s="13" t="s">
        <v>7</v>
      </c>
    </row>
    <row r="14" spans="1:21" x14ac:dyDescent="0.25">
      <c r="A14" s="13">
        <v>12</v>
      </c>
      <c r="B14" s="13">
        <v>45</v>
      </c>
      <c r="C14" s="13">
        <v>60</v>
      </c>
      <c r="D14" s="13">
        <v>20</v>
      </c>
      <c r="E14" s="13">
        <v>45.015999999999998</v>
      </c>
      <c r="F14" s="13">
        <v>60.015000000000001</v>
      </c>
      <c r="G14" s="13">
        <v>20.152000000000001</v>
      </c>
      <c r="H14" s="13" t="s">
        <v>10</v>
      </c>
      <c r="I14" s="13">
        <v>3.2563229050000002</v>
      </c>
      <c r="J14" s="13">
        <v>3.25610188440481</v>
      </c>
      <c r="K14" s="13">
        <v>3.26541340846323</v>
      </c>
      <c r="L14" s="13">
        <v>1</v>
      </c>
      <c r="M14" s="13"/>
      <c r="N14" s="13">
        <v>1</v>
      </c>
      <c r="O14" s="13"/>
      <c r="P14" s="13">
        <v>3.26541340846323</v>
      </c>
      <c r="Q14" s="13" t="s">
        <v>68</v>
      </c>
      <c r="R14" t="b">
        <f t="shared" si="0"/>
        <v>1</v>
      </c>
      <c r="S14" t="b">
        <f t="shared" si="1"/>
        <v>1</v>
      </c>
      <c r="T14" t="b">
        <f t="shared" si="2"/>
        <v>1</v>
      </c>
      <c r="U14" s="13" t="s">
        <v>7</v>
      </c>
    </row>
    <row r="15" spans="1:21" x14ac:dyDescent="0.25">
      <c r="A15" s="13">
        <v>13</v>
      </c>
      <c r="B15" s="13">
        <v>40</v>
      </c>
      <c r="C15" s="13">
        <v>60</v>
      </c>
      <c r="D15" s="13">
        <v>20</v>
      </c>
      <c r="E15" s="13">
        <v>40.014000000000003</v>
      </c>
      <c r="F15" s="13">
        <v>60.04</v>
      </c>
      <c r="G15" s="13">
        <v>20.152000000000001</v>
      </c>
      <c r="H15" s="15" t="s">
        <v>11</v>
      </c>
      <c r="I15" s="13">
        <v>5.6224755960000001</v>
      </c>
      <c r="J15" s="13">
        <v>5.6220227962818896</v>
      </c>
      <c r="K15" s="13">
        <v>5.6501034020969003</v>
      </c>
      <c r="L15" s="13">
        <v>1</v>
      </c>
      <c r="M15" s="13"/>
      <c r="N15" s="13">
        <v>1</v>
      </c>
      <c r="O15" s="13"/>
      <c r="P15" s="13">
        <v>5.6501034020969003</v>
      </c>
      <c r="Q15" s="13" t="s">
        <v>67</v>
      </c>
      <c r="R15" t="b">
        <f t="shared" si="0"/>
        <v>1</v>
      </c>
      <c r="S15" t="b">
        <f t="shared" si="1"/>
        <v>1</v>
      </c>
      <c r="T15" t="b">
        <f t="shared" si="2"/>
        <v>1</v>
      </c>
      <c r="U15" s="13" t="s">
        <v>7</v>
      </c>
    </row>
    <row r="16" spans="1:21" x14ac:dyDescent="0.25">
      <c r="A16" s="13">
        <v>14</v>
      </c>
      <c r="B16" s="13">
        <v>40</v>
      </c>
      <c r="C16" s="13">
        <v>50</v>
      </c>
      <c r="D16" s="13">
        <v>20</v>
      </c>
      <c r="E16" s="13">
        <v>40.020000000000003</v>
      </c>
      <c r="F16" s="13">
        <v>50.029000000000003</v>
      </c>
      <c r="G16" s="13">
        <v>20.152000000000001</v>
      </c>
      <c r="H16" s="13" t="s">
        <v>12</v>
      </c>
      <c r="I16" s="13">
        <v>5.203719617</v>
      </c>
      <c r="J16" s="13">
        <v>4.8073000963024501</v>
      </c>
      <c r="K16" s="13">
        <v>4.8073000963024501</v>
      </c>
      <c r="L16" s="13">
        <v>2.5920407777774299</v>
      </c>
      <c r="M16" s="13" t="s">
        <v>68</v>
      </c>
      <c r="N16" s="13">
        <v>1.4</v>
      </c>
      <c r="O16" s="13" t="s">
        <v>71</v>
      </c>
      <c r="P16" s="13">
        <v>1.3247421925273399</v>
      </c>
      <c r="Q16" s="13" t="s">
        <v>72</v>
      </c>
      <c r="R16" t="b">
        <f t="shared" si="0"/>
        <v>0</v>
      </c>
      <c r="S16" t="b">
        <f t="shared" si="1"/>
        <v>1</v>
      </c>
      <c r="T16" t="b">
        <f t="shared" si="2"/>
        <v>1</v>
      </c>
      <c r="U16" s="13" t="s">
        <v>7</v>
      </c>
    </row>
    <row r="17" spans="1:21" x14ac:dyDescent="0.25">
      <c r="A17" s="13">
        <v>15</v>
      </c>
      <c r="B17" s="13">
        <v>40</v>
      </c>
      <c r="C17" s="13">
        <v>40</v>
      </c>
      <c r="D17" s="13">
        <v>20</v>
      </c>
      <c r="E17" s="13">
        <v>40.002000000000002</v>
      </c>
      <c r="F17" s="13">
        <v>39.994999999999997</v>
      </c>
      <c r="G17" s="13">
        <v>20.152000000000001</v>
      </c>
      <c r="H17" s="13" t="s">
        <v>13</v>
      </c>
      <c r="I17" s="13">
        <v>6.5412467589999999</v>
      </c>
      <c r="J17" s="13">
        <v>5.9562722738032701</v>
      </c>
      <c r="K17" s="13">
        <v>6.0092092621856699</v>
      </c>
      <c r="L17" s="13">
        <v>3.7644272835849599</v>
      </c>
      <c r="M17" s="13" t="s">
        <v>67</v>
      </c>
      <c r="N17" s="13">
        <v>1.2049999999999901</v>
      </c>
      <c r="O17" s="13" t="s">
        <v>73</v>
      </c>
      <c r="P17" s="13">
        <v>1.3247421925273399</v>
      </c>
      <c r="Q17" s="13" t="s">
        <v>72</v>
      </c>
      <c r="R17" t="b">
        <f t="shared" si="0"/>
        <v>0</v>
      </c>
      <c r="S17" t="b">
        <f t="shared" si="1"/>
        <v>1</v>
      </c>
      <c r="T17" t="b">
        <f t="shared" si="2"/>
        <v>1</v>
      </c>
      <c r="U17" s="13" t="s">
        <v>7</v>
      </c>
    </row>
    <row r="18" spans="1:21" x14ac:dyDescent="0.25">
      <c r="A18" s="13">
        <v>16</v>
      </c>
      <c r="B18" s="13">
        <v>50</v>
      </c>
      <c r="C18" s="13">
        <v>40</v>
      </c>
      <c r="D18" s="13">
        <v>20</v>
      </c>
      <c r="E18" s="13">
        <v>50.027000000000001</v>
      </c>
      <c r="F18" s="13">
        <v>40.018000000000001</v>
      </c>
      <c r="G18" s="13">
        <v>20.152000000000001</v>
      </c>
      <c r="H18" s="13" t="s">
        <v>14</v>
      </c>
      <c r="I18" s="13">
        <v>5.203719617</v>
      </c>
      <c r="J18" s="13">
        <v>4.8073000963024501</v>
      </c>
      <c r="K18" s="13">
        <v>4.8073000963024501</v>
      </c>
      <c r="L18" s="13">
        <v>2.5920407777774299</v>
      </c>
      <c r="M18" s="13" t="s">
        <v>68</v>
      </c>
      <c r="N18" s="13">
        <v>1.4</v>
      </c>
      <c r="O18" s="13" t="s">
        <v>71</v>
      </c>
      <c r="P18" s="13">
        <v>1.3247421925273399</v>
      </c>
      <c r="Q18" s="13" t="s">
        <v>72</v>
      </c>
      <c r="R18" t="b">
        <f t="shared" si="0"/>
        <v>0</v>
      </c>
      <c r="S18" t="b">
        <f t="shared" si="1"/>
        <v>1</v>
      </c>
      <c r="T18" t="b">
        <f t="shared" si="2"/>
        <v>1</v>
      </c>
      <c r="U18" s="13" t="s">
        <v>7</v>
      </c>
    </row>
    <row r="19" spans="1:21" x14ac:dyDescent="0.25">
      <c r="A19" s="13">
        <v>17</v>
      </c>
      <c r="B19" s="13">
        <v>60</v>
      </c>
      <c r="C19" s="13">
        <v>40</v>
      </c>
      <c r="D19" s="13">
        <v>20</v>
      </c>
      <c r="E19" s="13">
        <v>60.024000000000001</v>
      </c>
      <c r="F19" s="13">
        <v>40.000999999999998</v>
      </c>
      <c r="G19" s="13">
        <v>20.152000000000001</v>
      </c>
      <c r="H19" s="13" t="s">
        <v>15</v>
      </c>
      <c r="I19" s="13">
        <v>5.6224755960000001</v>
      </c>
      <c r="J19" s="13">
        <v>5.6220227962818896</v>
      </c>
      <c r="K19" s="13">
        <v>5.6501034020969003</v>
      </c>
      <c r="L19" s="13">
        <v>1</v>
      </c>
      <c r="M19" s="13"/>
      <c r="N19" s="13">
        <v>1</v>
      </c>
      <c r="O19" s="13"/>
      <c r="P19" s="13">
        <v>5.6501034020969003</v>
      </c>
      <c r="Q19" s="13" t="s">
        <v>67</v>
      </c>
      <c r="R19" t="b">
        <f t="shared" si="0"/>
        <v>1</v>
      </c>
      <c r="S19" t="b">
        <f t="shared" si="1"/>
        <v>1</v>
      </c>
      <c r="T19" t="b">
        <f t="shared" si="2"/>
        <v>1</v>
      </c>
      <c r="U19" s="13" t="s">
        <v>7</v>
      </c>
    </row>
    <row r="20" spans="1:21" x14ac:dyDescent="0.25">
      <c r="A20" s="13">
        <v>18</v>
      </c>
      <c r="B20" s="13">
        <v>60</v>
      </c>
      <c r="C20" s="13">
        <v>45</v>
      </c>
      <c r="D20" s="13">
        <v>20</v>
      </c>
      <c r="E20" s="13">
        <v>60.058</v>
      </c>
      <c r="F20" s="13">
        <v>45.052</v>
      </c>
      <c r="G20" s="13">
        <v>20.152000000000001</v>
      </c>
      <c r="H20" s="13" t="s">
        <v>16</v>
      </c>
      <c r="I20" s="13">
        <v>3.2563229050000002</v>
      </c>
      <c r="J20" s="13">
        <v>3.25610188440481</v>
      </c>
      <c r="K20" s="13">
        <v>3.26541340846323</v>
      </c>
      <c r="L20" s="13">
        <v>1</v>
      </c>
      <c r="M20" s="13"/>
      <c r="N20" s="13">
        <v>1</v>
      </c>
      <c r="O20" s="13"/>
      <c r="P20" s="13">
        <v>3.26541340846323</v>
      </c>
      <c r="Q20" s="13" t="s">
        <v>68</v>
      </c>
      <c r="R20" t="b">
        <f t="shared" si="0"/>
        <v>1</v>
      </c>
      <c r="S20" t="b">
        <f t="shared" si="1"/>
        <v>1</v>
      </c>
      <c r="T20" t="b">
        <f t="shared" si="2"/>
        <v>1</v>
      </c>
      <c r="U20" s="13" t="s">
        <v>7</v>
      </c>
    </row>
    <row r="21" spans="1:21" x14ac:dyDescent="0.25">
      <c r="A21" s="13">
        <v>19</v>
      </c>
      <c r="B21" s="13">
        <v>50</v>
      </c>
      <c r="C21" s="13">
        <v>20</v>
      </c>
      <c r="D21" s="13">
        <v>20</v>
      </c>
      <c r="E21" s="13">
        <v>49.997</v>
      </c>
      <c r="F21" s="13">
        <v>20.004000000000001</v>
      </c>
      <c r="G21" s="13">
        <v>20.152000000000001</v>
      </c>
      <c r="H21" s="13" t="s">
        <v>17</v>
      </c>
      <c r="I21" s="13">
        <v>5.203719617</v>
      </c>
      <c r="J21" s="13">
        <v>4.8073000963024501</v>
      </c>
      <c r="K21" s="13">
        <v>4.8073000963024501</v>
      </c>
      <c r="L21" s="13">
        <v>2.5920407777774299</v>
      </c>
      <c r="M21" s="13" t="s">
        <v>68</v>
      </c>
      <c r="N21" s="13">
        <v>1.4</v>
      </c>
      <c r="O21" s="13" t="s">
        <v>71</v>
      </c>
      <c r="P21" s="13">
        <v>1.3247421925273399</v>
      </c>
      <c r="Q21" s="13" t="s">
        <v>72</v>
      </c>
      <c r="R21" t="b">
        <f t="shared" si="0"/>
        <v>0</v>
      </c>
      <c r="S21" t="b">
        <f t="shared" si="1"/>
        <v>1</v>
      </c>
      <c r="T21" t="b">
        <f t="shared" si="2"/>
        <v>1</v>
      </c>
      <c r="U21" s="13" t="s">
        <v>7</v>
      </c>
    </row>
    <row r="22" spans="1:21" x14ac:dyDescent="0.25">
      <c r="A22" s="13">
        <v>20</v>
      </c>
      <c r="B22" s="13">
        <v>40</v>
      </c>
      <c r="C22" s="13">
        <v>20</v>
      </c>
      <c r="D22" s="13">
        <v>20</v>
      </c>
      <c r="E22" s="13">
        <v>40.002000000000002</v>
      </c>
      <c r="F22" s="13">
        <v>19.997</v>
      </c>
      <c r="G22" s="13">
        <v>20.152000000000001</v>
      </c>
      <c r="H22" s="13" t="s">
        <v>18</v>
      </c>
      <c r="I22" s="13">
        <v>6.5412467589999999</v>
      </c>
      <c r="J22" s="13">
        <v>5.9562722738032701</v>
      </c>
      <c r="K22" s="13">
        <v>6.0092092621856699</v>
      </c>
      <c r="L22" s="13">
        <v>3.7644272835849599</v>
      </c>
      <c r="M22" s="13" t="s">
        <v>67</v>
      </c>
      <c r="N22" s="13">
        <v>1.2049999999999901</v>
      </c>
      <c r="O22" s="13" t="s">
        <v>73</v>
      </c>
      <c r="P22" s="13">
        <v>1.3247421925273399</v>
      </c>
      <c r="Q22" s="13" t="s">
        <v>72</v>
      </c>
      <c r="R22" t="b">
        <f t="shared" si="0"/>
        <v>0</v>
      </c>
      <c r="S22" t="b">
        <f t="shared" si="1"/>
        <v>1</v>
      </c>
      <c r="T22" t="b">
        <f t="shared" si="2"/>
        <v>1</v>
      </c>
      <c r="U22" s="13" t="s">
        <v>7</v>
      </c>
    </row>
    <row r="23" spans="1:21" x14ac:dyDescent="0.25">
      <c r="A23" s="13">
        <v>21</v>
      </c>
      <c r="B23" s="13">
        <v>40</v>
      </c>
      <c r="C23" s="13">
        <v>10</v>
      </c>
      <c r="D23" s="13">
        <v>20</v>
      </c>
      <c r="E23" s="13">
        <v>40.003</v>
      </c>
      <c r="F23" s="13">
        <v>9.9990000000000006</v>
      </c>
      <c r="G23" s="13">
        <v>20.152000000000001</v>
      </c>
      <c r="H23" s="13" t="s">
        <v>19</v>
      </c>
      <c r="I23" s="13">
        <v>5.203719617</v>
      </c>
      <c r="J23" s="13">
        <v>4.8073000963024501</v>
      </c>
      <c r="K23" s="13">
        <v>4.8073000963024501</v>
      </c>
      <c r="L23" s="13">
        <v>2.5920407777774299</v>
      </c>
      <c r="M23" s="13" t="s">
        <v>68</v>
      </c>
      <c r="N23" s="13">
        <v>1.4</v>
      </c>
      <c r="O23" s="13" t="s">
        <v>71</v>
      </c>
      <c r="P23" s="13">
        <v>1.3247421925273399</v>
      </c>
      <c r="Q23" s="13" t="s">
        <v>72</v>
      </c>
      <c r="R23" t="b">
        <f t="shared" si="0"/>
        <v>0</v>
      </c>
      <c r="S23" t="b">
        <f t="shared" si="1"/>
        <v>1</v>
      </c>
      <c r="T23" t="b">
        <f t="shared" si="2"/>
        <v>1</v>
      </c>
      <c r="U23" s="13" t="s">
        <v>7</v>
      </c>
    </row>
    <row r="24" spans="1:21" x14ac:dyDescent="0.25">
      <c r="A24" s="13">
        <v>22</v>
      </c>
      <c r="B24" s="13">
        <v>40</v>
      </c>
      <c r="C24" s="13">
        <v>0</v>
      </c>
      <c r="D24" s="13">
        <v>20</v>
      </c>
      <c r="E24" s="13">
        <v>40.000999999999998</v>
      </c>
      <c r="F24" s="13">
        <v>2E-3</v>
      </c>
      <c r="G24" s="13">
        <v>20.152000000000001</v>
      </c>
      <c r="H24" s="13" t="s">
        <v>20</v>
      </c>
      <c r="I24" s="13">
        <v>5.6224755960000001</v>
      </c>
      <c r="J24" s="13">
        <v>5.6220227962818896</v>
      </c>
      <c r="K24" s="13">
        <v>5.6501034020969003</v>
      </c>
      <c r="L24" s="13">
        <v>1</v>
      </c>
      <c r="M24" s="13"/>
      <c r="N24" s="13">
        <v>1</v>
      </c>
      <c r="O24" s="13"/>
      <c r="P24" s="13">
        <v>5.6501034020969003</v>
      </c>
      <c r="Q24" s="13" t="s">
        <v>67</v>
      </c>
      <c r="R24" t="b">
        <f t="shared" si="0"/>
        <v>1</v>
      </c>
      <c r="S24" t="b">
        <f t="shared" si="1"/>
        <v>1</v>
      </c>
      <c r="T24" t="b">
        <f t="shared" si="2"/>
        <v>1</v>
      </c>
      <c r="U24" s="13" t="s">
        <v>7</v>
      </c>
    </row>
    <row r="25" spans="1:21" x14ac:dyDescent="0.25">
      <c r="A25" s="13">
        <v>23</v>
      </c>
      <c r="B25" s="13">
        <v>45</v>
      </c>
      <c r="C25" s="13">
        <v>0</v>
      </c>
      <c r="D25" s="13">
        <v>20</v>
      </c>
      <c r="E25" s="13">
        <v>45.009</v>
      </c>
      <c r="F25" s="13">
        <v>8.9999999999999993E-3</v>
      </c>
      <c r="G25" s="13">
        <v>20.152000000000001</v>
      </c>
      <c r="H25" s="13" t="s">
        <v>21</v>
      </c>
      <c r="I25" s="13">
        <v>3.2563229050000002</v>
      </c>
      <c r="J25" s="13">
        <v>3.25610188440481</v>
      </c>
      <c r="K25" s="13">
        <v>3.26541340846323</v>
      </c>
      <c r="L25" s="13">
        <v>1</v>
      </c>
      <c r="M25" s="13"/>
      <c r="N25" s="13">
        <v>1</v>
      </c>
      <c r="O25" s="13"/>
      <c r="P25" s="13">
        <v>3.26541340846323</v>
      </c>
      <c r="Q25" s="13" t="s">
        <v>68</v>
      </c>
      <c r="R25" t="b">
        <f t="shared" si="0"/>
        <v>1</v>
      </c>
      <c r="S25" t="b">
        <f t="shared" si="1"/>
        <v>1</v>
      </c>
      <c r="T25" t="b">
        <f t="shared" si="2"/>
        <v>1</v>
      </c>
      <c r="U25" s="13" t="s">
        <v>7</v>
      </c>
    </row>
    <row r="26" spans="1:21" x14ac:dyDescent="0.25">
      <c r="A26" s="13">
        <v>24</v>
      </c>
      <c r="B26" s="13">
        <v>0</v>
      </c>
      <c r="C26" s="13">
        <v>60</v>
      </c>
      <c r="D26" s="13">
        <v>30</v>
      </c>
      <c r="E26" s="13">
        <v>-5.0000000000000001E-3</v>
      </c>
      <c r="F26" s="13">
        <v>59.994999999999997</v>
      </c>
      <c r="G26" s="13">
        <v>30.152000000000001</v>
      </c>
      <c r="H26" s="13" t="s">
        <v>22</v>
      </c>
      <c r="I26" s="13">
        <v>7.393631976</v>
      </c>
      <c r="J26" s="13">
        <v>7.3930055852585896</v>
      </c>
      <c r="K26" s="13">
        <v>7.4189055615686099</v>
      </c>
      <c r="L26" s="13">
        <v>1</v>
      </c>
      <c r="M26" s="13"/>
      <c r="N26" s="13">
        <v>1</v>
      </c>
      <c r="O26" s="13"/>
      <c r="P26" s="13">
        <v>7.4189055615686099</v>
      </c>
      <c r="Q26" s="13" t="s">
        <v>67</v>
      </c>
      <c r="R26" t="b">
        <f t="shared" si="0"/>
        <v>1</v>
      </c>
      <c r="S26" t="b">
        <f t="shared" si="1"/>
        <v>1</v>
      </c>
      <c r="T26" t="b">
        <f t="shared" si="2"/>
        <v>1</v>
      </c>
      <c r="U26" s="13" t="s">
        <v>23</v>
      </c>
    </row>
    <row r="27" spans="1:21" x14ac:dyDescent="0.25">
      <c r="A27" s="13">
        <v>25</v>
      </c>
      <c r="B27" s="13">
        <v>0</v>
      </c>
      <c r="C27" s="13">
        <v>55</v>
      </c>
      <c r="D27" s="13">
        <v>30</v>
      </c>
      <c r="E27" s="13">
        <v>-4.0000000000000001E-3</v>
      </c>
      <c r="F27" s="13">
        <v>54.996000000000002</v>
      </c>
      <c r="G27" s="13">
        <v>30.152000000000001</v>
      </c>
      <c r="H27" s="13" t="s">
        <v>24</v>
      </c>
      <c r="I27" s="13">
        <v>3.813163002</v>
      </c>
      <c r="J27" s="13">
        <v>3.8128874069657499</v>
      </c>
      <c r="K27" s="13">
        <v>3.8206315691738499</v>
      </c>
      <c r="L27" s="13">
        <v>1</v>
      </c>
      <c r="M27" s="13"/>
      <c r="N27" s="13">
        <v>1</v>
      </c>
      <c r="O27" s="13"/>
      <c r="P27" s="13">
        <v>3.8206315691738499</v>
      </c>
      <c r="Q27" s="13" t="s">
        <v>68</v>
      </c>
      <c r="R27" t="b">
        <f t="shared" si="0"/>
        <v>1</v>
      </c>
      <c r="S27" t="b">
        <f t="shared" si="1"/>
        <v>1</v>
      </c>
      <c r="T27" t="b">
        <f t="shared" si="2"/>
        <v>1</v>
      </c>
      <c r="U27" s="13" t="s">
        <v>23</v>
      </c>
    </row>
    <row r="28" spans="1:21" x14ac:dyDescent="0.25">
      <c r="A28" s="13">
        <v>26</v>
      </c>
      <c r="B28" s="13">
        <v>0</v>
      </c>
      <c r="C28" s="13">
        <v>50</v>
      </c>
      <c r="D28" s="13">
        <v>30</v>
      </c>
      <c r="E28" s="13">
        <v>-2E-3</v>
      </c>
      <c r="F28" s="13">
        <v>49.996000000000002</v>
      </c>
      <c r="G28" s="13">
        <v>30.152000000000001</v>
      </c>
      <c r="H28" s="13" t="s">
        <v>25</v>
      </c>
      <c r="I28" s="13">
        <v>7.393631976</v>
      </c>
      <c r="J28" s="13">
        <v>7.3930055852585896</v>
      </c>
      <c r="K28" s="13">
        <v>7.4189055615686099</v>
      </c>
      <c r="L28" s="13">
        <v>1</v>
      </c>
      <c r="M28" s="13"/>
      <c r="N28" s="13">
        <v>1</v>
      </c>
      <c r="O28" s="13"/>
      <c r="P28" s="13">
        <v>7.4189055615686099</v>
      </c>
      <c r="Q28" s="13" t="s">
        <v>67</v>
      </c>
      <c r="R28" t="b">
        <f t="shared" si="0"/>
        <v>1</v>
      </c>
      <c r="S28" t="b">
        <f t="shared" si="1"/>
        <v>1</v>
      </c>
      <c r="T28" t="b">
        <f t="shared" si="2"/>
        <v>1</v>
      </c>
      <c r="U28" s="13" t="s">
        <v>23</v>
      </c>
    </row>
    <row r="29" spans="1:21" x14ac:dyDescent="0.25">
      <c r="A29" s="13">
        <v>27</v>
      </c>
      <c r="B29" s="13">
        <v>5</v>
      </c>
      <c r="C29" s="13">
        <v>50</v>
      </c>
      <c r="D29" s="13">
        <v>30</v>
      </c>
      <c r="E29" s="13">
        <v>4.9969999999999999</v>
      </c>
      <c r="F29" s="13">
        <v>49.994</v>
      </c>
      <c r="G29" s="13">
        <v>30.152000000000001</v>
      </c>
      <c r="H29" s="13" t="s">
        <v>26</v>
      </c>
      <c r="I29" s="13">
        <v>7.1035505069999996</v>
      </c>
      <c r="J29" s="13">
        <v>7.1006014571692404</v>
      </c>
      <c r="K29" s="13">
        <v>5.4420821876172996</v>
      </c>
      <c r="L29" s="13">
        <v>2.9886196012912598</v>
      </c>
      <c r="M29" s="13" t="s">
        <v>68</v>
      </c>
      <c r="N29" s="13">
        <v>1.4</v>
      </c>
      <c r="O29" s="13" t="s">
        <v>71</v>
      </c>
      <c r="P29" s="13">
        <v>1.3006678939348</v>
      </c>
      <c r="Q29" s="13" t="s">
        <v>72</v>
      </c>
      <c r="R29" t="b">
        <f t="shared" si="0"/>
        <v>1</v>
      </c>
      <c r="S29" t="b">
        <f t="shared" si="1"/>
        <v>0</v>
      </c>
      <c r="T29" t="b">
        <f t="shared" si="2"/>
        <v>1</v>
      </c>
      <c r="U29" s="13" t="s">
        <v>23</v>
      </c>
    </row>
    <row r="30" spans="1:21" x14ac:dyDescent="0.25">
      <c r="A30" s="13">
        <v>28</v>
      </c>
      <c r="B30" s="13">
        <v>10</v>
      </c>
      <c r="C30" s="13">
        <v>50</v>
      </c>
      <c r="D30" s="13">
        <v>30</v>
      </c>
      <c r="E30" s="13">
        <v>9.9960000000000004</v>
      </c>
      <c r="F30" s="13">
        <v>49.994999999999997</v>
      </c>
      <c r="G30" s="13">
        <v>30.152000000000001</v>
      </c>
      <c r="H30" s="13" t="s">
        <v>27</v>
      </c>
      <c r="I30" s="13">
        <v>10.88167612</v>
      </c>
      <c r="J30" s="13">
        <v>10.877072964640799</v>
      </c>
      <c r="K30" s="13">
        <v>10.933633677619</v>
      </c>
      <c r="L30" s="13">
        <v>6.9760735707378903</v>
      </c>
      <c r="M30" s="13" t="s">
        <v>67</v>
      </c>
      <c r="N30" s="13">
        <v>1.2049999999999901</v>
      </c>
      <c r="O30" s="13" t="s">
        <v>73</v>
      </c>
      <c r="P30" s="13">
        <v>1.3006678939348</v>
      </c>
      <c r="Q30" s="13" t="s">
        <v>72</v>
      </c>
      <c r="R30" t="b">
        <f t="shared" si="0"/>
        <v>1</v>
      </c>
      <c r="S30" t="b">
        <f t="shared" si="1"/>
        <v>1</v>
      </c>
      <c r="T30" t="b">
        <f t="shared" si="2"/>
        <v>1</v>
      </c>
      <c r="U30" s="13" t="s">
        <v>23</v>
      </c>
    </row>
    <row r="31" spans="1:21" x14ac:dyDescent="0.25">
      <c r="A31" s="13">
        <v>29</v>
      </c>
      <c r="B31" s="13">
        <v>10</v>
      </c>
      <c r="C31" s="13">
        <v>55</v>
      </c>
      <c r="D31" s="13">
        <v>30</v>
      </c>
      <c r="E31" s="13">
        <v>9.9969999999999999</v>
      </c>
      <c r="F31" s="13">
        <v>54.994999999999997</v>
      </c>
      <c r="G31" s="13">
        <v>30.152000000000001</v>
      </c>
      <c r="H31" s="13" t="s">
        <v>28</v>
      </c>
      <c r="I31" s="13">
        <v>7.1035505069999996</v>
      </c>
      <c r="J31" s="13">
        <v>7.1006014571692404</v>
      </c>
      <c r="K31" s="13">
        <v>5.4420821876172996</v>
      </c>
      <c r="L31" s="13">
        <v>2.9886196012912598</v>
      </c>
      <c r="M31" s="13" t="s">
        <v>68</v>
      </c>
      <c r="N31" s="13">
        <v>1.4</v>
      </c>
      <c r="O31" s="13" t="s">
        <v>71</v>
      </c>
      <c r="P31" s="13">
        <v>1.3006678939348</v>
      </c>
      <c r="Q31" s="13" t="s">
        <v>72</v>
      </c>
      <c r="R31" t="b">
        <f t="shared" si="0"/>
        <v>1</v>
      </c>
      <c r="S31" t="b">
        <f t="shared" si="1"/>
        <v>0</v>
      </c>
      <c r="T31" t="b">
        <f t="shared" si="2"/>
        <v>1</v>
      </c>
      <c r="U31" s="13" t="s">
        <v>23</v>
      </c>
    </row>
    <row r="32" spans="1:21" x14ac:dyDescent="0.25">
      <c r="A32" s="13">
        <v>30</v>
      </c>
      <c r="B32" s="13">
        <v>10</v>
      </c>
      <c r="C32" s="13">
        <v>60</v>
      </c>
      <c r="D32" s="13">
        <v>30</v>
      </c>
      <c r="E32" s="13">
        <v>9.9949999999999992</v>
      </c>
      <c r="F32" s="13">
        <v>59.997</v>
      </c>
      <c r="G32" s="13">
        <v>30.152000000000001</v>
      </c>
      <c r="H32" s="13" t="s">
        <v>29</v>
      </c>
      <c r="I32" s="13">
        <v>7.393631976</v>
      </c>
      <c r="J32" s="13">
        <v>7.3930055852585896</v>
      </c>
      <c r="K32" s="13">
        <v>7.4189055615686099</v>
      </c>
      <c r="L32" s="13">
        <v>1</v>
      </c>
      <c r="M32" s="13"/>
      <c r="N32" s="13">
        <v>1</v>
      </c>
      <c r="O32" s="13"/>
      <c r="P32" s="13">
        <v>7.4189055615686099</v>
      </c>
      <c r="Q32" s="13" t="s">
        <v>67</v>
      </c>
      <c r="R32" t="b">
        <f t="shared" si="0"/>
        <v>1</v>
      </c>
      <c r="S32" t="b">
        <f t="shared" si="1"/>
        <v>1</v>
      </c>
      <c r="T32" t="b">
        <f t="shared" si="2"/>
        <v>1</v>
      </c>
      <c r="U32" s="13" t="s">
        <v>23</v>
      </c>
    </row>
    <row r="33" spans="1:21" x14ac:dyDescent="0.25">
      <c r="A33" s="13">
        <v>31</v>
      </c>
      <c r="B33" s="13">
        <v>5</v>
      </c>
      <c r="C33" s="13">
        <v>60</v>
      </c>
      <c r="D33" s="13">
        <v>30</v>
      </c>
      <c r="E33" s="13">
        <v>4.9980000000000002</v>
      </c>
      <c r="F33" s="13">
        <v>59.997</v>
      </c>
      <c r="G33" s="13">
        <v>30.152000000000001</v>
      </c>
      <c r="H33" s="13" t="s">
        <v>30</v>
      </c>
      <c r="I33" s="13">
        <v>3.813163002</v>
      </c>
      <c r="J33" s="13">
        <v>3.8128874069657499</v>
      </c>
      <c r="K33" s="13">
        <v>3.8206315691738499</v>
      </c>
      <c r="L33" s="13">
        <v>1</v>
      </c>
      <c r="M33" s="13"/>
      <c r="N33" s="13">
        <v>1</v>
      </c>
      <c r="O33" s="13"/>
      <c r="P33" s="13">
        <v>3.8206315691738499</v>
      </c>
      <c r="Q33" s="13" t="s">
        <v>68</v>
      </c>
      <c r="R33" t="b">
        <f t="shared" si="0"/>
        <v>1</v>
      </c>
      <c r="S33" t="b">
        <f t="shared" si="1"/>
        <v>1</v>
      </c>
      <c r="T33" t="b">
        <f t="shared" si="2"/>
        <v>1</v>
      </c>
      <c r="U33" s="13" t="s">
        <v>23</v>
      </c>
    </row>
    <row r="34" spans="1:21" x14ac:dyDescent="0.25">
      <c r="A34" s="13">
        <v>32</v>
      </c>
      <c r="B34" s="13">
        <v>50</v>
      </c>
      <c r="C34" s="13">
        <v>60</v>
      </c>
      <c r="D34" s="13">
        <v>30</v>
      </c>
      <c r="E34" s="13">
        <v>49.997</v>
      </c>
      <c r="F34" s="13">
        <v>59.996000000000002</v>
      </c>
      <c r="G34" s="13">
        <v>30.152000000000001</v>
      </c>
      <c r="H34" s="13" t="s">
        <v>31</v>
      </c>
      <c r="I34" s="13">
        <v>7.393631976</v>
      </c>
      <c r="J34" s="13">
        <v>7.3930055852585896</v>
      </c>
      <c r="K34" s="13">
        <v>7.4189055615686099</v>
      </c>
      <c r="L34" s="13">
        <v>1</v>
      </c>
      <c r="M34" s="13"/>
      <c r="N34" s="13">
        <v>1</v>
      </c>
      <c r="O34" s="13"/>
      <c r="P34" s="13">
        <v>7.4189055615686099</v>
      </c>
      <c r="Q34" s="13" t="s">
        <v>67</v>
      </c>
      <c r="R34" t="b">
        <f t="shared" si="0"/>
        <v>1</v>
      </c>
      <c r="S34" t="b">
        <f t="shared" si="1"/>
        <v>1</v>
      </c>
      <c r="T34" t="b">
        <f t="shared" si="2"/>
        <v>1</v>
      </c>
      <c r="U34" s="13" t="s">
        <v>32</v>
      </c>
    </row>
    <row r="35" spans="1:21" x14ac:dyDescent="0.25">
      <c r="A35" s="13">
        <v>33</v>
      </c>
      <c r="B35" s="13">
        <v>50</v>
      </c>
      <c r="C35" s="13">
        <v>55</v>
      </c>
      <c r="D35" s="13">
        <v>30</v>
      </c>
      <c r="E35" s="13">
        <v>49.994999999999997</v>
      </c>
      <c r="F35" s="13">
        <v>54.994999999999997</v>
      </c>
      <c r="G35" s="13">
        <v>30.152000000000001</v>
      </c>
      <c r="H35" s="13" t="s">
        <v>33</v>
      </c>
      <c r="I35" s="13">
        <v>7.1035505069999996</v>
      </c>
      <c r="J35" s="13">
        <v>7.1006014923971996</v>
      </c>
      <c r="K35" s="13">
        <v>5.44208221177899</v>
      </c>
      <c r="L35" s="13">
        <v>2.9886196145600898</v>
      </c>
      <c r="M35" s="13" t="s">
        <v>68</v>
      </c>
      <c r="N35" s="13">
        <v>1.4</v>
      </c>
      <c r="O35" s="13" t="s">
        <v>71</v>
      </c>
      <c r="P35" s="13">
        <v>1.3006678939348</v>
      </c>
      <c r="Q35" s="13" t="s">
        <v>72</v>
      </c>
      <c r="R35" t="b">
        <f t="shared" si="0"/>
        <v>1</v>
      </c>
      <c r="S35" t="b">
        <f t="shared" si="1"/>
        <v>0</v>
      </c>
      <c r="T35" t="b">
        <f t="shared" si="2"/>
        <v>1</v>
      </c>
      <c r="U35" s="13" t="s">
        <v>32</v>
      </c>
    </row>
    <row r="36" spans="1:21" x14ac:dyDescent="0.25">
      <c r="A36" s="13">
        <v>34</v>
      </c>
      <c r="B36" s="13">
        <v>50</v>
      </c>
      <c r="C36" s="13">
        <v>50</v>
      </c>
      <c r="D36" s="13">
        <v>30</v>
      </c>
      <c r="E36" s="13">
        <v>49.994999999999997</v>
      </c>
      <c r="F36" s="13">
        <v>49.994999999999997</v>
      </c>
      <c r="G36" s="13">
        <v>30.152000000000001</v>
      </c>
      <c r="H36" s="13" t="s">
        <v>34</v>
      </c>
      <c r="I36" s="13">
        <v>10.88167612</v>
      </c>
      <c r="J36" s="13">
        <v>10.8770730267592</v>
      </c>
      <c r="K36" s="13">
        <v>10.9336337401148</v>
      </c>
      <c r="L36" s="13">
        <v>6.9760736106125503</v>
      </c>
      <c r="M36" s="13" t="s">
        <v>67</v>
      </c>
      <c r="N36" s="13">
        <v>1.2049999999999901</v>
      </c>
      <c r="O36" s="13" t="s">
        <v>73</v>
      </c>
      <c r="P36" s="13">
        <v>1.3006678939348</v>
      </c>
      <c r="Q36" s="13" t="s">
        <v>72</v>
      </c>
      <c r="R36" t="b">
        <f t="shared" si="0"/>
        <v>1</v>
      </c>
      <c r="S36" t="b">
        <f t="shared" si="1"/>
        <v>1</v>
      </c>
      <c r="T36" t="b">
        <f t="shared" si="2"/>
        <v>1</v>
      </c>
      <c r="U36" s="13" t="s">
        <v>32</v>
      </c>
    </row>
    <row r="37" spans="1:21" x14ac:dyDescent="0.25">
      <c r="A37" s="13">
        <v>35</v>
      </c>
      <c r="B37" s="13">
        <v>55</v>
      </c>
      <c r="C37" s="13">
        <v>50</v>
      </c>
      <c r="D37" s="13">
        <v>30</v>
      </c>
      <c r="E37" s="13">
        <v>54.994999999999997</v>
      </c>
      <c r="F37" s="13">
        <v>49.994</v>
      </c>
      <c r="G37" s="13">
        <v>30.151</v>
      </c>
      <c r="H37" s="13" t="s">
        <v>35</v>
      </c>
      <c r="I37" s="13">
        <v>7.1035505069999996</v>
      </c>
      <c r="J37" s="13">
        <v>7.1006154402724997</v>
      </c>
      <c r="K37" s="13">
        <v>5.4420929017866104</v>
      </c>
      <c r="L37" s="13">
        <v>2.9886196145600898</v>
      </c>
      <c r="M37" s="13" t="s">
        <v>68</v>
      </c>
      <c r="N37" s="13">
        <v>1.4</v>
      </c>
      <c r="O37" s="13" t="s">
        <v>71</v>
      </c>
      <c r="P37" s="13">
        <v>1.30067044886675</v>
      </c>
      <c r="Q37" s="13" t="s">
        <v>72</v>
      </c>
      <c r="R37" t="b">
        <f t="shared" si="0"/>
        <v>1</v>
      </c>
      <c r="S37" t="b">
        <f t="shared" si="1"/>
        <v>0</v>
      </c>
      <c r="T37" t="b">
        <f t="shared" si="2"/>
        <v>1</v>
      </c>
      <c r="U37" s="13" t="s">
        <v>32</v>
      </c>
    </row>
    <row r="38" spans="1:21" x14ac:dyDescent="0.25">
      <c r="A38" s="13">
        <v>36</v>
      </c>
      <c r="B38" s="13">
        <v>60</v>
      </c>
      <c r="C38" s="13">
        <v>50</v>
      </c>
      <c r="D38" s="13">
        <v>30</v>
      </c>
      <c r="E38" s="13">
        <v>59.997</v>
      </c>
      <c r="F38" s="13">
        <v>49.994999999999997</v>
      </c>
      <c r="G38" s="13">
        <v>30.152000000000001</v>
      </c>
      <c r="H38" s="13" t="s">
        <v>36</v>
      </c>
      <c r="I38" s="13">
        <v>7.393631976</v>
      </c>
      <c r="J38" s="13">
        <v>7.3930055852585896</v>
      </c>
      <c r="K38" s="13">
        <v>7.4189055615686099</v>
      </c>
      <c r="L38" s="13">
        <v>1</v>
      </c>
      <c r="M38" s="13"/>
      <c r="N38" s="13">
        <v>1</v>
      </c>
      <c r="O38" s="13"/>
      <c r="P38" s="13">
        <v>7.4189055615686099</v>
      </c>
      <c r="Q38" s="13" t="s">
        <v>67</v>
      </c>
      <c r="R38" t="b">
        <f t="shared" si="0"/>
        <v>1</v>
      </c>
      <c r="S38" t="b">
        <f t="shared" si="1"/>
        <v>1</v>
      </c>
      <c r="T38" t="b">
        <f t="shared" si="2"/>
        <v>1</v>
      </c>
      <c r="U38" s="13" t="s">
        <v>32</v>
      </c>
    </row>
    <row r="39" spans="1:21" x14ac:dyDescent="0.25">
      <c r="A39" s="13">
        <v>37</v>
      </c>
      <c r="B39" s="13">
        <v>60</v>
      </c>
      <c r="C39" s="13">
        <v>55</v>
      </c>
      <c r="D39" s="13">
        <v>30</v>
      </c>
      <c r="E39" s="13">
        <v>59.996000000000002</v>
      </c>
      <c r="F39" s="13">
        <v>54.994999999999997</v>
      </c>
      <c r="G39" s="13">
        <v>30.152000000000001</v>
      </c>
      <c r="H39" s="13" t="s">
        <v>37</v>
      </c>
      <c r="I39" s="13">
        <v>3.813163002</v>
      </c>
      <c r="J39" s="13">
        <v>3.8128874069657499</v>
      </c>
      <c r="K39" s="13">
        <v>3.8206315691738499</v>
      </c>
      <c r="L39" s="13">
        <v>1</v>
      </c>
      <c r="M39" s="13"/>
      <c r="N39" s="13">
        <v>1</v>
      </c>
      <c r="O39" s="13"/>
      <c r="P39" s="13">
        <v>3.8206315691738499</v>
      </c>
      <c r="Q39" s="13" t="s">
        <v>68</v>
      </c>
      <c r="R39" t="b">
        <f t="shared" si="0"/>
        <v>1</v>
      </c>
      <c r="S39" t="b">
        <f t="shared" si="1"/>
        <v>1</v>
      </c>
      <c r="T39" t="b">
        <f t="shared" si="2"/>
        <v>1</v>
      </c>
      <c r="U39" s="13" t="s">
        <v>32</v>
      </c>
    </row>
    <row r="40" spans="1:21" x14ac:dyDescent="0.25">
      <c r="A40" s="13">
        <v>38</v>
      </c>
      <c r="B40" s="13">
        <v>60</v>
      </c>
      <c r="C40" s="13">
        <v>60</v>
      </c>
      <c r="D40" s="13">
        <v>30</v>
      </c>
      <c r="E40" s="13">
        <v>59.999000000000002</v>
      </c>
      <c r="F40" s="13">
        <v>59.994</v>
      </c>
      <c r="G40" s="13">
        <v>30.152000000000001</v>
      </c>
      <c r="H40" s="13" t="s">
        <v>38</v>
      </c>
      <c r="I40" s="13">
        <v>7.393631976</v>
      </c>
      <c r="J40" s="13">
        <v>7.3930055852585896</v>
      </c>
      <c r="K40" s="13">
        <v>7.4189055615686099</v>
      </c>
      <c r="L40" s="13">
        <v>1</v>
      </c>
      <c r="M40" s="13"/>
      <c r="N40" s="13">
        <v>1</v>
      </c>
      <c r="O40" s="13"/>
      <c r="P40" s="13">
        <v>7.4189055615686099</v>
      </c>
      <c r="Q40" s="13" t="s">
        <v>67</v>
      </c>
      <c r="R40" t="b">
        <f t="shared" si="0"/>
        <v>1</v>
      </c>
      <c r="S40" t="b">
        <f t="shared" si="1"/>
        <v>1</v>
      </c>
      <c r="T40" t="b">
        <f t="shared" si="2"/>
        <v>1</v>
      </c>
      <c r="U40" s="13" t="s">
        <v>32</v>
      </c>
    </row>
    <row r="41" spans="1:21" x14ac:dyDescent="0.25">
      <c r="A41" s="13">
        <v>39</v>
      </c>
      <c r="B41" s="13">
        <v>55</v>
      </c>
      <c r="C41" s="13">
        <v>60</v>
      </c>
      <c r="D41" s="13">
        <v>30</v>
      </c>
      <c r="E41" s="13">
        <v>54.994999999999997</v>
      </c>
      <c r="F41" s="13">
        <v>59.994</v>
      </c>
      <c r="G41" s="13">
        <v>30.152000000000001</v>
      </c>
      <c r="H41" s="13" t="s">
        <v>39</v>
      </c>
      <c r="I41" s="13">
        <v>3.813163002</v>
      </c>
      <c r="J41" s="13">
        <v>3.8128874069657499</v>
      </c>
      <c r="K41" s="13">
        <v>3.8206315691738499</v>
      </c>
      <c r="L41" s="13">
        <v>1</v>
      </c>
      <c r="M41" s="13"/>
      <c r="N41" s="13">
        <v>1</v>
      </c>
      <c r="O41" s="13"/>
      <c r="P41" s="13">
        <v>3.8206315691738499</v>
      </c>
      <c r="Q41" s="13" t="s">
        <v>68</v>
      </c>
      <c r="R41" t="b">
        <f t="shared" si="0"/>
        <v>1</v>
      </c>
      <c r="S41" t="b">
        <f t="shared" si="1"/>
        <v>1</v>
      </c>
      <c r="T41" t="b">
        <f t="shared" si="2"/>
        <v>1</v>
      </c>
      <c r="U41" s="13" t="s">
        <v>32</v>
      </c>
    </row>
    <row r="42" spans="1:21" x14ac:dyDescent="0.25">
      <c r="A42" s="13">
        <v>40</v>
      </c>
      <c r="B42" s="13">
        <v>50</v>
      </c>
      <c r="C42" s="13">
        <v>10</v>
      </c>
      <c r="D42" s="13">
        <v>30</v>
      </c>
      <c r="E42" s="13">
        <v>49.994999999999997</v>
      </c>
      <c r="F42" s="13">
        <v>9.9939999999999998</v>
      </c>
      <c r="G42" s="13">
        <v>30.152000000000001</v>
      </c>
      <c r="H42" s="13" t="s">
        <v>40</v>
      </c>
      <c r="I42" s="13">
        <v>10.88167612</v>
      </c>
      <c r="J42" s="13">
        <v>10.877072995700001</v>
      </c>
      <c r="K42" s="13">
        <v>10.9336337088669</v>
      </c>
      <c r="L42" s="13">
        <v>6.9760735906752203</v>
      </c>
      <c r="M42" s="13" t="s">
        <v>67</v>
      </c>
      <c r="N42" s="13">
        <v>1.2049999999999901</v>
      </c>
      <c r="O42" s="13" t="s">
        <v>73</v>
      </c>
      <c r="P42" s="13">
        <v>1.3006678939348</v>
      </c>
      <c r="Q42" s="13" t="s">
        <v>72</v>
      </c>
      <c r="R42" t="b">
        <f t="shared" si="0"/>
        <v>1</v>
      </c>
      <c r="S42" t="b">
        <f t="shared" si="1"/>
        <v>1</v>
      </c>
      <c r="T42" t="b">
        <f t="shared" si="2"/>
        <v>1</v>
      </c>
      <c r="U42" s="13" t="s">
        <v>41</v>
      </c>
    </row>
    <row r="43" spans="1:21" x14ac:dyDescent="0.25">
      <c r="A43" s="13">
        <v>41</v>
      </c>
      <c r="B43" s="13">
        <v>50</v>
      </c>
      <c r="C43" s="13">
        <v>5</v>
      </c>
      <c r="D43" s="13">
        <v>30</v>
      </c>
      <c r="E43" s="13">
        <v>49.997999999999998</v>
      </c>
      <c r="F43" s="13">
        <v>4.9960000000000004</v>
      </c>
      <c r="G43" s="13">
        <v>30.152000000000001</v>
      </c>
      <c r="H43" s="13" t="s">
        <v>42</v>
      </c>
      <c r="I43" s="13">
        <v>7.1035505069999996</v>
      </c>
      <c r="J43" s="13">
        <v>7.10060147478322</v>
      </c>
      <c r="K43" s="13">
        <v>5.4420821996981497</v>
      </c>
      <c r="L43" s="13">
        <v>2.9886196079256702</v>
      </c>
      <c r="M43" s="13" t="s">
        <v>68</v>
      </c>
      <c r="N43" s="13">
        <v>1.4</v>
      </c>
      <c r="O43" s="13" t="s">
        <v>71</v>
      </c>
      <c r="P43" s="13">
        <v>1.3006678939348</v>
      </c>
      <c r="Q43" s="13" t="s">
        <v>72</v>
      </c>
      <c r="R43" t="b">
        <f t="shared" si="0"/>
        <v>1</v>
      </c>
      <c r="S43" t="b">
        <f t="shared" si="1"/>
        <v>0</v>
      </c>
      <c r="T43" t="b">
        <f t="shared" si="2"/>
        <v>1</v>
      </c>
      <c r="U43" s="13" t="s">
        <v>41</v>
      </c>
    </row>
    <row r="44" spans="1:21" x14ac:dyDescent="0.25">
      <c r="A44" s="13">
        <v>42</v>
      </c>
      <c r="B44" s="13">
        <v>50</v>
      </c>
      <c r="C44" s="13">
        <v>0</v>
      </c>
      <c r="D44" s="13">
        <v>30</v>
      </c>
      <c r="E44" s="13">
        <v>49.996000000000002</v>
      </c>
      <c r="F44" s="13">
        <v>-5.0000000000000001E-3</v>
      </c>
      <c r="G44" s="13">
        <v>30.152000000000001</v>
      </c>
      <c r="H44" s="13" t="s">
        <v>43</v>
      </c>
      <c r="I44" s="13">
        <v>7.393631976</v>
      </c>
      <c r="J44" s="13">
        <v>7.3930055852585896</v>
      </c>
      <c r="K44" s="13">
        <v>7.4189055615686099</v>
      </c>
      <c r="L44" s="13">
        <v>1</v>
      </c>
      <c r="M44" s="13"/>
      <c r="N44" s="13">
        <v>1</v>
      </c>
      <c r="O44" s="13"/>
      <c r="P44" s="13">
        <v>7.4189055615686099</v>
      </c>
      <c r="Q44" s="13" t="s">
        <v>67</v>
      </c>
      <c r="R44" t="b">
        <f t="shared" si="0"/>
        <v>1</v>
      </c>
      <c r="S44" t="b">
        <f t="shared" si="1"/>
        <v>1</v>
      </c>
      <c r="T44" t="b">
        <f t="shared" si="2"/>
        <v>1</v>
      </c>
      <c r="U44" s="13" t="s">
        <v>41</v>
      </c>
    </row>
    <row r="45" spans="1:21" x14ac:dyDescent="0.25">
      <c r="A45" s="13">
        <v>43</v>
      </c>
      <c r="B45" s="13">
        <v>55</v>
      </c>
      <c r="C45" s="13">
        <v>0</v>
      </c>
      <c r="D45" s="13">
        <v>30</v>
      </c>
      <c r="E45" s="13">
        <v>54.996000000000002</v>
      </c>
      <c r="F45" s="13">
        <v>-6.0000000000000001E-3</v>
      </c>
      <c r="G45" s="13">
        <v>30.152000000000001</v>
      </c>
      <c r="H45" s="13" t="s">
        <v>44</v>
      </c>
      <c r="I45" s="13">
        <v>3.813163002</v>
      </c>
      <c r="J45" s="13">
        <v>3.8128874069657499</v>
      </c>
      <c r="K45" s="13">
        <v>3.8206315691738499</v>
      </c>
      <c r="L45" s="13">
        <v>1</v>
      </c>
      <c r="M45" s="13"/>
      <c r="N45" s="13">
        <v>1</v>
      </c>
      <c r="O45" s="13"/>
      <c r="P45" s="13">
        <v>3.8206315691738499</v>
      </c>
      <c r="Q45" s="13" t="s">
        <v>68</v>
      </c>
      <c r="R45" t="b">
        <f t="shared" si="0"/>
        <v>1</v>
      </c>
      <c r="S45" t="b">
        <f t="shared" si="1"/>
        <v>1</v>
      </c>
      <c r="T45" t="b">
        <f t="shared" si="2"/>
        <v>1</v>
      </c>
      <c r="U45" s="13" t="s">
        <v>41</v>
      </c>
    </row>
    <row r="46" spans="1:21" x14ac:dyDescent="0.25">
      <c r="A46" s="13">
        <v>44</v>
      </c>
      <c r="B46" s="13">
        <v>60</v>
      </c>
      <c r="C46" s="13">
        <v>0</v>
      </c>
      <c r="D46" s="13">
        <v>30</v>
      </c>
      <c r="E46" s="13">
        <v>59.996000000000002</v>
      </c>
      <c r="F46" s="13">
        <v>4.9950000000000001</v>
      </c>
      <c r="G46" s="13">
        <v>30.152000000000001</v>
      </c>
      <c r="H46" s="13" t="s">
        <v>45</v>
      </c>
      <c r="I46" s="13">
        <v>7.393631976</v>
      </c>
      <c r="J46" s="13">
        <v>3.8128874069657499</v>
      </c>
      <c r="K46" s="13">
        <v>3.8206315691738499</v>
      </c>
      <c r="L46" s="13">
        <v>1</v>
      </c>
      <c r="M46" s="13"/>
      <c r="N46" s="13">
        <v>1</v>
      </c>
      <c r="O46" s="13"/>
      <c r="P46" s="13">
        <v>3.8206315691738499</v>
      </c>
      <c r="Q46" s="13" t="s">
        <v>68</v>
      </c>
      <c r="R46" t="b">
        <f t="shared" si="0"/>
        <v>0</v>
      </c>
      <c r="S46" t="b">
        <f t="shared" si="1"/>
        <v>1</v>
      </c>
      <c r="T46" t="b">
        <f t="shared" si="2"/>
        <v>1</v>
      </c>
      <c r="U46" s="13" t="s">
        <v>41</v>
      </c>
    </row>
    <row r="47" spans="1:21" x14ac:dyDescent="0.25">
      <c r="A47" s="13">
        <v>45</v>
      </c>
      <c r="B47" s="13">
        <v>60</v>
      </c>
      <c r="C47" s="13">
        <v>5</v>
      </c>
      <c r="D47" s="13">
        <v>30</v>
      </c>
      <c r="E47" s="13">
        <v>60</v>
      </c>
      <c r="F47" s="13">
        <v>4.8</v>
      </c>
      <c r="G47" s="13">
        <v>30</v>
      </c>
      <c r="H47" s="13" t="s">
        <v>75</v>
      </c>
      <c r="I47" s="13">
        <v>3.813163002</v>
      </c>
      <c r="J47" s="13">
        <v>3.8128874069657499</v>
      </c>
      <c r="K47" s="13">
        <v>3.8128874356862199</v>
      </c>
      <c r="L47" s="13">
        <v>1</v>
      </c>
      <c r="M47" s="13"/>
      <c r="N47" s="13">
        <v>1</v>
      </c>
      <c r="O47" s="13"/>
      <c r="P47" s="13">
        <v>3.8128874356862199</v>
      </c>
      <c r="Q47" s="13" t="s">
        <v>68</v>
      </c>
      <c r="R47" t="b">
        <f t="shared" si="0"/>
        <v>1</v>
      </c>
      <c r="S47" t="b">
        <f t="shared" si="1"/>
        <v>1</v>
      </c>
      <c r="T47" t="b">
        <f t="shared" si="2"/>
        <v>1</v>
      </c>
      <c r="U47" s="13" t="s">
        <v>41</v>
      </c>
    </row>
    <row r="48" spans="1:21" x14ac:dyDescent="0.25">
      <c r="A48" s="13">
        <v>46</v>
      </c>
      <c r="B48" s="13">
        <v>60</v>
      </c>
      <c r="C48" s="13">
        <v>10</v>
      </c>
      <c r="D48" s="13">
        <v>30</v>
      </c>
      <c r="E48" s="13">
        <v>59.996000000000002</v>
      </c>
      <c r="F48" s="13">
        <v>9.9939999999999998</v>
      </c>
      <c r="G48" s="13">
        <v>30.152000000000001</v>
      </c>
      <c r="H48" s="13" t="s">
        <v>76</v>
      </c>
      <c r="I48" s="13">
        <v>7.393631976</v>
      </c>
      <c r="J48" s="13">
        <v>7.3930055852585896</v>
      </c>
      <c r="K48" s="13">
        <v>7.4189055615686099</v>
      </c>
      <c r="L48" s="13">
        <v>1</v>
      </c>
      <c r="M48" s="13"/>
      <c r="N48" s="13">
        <v>1</v>
      </c>
      <c r="O48" s="13"/>
      <c r="P48" s="13">
        <v>7.4189055615686099</v>
      </c>
      <c r="Q48" s="13" t="s">
        <v>67</v>
      </c>
      <c r="R48" t="b">
        <f t="shared" si="0"/>
        <v>1</v>
      </c>
      <c r="S48" t="b">
        <f t="shared" si="1"/>
        <v>1</v>
      </c>
      <c r="T48" t="b">
        <f t="shared" si="2"/>
        <v>1</v>
      </c>
      <c r="U48" s="13" t="s">
        <v>41</v>
      </c>
    </row>
    <row r="49" spans="1:21" x14ac:dyDescent="0.25">
      <c r="A49" s="13">
        <v>47</v>
      </c>
      <c r="B49" s="13">
        <v>55</v>
      </c>
      <c r="C49" s="13">
        <v>10</v>
      </c>
      <c r="D49" s="13">
        <v>30</v>
      </c>
      <c r="E49" s="13">
        <v>55.2</v>
      </c>
      <c r="F49" s="13">
        <v>10</v>
      </c>
      <c r="G49" s="13">
        <v>30</v>
      </c>
      <c r="H49" s="13" t="s">
        <v>77</v>
      </c>
      <c r="I49" s="13">
        <v>7.1035505069999996</v>
      </c>
      <c r="J49" s="13">
        <v>7.1027202835386598</v>
      </c>
      <c r="K49" s="13">
        <v>5.4437061088069001</v>
      </c>
      <c r="L49" s="13">
        <v>2.9886196079256702</v>
      </c>
      <c r="M49" s="13" t="s">
        <v>68</v>
      </c>
      <c r="N49" s="13">
        <v>1.4</v>
      </c>
      <c r="O49" s="13" t="s">
        <v>71</v>
      </c>
      <c r="P49" s="13">
        <v>1.3010560112698499</v>
      </c>
      <c r="Q49" s="13" t="s">
        <v>72</v>
      </c>
      <c r="R49" t="b">
        <f t="shared" si="0"/>
        <v>1</v>
      </c>
      <c r="S49" t="b">
        <f t="shared" si="1"/>
        <v>0</v>
      </c>
      <c r="T49" t="b">
        <f t="shared" si="2"/>
        <v>1</v>
      </c>
      <c r="U49" s="13" t="s">
        <v>41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S3:U49">
    <cfRule type="cellIs" dxfId="3" priority="7" operator="equal">
      <formula>FALSE</formula>
    </cfRule>
    <cfRule type="cellIs" dxfId="2" priority="8" operator="equal">
      <formula>TRUE</formula>
    </cfRule>
  </conditionalFormatting>
  <conditionalFormatting sqref="R3:R49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4" sqref="D14"/>
    </sheetView>
  </sheetViews>
  <sheetFormatPr defaultRowHeight="15" x14ac:dyDescent="0.25"/>
  <cols>
    <col min="1" max="1" width="43.28515625" bestFit="1" customWidth="1"/>
    <col min="2" max="2" width="27.7109375" bestFit="1" customWidth="1"/>
    <col min="3" max="3" width="10.7109375" bestFit="1" customWidth="1"/>
    <col min="6" max="6" width="15.42578125" bestFit="1" customWidth="1"/>
    <col min="7" max="7" width="24.28515625" bestFit="1" customWidth="1"/>
    <col min="8" max="8" width="20.85546875" bestFit="1" customWidth="1"/>
  </cols>
  <sheetData>
    <row r="1" spans="1:8" x14ac:dyDescent="0.25">
      <c r="A1" t="s">
        <v>80</v>
      </c>
      <c r="B1" t="s">
        <v>81</v>
      </c>
      <c r="C1" t="s">
        <v>82</v>
      </c>
      <c r="F1" t="s">
        <v>98</v>
      </c>
      <c r="G1" t="s">
        <v>99</v>
      </c>
      <c r="H1" t="s">
        <v>100</v>
      </c>
    </row>
    <row r="2" spans="1:8" x14ac:dyDescent="0.25">
      <c r="A2" t="s">
        <v>83</v>
      </c>
      <c r="B2" t="s">
        <v>84</v>
      </c>
      <c r="C2" t="s">
        <v>85</v>
      </c>
      <c r="F2" s="3">
        <v>0</v>
      </c>
      <c r="G2" s="3">
        <v>10</v>
      </c>
      <c r="H2" s="3">
        <v>60</v>
      </c>
    </row>
    <row r="3" spans="1:8" ht="15.75" thickBot="1" x14ac:dyDescent="0.3">
      <c r="A3" t="s">
        <v>86</v>
      </c>
      <c r="B3" t="s">
        <v>87</v>
      </c>
      <c r="C3" t="s">
        <v>88</v>
      </c>
      <c r="F3" s="3">
        <v>1.1000000000000001</v>
      </c>
      <c r="G3" s="3">
        <v>20</v>
      </c>
      <c r="H3" s="3">
        <v>20</v>
      </c>
    </row>
    <row r="4" spans="1:8" x14ac:dyDescent="0.25">
      <c r="A4" t="s">
        <v>89</v>
      </c>
      <c r="B4" t="s">
        <v>90</v>
      </c>
      <c r="C4" t="s">
        <v>91</v>
      </c>
      <c r="F4" s="7">
        <v>1.2</v>
      </c>
      <c r="G4" s="8">
        <v>20</v>
      </c>
      <c r="H4" s="9">
        <v>20</v>
      </c>
    </row>
    <row r="5" spans="1:8" ht="15.75" thickBot="1" x14ac:dyDescent="0.3">
      <c r="A5" t="s">
        <v>92</v>
      </c>
      <c r="B5" t="s">
        <v>93</v>
      </c>
      <c r="C5" t="s">
        <v>94</v>
      </c>
      <c r="F5" s="10">
        <v>1.3</v>
      </c>
      <c r="G5" s="11">
        <v>20</v>
      </c>
      <c r="H5" s="12">
        <v>20</v>
      </c>
    </row>
    <row r="6" spans="1:8" x14ac:dyDescent="0.25">
      <c r="A6" t="s">
        <v>95</v>
      </c>
      <c r="B6" t="s">
        <v>96</v>
      </c>
      <c r="C6" t="s">
        <v>97</v>
      </c>
      <c r="F6" s="3">
        <v>2.1</v>
      </c>
      <c r="G6" s="3">
        <v>30</v>
      </c>
      <c r="H6" s="3">
        <v>10</v>
      </c>
    </row>
    <row r="7" spans="1:8" x14ac:dyDescent="0.25">
      <c r="F7" s="3">
        <v>2.2000000000000002</v>
      </c>
      <c r="G7" s="3">
        <v>30</v>
      </c>
      <c r="H7" s="3">
        <v>10</v>
      </c>
    </row>
    <row r="8" spans="1:8" x14ac:dyDescent="0.25">
      <c r="F8" s="3">
        <v>2.2999999999999998</v>
      </c>
      <c r="G8" s="3">
        <v>30</v>
      </c>
      <c r="H8" s="3">
        <v>10</v>
      </c>
    </row>
    <row r="9" spans="1:8" x14ac:dyDescent="0.25">
      <c r="A9" t="s">
        <v>80</v>
      </c>
      <c r="B9" t="s">
        <v>81</v>
      </c>
      <c r="C9" t="s">
        <v>82</v>
      </c>
    </row>
    <row r="10" spans="1:8" x14ac:dyDescent="0.25">
      <c r="A10" t="s">
        <v>83</v>
      </c>
      <c r="B10" t="s">
        <v>84</v>
      </c>
      <c r="C10" t="s">
        <v>85</v>
      </c>
    </row>
    <row r="11" spans="1:8" x14ac:dyDescent="0.25">
      <c r="A11" t="s">
        <v>86</v>
      </c>
      <c r="B11" t="s">
        <v>87</v>
      </c>
      <c r="C11" t="s">
        <v>88</v>
      </c>
    </row>
    <row r="12" spans="1:8" x14ac:dyDescent="0.25">
      <c r="A12" t="s">
        <v>89</v>
      </c>
      <c r="B12" t="s">
        <v>101</v>
      </c>
      <c r="C12" t="s">
        <v>91</v>
      </c>
    </row>
    <row r="13" spans="1:8" x14ac:dyDescent="0.25">
      <c r="A13" t="s">
        <v>92</v>
      </c>
      <c r="B13" t="s">
        <v>102</v>
      </c>
      <c r="C13" t="s">
        <v>94</v>
      </c>
      <c r="D13" t="s">
        <v>104</v>
      </c>
    </row>
    <row r="14" spans="1:8" x14ac:dyDescent="0.25">
      <c r="A14" t="s">
        <v>95</v>
      </c>
      <c r="B14" t="s">
        <v>103</v>
      </c>
      <c r="C1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2022-10-12T18:35:57Z</dcterms:created>
  <dcterms:modified xsi:type="dcterms:W3CDTF">2022-11-15T18:01:49Z</dcterms:modified>
</cp:coreProperties>
</file>