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2\"/>
    </mc:Choice>
  </mc:AlternateContent>
  <bookViews>
    <workbookView xWindow="0" yWindow="0" windowWidth="25065" windowHeight="12390" activeTab="2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3" i="2"/>
  <c r="P6" i="1" l="1"/>
  <c r="S29" i="2" l="1"/>
  <c r="S30" i="2"/>
  <c r="S34" i="2"/>
  <c r="S38" i="2"/>
  <c r="S39" i="2"/>
  <c r="S41" i="2"/>
  <c r="S42" i="2"/>
  <c r="S43" i="2"/>
  <c r="S50" i="2"/>
  <c r="S51" i="2"/>
  <c r="S52" i="2"/>
  <c r="S53" i="2"/>
  <c r="S55" i="2"/>
  <c r="S56" i="2"/>
  <c r="S62" i="2"/>
  <c r="S63" i="2"/>
  <c r="S64" i="2"/>
  <c r="S65" i="2"/>
  <c r="S69" i="2"/>
  <c r="S73" i="2"/>
  <c r="S74" i="2"/>
  <c r="S75" i="2"/>
  <c r="S77" i="2"/>
  <c r="S78" i="2"/>
  <c r="S82" i="2"/>
  <c r="S86" i="2"/>
  <c r="S87" i="2"/>
  <c r="S89" i="2"/>
  <c r="S90" i="2"/>
  <c r="S91" i="2"/>
  <c r="S31" i="2"/>
  <c r="S32" i="2"/>
  <c r="V33" i="2"/>
  <c r="S35" i="2"/>
  <c r="S36" i="2"/>
  <c r="S37" i="2"/>
  <c r="S40" i="2"/>
  <c r="S44" i="2"/>
  <c r="S45" i="2"/>
  <c r="S46" i="2"/>
  <c r="S47" i="2"/>
  <c r="S48" i="2"/>
  <c r="S49" i="2"/>
  <c r="S54" i="2"/>
  <c r="S57" i="2"/>
  <c r="S58" i="2"/>
  <c r="S59" i="2"/>
  <c r="S60" i="2"/>
  <c r="S61" i="2"/>
  <c r="S66" i="2"/>
  <c r="S67" i="2"/>
  <c r="S68" i="2"/>
  <c r="S70" i="2"/>
  <c r="S71" i="2"/>
  <c r="S72" i="2"/>
  <c r="S76" i="2"/>
  <c r="S79" i="2"/>
  <c r="S80" i="2"/>
  <c r="S81" i="2"/>
  <c r="S83" i="2"/>
  <c r="S84" i="2"/>
  <c r="S85" i="2"/>
  <c r="S88" i="2"/>
  <c r="S92" i="2"/>
  <c r="S93" i="2"/>
  <c r="S94" i="2"/>
  <c r="S95" i="2"/>
  <c r="S96" i="2"/>
  <c r="S97" i="2"/>
  <c r="S5" i="2"/>
  <c r="S6" i="2"/>
  <c r="S8" i="2"/>
  <c r="S17" i="2"/>
  <c r="S18" i="2"/>
  <c r="S19" i="2"/>
  <c r="S20" i="2"/>
  <c r="S4" i="2"/>
  <c r="S7" i="2"/>
  <c r="S9" i="2"/>
  <c r="S10" i="2"/>
  <c r="S11" i="2"/>
  <c r="S12" i="2"/>
  <c r="S13" i="2"/>
  <c r="S14" i="2"/>
  <c r="S15" i="2"/>
  <c r="S16" i="2"/>
  <c r="S21" i="2"/>
  <c r="S22" i="2"/>
  <c r="S23" i="2"/>
  <c r="S24" i="2"/>
  <c r="S25" i="2"/>
  <c r="S26" i="2"/>
  <c r="S27" i="2"/>
  <c r="S28" i="2"/>
  <c r="S3" i="2"/>
  <c r="S33" i="2" l="1"/>
  <c r="U33" i="2"/>
  <c r="U34" i="2" l="1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</calcChain>
</file>

<file path=xl/sharedStrings.xml><?xml version="1.0" encoding="utf-8"?>
<sst xmlns="http://schemas.openxmlformats.org/spreadsheetml/2006/main" count="670" uniqueCount="159">
  <si>
    <t>56ad1cbb-a42b-4fcf-bd5d-e16a2513146b</t>
  </si>
  <si>
    <t>6fe5a76a-d119-4355-b09f-3c7d3f711eef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</si>
  <si>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</si>
  <si>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</si>
  <si>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</si>
  <si>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</si>
  <si>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</si>
  <si>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</si>
  <si>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</si>
  <si>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</si>
  <si>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</si>
  <si>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</si>
  <si>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</si>
  <si>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</si>
  <si>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</si>
  <si>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</si>
  <si>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</si>
  <si>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</si>
  <si>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</si>
  <si>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</si>
  <si>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</si>
  <si>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</si>
  <si>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</si>
  <si>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</si>
  <si>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</si>
  <si>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</si>
  <si>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</si>
  <si>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</si>
  <si>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</si>
  <si>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</si>
  <si>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</si>
  <si>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1d3dd7d3-e56f-4746-a59a-c9d47c797712</t>
  </si>
  <si>
    <t>2be20643-0108-4663-ad24-36f41ef3ee03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</si>
  <si>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</si>
  <si>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</si>
  <si>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</si>
  <si>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</si>
  <si>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</si>
  <si>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</si>
  <si>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</si>
  <si>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</si>
  <si>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</si>
  <si>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</si>
  <si>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945e306f-d72f-4fe4-aef3-3ee1cc68ddd9</t>
  </si>
  <si>
    <t>d7da79fc-4e63-4489-b797-78c843c46b0c</t>
  </si>
  <si>
    <t>1d237dbb-7fa1-4ec6-8f4a-09645d0e6da0</t>
  </si>
  <si>
    <t>8bf64e93-e47b-4660-83d6-88b2625da1a0</t>
  </si>
  <si>
    <t>44619f62-6f1f-481b-9c88-5c2947288401</t>
  </si>
  <si>
    <t>5e7f1ba1-134d-42d6-9e58-38be82b5fe52</t>
  </si>
  <si>
    <t>9ed58352-ca8b-4c19-b14e-c112a9e51fc5</t>
  </si>
  <si>
    <t>68f3a1bb-f31e-43af-af44-185d7e2ff8ae</t>
  </si>
  <si>
    <t>e9823358-b978-4a03-9321-f527647a0467</t>
  </si>
  <si>
    <t>d8aa9384-147b-4582-8cea-433928b95791</t>
  </si>
  <si>
    <t>1579cb0b-9133-425b-be8d-51a154366d10</t>
  </si>
  <si>
    <t>85fede16-cabe-4f13-9bd4-6ddccfb6c3f0</t>
  </si>
  <si>
    <t>4e025ce8-bd0b-41ee-b58b-9610453f876e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</si>
  <si>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</si>
  <si>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</si>
  <si>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</si>
  <si>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</si>
  <si>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</si>
  <si>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</si>
  <si>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</si>
  <si>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</si>
  <si>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0ba8ba31-1317-4378-b04e-2c8bcc209bfd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</si>
  <si>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</si>
  <si>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</si>
  <si>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</si>
  <si>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</si>
  <si>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</si>
  <si>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</si>
  <si>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</si>
  <si>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</si>
  <si>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</si>
  <si>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dff4d20d-faf2-4c42-a9ed-705c1fbc974c</t>
  </si>
  <si>
    <t>55322e88-7e41-4473-8cda-1f739d1464e2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</si>
  <si>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</si>
  <si>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</si>
  <si>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</si>
  <si>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</si>
  <si>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146eeacf-b402-44e0-af08-c367c7131c86</t>
  </si>
  <si>
    <t>418ec3e1-8d34-4d14-9afd-a4151ed554fc</t>
  </si>
  <si>
    <t>269662cf-b16a-4954-a64b-dd66a0739721</t>
  </si>
  <si>
    <t>93d5aeb8-dc71-4a09-9fa4-fadfeb232c61</t>
  </si>
  <si>
    <t>6a7ff1ec-347c-4631-9970-78be66188a24</t>
  </si>
  <si>
    <t>c0fe0d80-483d-4e32-937a-654674d631fc</t>
  </si>
  <si>
    <t>120368b3-fa2a-4ff7-95e3-56c9e15bab50</t>
  </si>
  <si>
    <t>8cfc139a-15be-4885-a9fc-f0c771c8fba4</t>
  </si>
  <si>
    <t>37f1c966-b7c4-421c-92ac-ae10f294bb87</t>
  </si>
  <si>
    <t>ea7c49b8-d972-4ee6-997b-ea59e56768b1</t>
  </si>
  <si>
    <t>944a72bc-bb1d-4956-a4cc-926820d097d0</t>
  </si>
  <si>
    <t>a3650311-09c6-4131-a3cd-a984cd491c93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</si>
  <si>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</si>
  <si>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</si>
  <si>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</si>
  <si>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</si>
  <si>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</si>
  <si>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24d600ca-fb7d-45aa-b457-ad82b2d0b022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</si>
  <si>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</si>
  <si>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</si>
  <si>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</si>
  <si>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</si>
  <si>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</si>
  <si>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</si>
  <si>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</si>
  <si>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</si>
  <si>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</si>
  <si>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</si>
  <si>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</si>
  <si>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</si>
  <si>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</si>
  <si>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</si>
  <si>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</si>
  <si>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</si>
  <si>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</si>
  <si>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</si>
  <si>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</si>
  <si>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D</t>
  </si>
  <si>
    <t>B</t>
  </si>
  <si>
    <t>R</t>
  </si>
  <si>
    <t>L</t>
  </si>
  <si>
    <t>N</t>
  </si>
  <si>
    <t>C</t>
  </si>
  <si>
    <t>S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</si>
  <si>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</si>
  <si>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</si>
  <si>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</si>
  <si>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</si>
  <si>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</si>
  <si>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</si>
  <si>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</si>
  <si>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</si>
  <si>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GUID : 24d600ca-fb7d-45aa-b457-ad82b2d0b022</t>
  </si>
  <si>
    <t xml:space="preserve"> Values : [19.371620178222656</t>
  </si>
  <si>
    <t xml:space="preserve"> 'Level 2']</t>
  </si>
  <si>
    <t>GUID : 120368b3-fa2a-4ff7-95e3-56c9e15bab50</t>
  </si>
  <si>
    <t xml:space="preserve"> Values : [9.557494163513184</t>
  </si>
  <si>
    <t xml:space="preserve"> 'Level 1.6']</t>
  </si>
  <si>
    <t>GUID : 55322e88-7e41-4473-8cda-1f739d1464e2</t>
  </si>
  <si>
    <t xml:space="preserve"> Values : [9.562193870544434</t>
  </si>
  <si>
    <t xml:space="preserve"> 'Level 1.5']</t>
  </si>
  <si>
    <t>GUID : 0ba8ba31-1317-4378-b04e-2c8bcc209bfd</t>
  </si>
  <si>
    <t xml:space="preserve"> Values : [9.568267345428467</t>
  </si>
  <si>
    <t xml:space="preserve"> 'Level 1.4']</t>
  </si>
  <si>
    <t>GUID : 1579cb0b-9133-425b-be8d-51a154366d10</t>
  </si>
  <si>
    <t xml:space="preserve"> Values : [9.542274475097656</t>
  </si>
  <si>
    <t xml:space="preserve"> 'Level 1.3']</t>
  </si>
  <si>
    <t>GUID : 945e306f-d72f-4fe4-aef3-3ee1cc68ddd9</t>
  </si>
  <si>
    <t xml:space="preserve"> Values : [9.476943492889404</t>
  </si>
  <si>
    <t xml:space="preserve"> 'Level 1.2']</t>
  </si>
  <si>
    <t>GUID : 2be20643-0108-4663-ad24-36f41ef3ee03</t>
  </si>
  <si>
    <t xml:space="preserve"> Values : [9.561992168426514</t>
  </si>
  <si>
    <t xml:space="preserve"> 'Level 1.1']</t>
  </si>
  <si>
    <t>GUID : 822b794f-fc23-407e-a565-3b79f9308473</t>
  </si>
  <si>
    <t xml:space="preserve"> Values : [0.0</t>
  </si>
  <si>
    <t xml:space="preserve"> 'Level 1']</t>
  </si>
  <si>
    <t>GUID : 6fe5a76a-d119-4355-b09f-3c7d3f711eef</t>
  </si>
  <si>
    <t xml:space="preserve"> Values : [59.85773468017578</t>
  </si>
  <si>
    <t xml:space="preserve"> 'Level 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</si>
</sst>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O56" sqref="O56"/>
    </sheetView>
  </sheetViews>
  <sheetFormatPr defaultRowHeight="15" x14ac:dyDescent="0.25"/>
  <cols>
    <col min="1" max="1" width="9.140625" style="7"/>
    <col min="2" max="7" width="9.140625" style="6"/>
    <col min="8" max="8" width="38.28515625" style="7" bestFit="1" customWidth="1"/>
    <col min="9" max="15" width="9.140625" style="7"/>
  </cols>
  <sheetData>
    <row r="1" spans="1:18" ht="15" customHeight="1" x14ac:dyDescent="0.25">
      <c r="A1" s="9" t="s">
        <v>103</v>
      </c>
      <c r="B1" s="9" t="s">
        <v>104</v>
      </c>
      <c r="C1" s="9"/>
      <c r="D1" s="9"/>
      <c r="E1" s="9" t="s">
        <v>105</v>
      </c>
      <c r="F1" s="9"/>
      <c r="G1" s="9"/>
      <c r="H1" s="9" t="s">
        <v>106</v>
      </c>
      <c r="I1" s="8" t="s">
        <v>107</v>
      </c>
      <c r="J1" s="8" t="s">
        <v>108</v>
      </c>
      <c r="K1" s="8" t="s">
        <v>109</v>
      </c>
      <c r="L1" s="8" t="s">
        <v>110</v>
      </c>
      <c r="M1" s="9" t="s">
        <v>111</v>
      </c>
      <c r="N1" s="8" t="s">
        <v>112</v>
      </c>
      <c r="O1" s="8" t="s">
        <v>113</v>
      </c>
      <c r="P1" s="2"/>
      <c r="Q1" s="2"/>
    </row>
    <row r="2" spans="1:18" x14ac:dyDescent="0.25">
      <c r="A2" s="9"/>
      <c r="B2" s="6" t="s">
        <v>114</v>
      </c>
      <c r="C2" s="6" t="s">
        <v>115</v>
      </c>
      <c r="D2" s="6" t="s">
        <v>116</v>
      </c>
      <c r="E2" s="6" t="s">
        <v>114</v>
      </c>
      <c r="F2" s="6" t="s">
        <v>115</v>
      </c>
      <c r="G2" s="6" t="s">
        <v>116</v>
      </c>
      <c r="H2" s="9"/>
      <c r="I2" s="8"/>
      <c r="J2" s="8"/>
      <c r="K2" s="8"/>
      <c r="L2" s="8"/>
      <c r="M2" s="9"/>
      <c r="N2" s="8" t="s">
        <v>112</v>
      </c>
      <c r="O2" s="8" t="s">
        <v>112</v>
      </c>
      <c r="P2" s="2"/>
      <c r="Q2" s="2"/>
    </row>
    <row r="3" spans="1:18" x14ac:dyDescent="0.25">
      <c r="A3" s="7">
        <v>1</v>
      </c>
      <c r="B3" s="7">
        <v>59.994999999999997</v>
      </c>
      <c r="C3" s="7">
        <v>29.998999999999999</v>
      </c>
      <c r="D3" s="7">
        <v>30.152000000000001</v>
      </c>
      <c r="E3" s="7">
        <v>60</v>
      </c>
      <c r="F3" s="7">
        <v>30</v>
      </c>
      <c r="G3" s="7">
        <v>30</v>
      </c>
      <c r="H3" s="7" t="s">
        <v>0</v>
      </c>
      <c r="I3">
        <v>50</v>
      </c>
      <c r="J3" s="7">
        <v>1</v>
      </c>
      <c r="K3" s="7">
        <v>1</v>
      </c>
      <c r="L3" s="7" t="b">
        <v>1</v>
      </c>
      <c r="M3" s="7">
        <v>54.042999999999999</v>
      </c>
      <c r="N3" s="7">
        <v>37.027999999999999</v>
      </c>
      <c r="O3" s="7">
        <v>35.152000000000001</v>
      </c>
      <c r="R3" s="14" t="s">
        <v>1</v>
      </c>
    </row>
    <row r="4" spans="1:18" x14ac:dyDescent="0.25">
      <c r="A4" s="7">
        <v>2</v>
      </c>
      <c r="B4" s="7">
        <v>59.331000000000003</v>
      </c>
      <c r="C4" s="7">
        <v>36.198999999999998</v>
      </c>
      <c r="D4" s="7">
        <v>30.152000000000001</v>
      </c>
      <c r="E4" s="7">
        <v>59.344428020000002</v>
      </c>
      <c r="F4" s="7">
        <v>36.237350720000002</v>
      </c>
      <c r="G4" s="7">
        <v>30</v>
      </c>
      <c r="H4" s="7" t="s">
        <v>2</v>
      </c>
      <c r="I4">
        <v>50</v>
      </c>
      <c r="J4" s="7">
        <v>1.1368938345667501</v>
      </c>
      <c r="K4" s="7">
        <v>1.1361221960000001</v>
      </c>
      <c r="L4" s="7" t="b">
        <v>1</v>
      </c>
      <c r="M4" s="7">
        <v>54.042999999999999</v>
      </c>
      <c r="N4" s="7">
        <v>37.027999999999999</v>
      </c>
      <c r="O4" s="7">
        <v>35.152000000000001</v>
      </c>
      <c r="R4" s="14" t="s">
        <v>1</v>
      </c>
    </row>
    <row r="5" spans="1:18" x14ac:dyDescent="0.25">
      <c r="A5" s="7">
        <v>3</v>
      </c>
      <c r="B5" s="7">
        <v>57.436</v>
      </c>
      <c r="C5" s="7">
        <v>42.142000000000003</v>
      </c>
      <c r="D5" s="7">
        <v>30.152000000000001</v>
      </c>
      <c r="E5" s="7">
        <v>57.406363730000002</v>
      </c>
      <c r="F5" s="7">
        <v>42.20209929</v>
      </c>
      <c r="G5" s="7">
        <v>30</v>
      </c>
      <c r="H5" s="7" t="s">
        <v>3</v>
      </c>
      <c r="I5">
        <v>41</v>
      </c>
      <c r="J5" s="7">
        <v>1.3344156560768301</v>
      </c>
      <c r="K5" s="7">
        <v>1.3520839499999999</v>
      </c>
      <c r="L5" s="7" t="b">
        <v>1</v>
      </c>
      <c r="M5" s="7">
        <v>55.1</v>
      </c>
      <c r="N5" s="7">
        <v>39.9</v>
      </c>
      <c r="O5" s="7">
        <v>35</v>
      </c>
      <c r="R5" s="14" t="s">
        <v>1</v>
      </c>
    </row>
    <row r="6" spans="1:18" x14ac:dyDescent="0.25">
      <c r="A6" s="7">
        <v>4</v>
      </c>
      <c r="B6" s="7">
        <v>54.290999999999997</v>
      </c>
      <c r="C6" s="7">
        <v>47.582999999999998</v>
      </c>
      <c r="D6" s="7">
        <v>30.152000000000001</v>
      </c>
      <c r="E6" s="7">
        <v>54.270509830000002</v>
      </c>
      <c r="F6" s="7">
        <v>47.633557570000001</v>
      </c>
      <c r="G6" s="7">
        <v>30</v>
      </c>
      <c r="H6" s="7" t="s">
        <v>4</v>
      </c>
      <c r="I6">
        <v>43</v>
      </c>
      <c r="J6" s="7">
        <v>1.22243039776022</v>
      </c>
      <c r="K6" s="7">
        <v>1.2629167779999999</v>
      </c>
      <c r="L6" s="7" t="b">
        <v>0</v>
      </c>
      <c r="M6" s="7">
        <v>51.2</v>
      </c>
      <c r="N6" s="7">
        <v>44.8</v>
      </c>
      <c r="O6" s="7">
        <v>35</v>
      </c>
      <c r="P6">
        <f>0.9*((O6-D6)^0.51)*((SQRT((M6-B6)^2+(N6-C6)^2)^(-0.35)))</f>
        <v>1.2224303977602287</v>
      </c>
      <c r="Q6" t="b">
        <v>1</v>
      </c>
      <c r="R6" s="14" t="s">
        <v>1</v>
      </c>
    </row>
    <row r="7" spans="1:18" x14ac:dyDescent="0.25">
      <c r="A7" s="7">
        <v>5</v>
      </c>
      <c r="B7" s="7">
        <v>50.094999999999999</v>
      </c>
      <c r="C7" s="7">
        <v>52.244</v>
      </c>
      <c r="D7" s="7">
        <v>30.152000000000001</v>
      </c>
      <c r="E7" s="7">
        <v>50.073918190000001</v>
      </c>
      <c r="F7" s="7">
        <v>52.294344760000001</v>
      </c>
      <c r="G7" s="7">
        <v>30</v>
      </c>
      <c r="H7" s="7" t="s">
        <v>5</v>
      </c>
      <c r="I7">
        <v>43</v>
      </c>
      <c r="J7" s="7">
        <v>1</v>
      </c>
      <c r="K7" s="7">
        <v>1.001880222</v>
      </c>
      <c r="L7" s="7" t="b">
        <v>1</v>
      </c>
      <c r="M7" s="7">
        <v>51.2</v>
      </c>
      <c r="N7" s="7">
        <v>44.8</v>
      </c>
      <c r="O7" s="7">
        <v>35</v>
      </c>
      <c r="R7" s="14" t="s">
        <v>1</v>
      </c>
    </row>
    <row r="8" spans="1:18" x14ac:dyDescent="0.25">
      <c r="A8" s="7">
        <v>6</v>
      </c>
      <c r="B8" s="7">
        <v>45.021000000000001</v>
      </c>
      <c r="C8" s="7">
        <v>55.93</v>
      </c>
      <c r="D8" s="7">
        <v>30.152000000000001</v>
      </c>
      <c r="E8" s="7">
        <v>45</v>
      </c>
      <c r="F8" s="7">
        <v>55.980762110000001</v>
      </c>
      <c r="G8" s="7">
        <v>30</v>
      </c>
      <c r="H8" s="7" t="s">
        <v>6</v>
      </c>
      <c r="I8">
        <v>32</v>
      </c>
      <c r="J8" s="7">
        <v>1</v>
      </c>
      <c r="K8" s="7">
        <v>1</v>
      </c>
      <c r="L8" s="7" t="b">
        <v>1</v>
      </c>
      <c r="M8" s="7">
        <v>34.067999999999998</v>
      </c>
      <c r="N8" s="7">
        <v>52.881</v>
      </c>
      <c r="O8" s="7">
        <v>35.152000000000001</v>
      </c>
      <c r="R8" s="14" t="s">
        <v>1</v>
      </c>
    </row>
    <row r="9" spans="1:18" x14ac:dyDescent="0.25">
      <c r="A9" s="7">
        <v>7</v>
      </c>
      <c r="B9" s="7">
        <v>39.281999999999996</v>
      </c>
      <c r="C9" s="7">
        <v>58.481000000000002</v>
      </c>
      <c r="D9" s="7">
        <v>30.152000000000001</v>
      </c>
      <c r="E9" s="7">
        <v>39.270509830000002</v>
      </c>
      <c r="F9" s="7">
        <v>58.531695489999997</v>
      </c>
      <c r="G9" s="7">
        <v>30</v>
      </c>
      <c r="H9" s="7" t="s">
        <v>7</v>
      </c>
      <c r="I9">
        <v>32</v>
      </c>
      <c r="J9" s="7">
        <v>1.00324143683723</v>
      </c>
      <c r="K9" s="7">
        <v>1.0031265170000001</v>
      </c>
      <c r="L9" s="7" t="b">
        <v>1</v>
      </c>
      <c r="M9" s="7">
        <v>34.067999999999998</v>
      </c>
      <c r="N9" s="7">
        <v>52.881</v>
      </c>
      <c r="O9" s="7">
        <v>35.152000000000001</v>
      </c>
      <c r="R9" s="14" t="s">
        <v>1</v>
      </c>
    </row>
    <row r="10" spans="1:18" x14ac:dyDescent="0.25">
      <c r="A10" s="7">
        <v>8</v>
      </c>
      <c r="B10" s="7">
        <v>33.165999999999997</v>
      </c>
      <c r="C10" s="7">
        <v>59.765999999999998</v>
      </c>
      <c r="D10" s="7">
        <v>30.152000000000001</v>
      </c>
      <c r="E10" s="7">
        <v>33.135853900000001</v>
      </c>
      <c r="F10" s="7">
        <v>59.83565686</v>
      </c>
      <c r="G10" s="7">
        <v>30</v>
      </c>
      <c r="H10" s="7" t="s">
        <v>8</v>
      </c>
      <c r="I10">
        <v>33</v>
      </c>
      <c r="J10" s="7">
        <v>1.1404839115060501</v>
      </c>
      <c r="K10" s="7">
        <v>1.139056407</v>
      </c>
      <c r="L10" s="7" t="b">
        <v>1</v>
      </c>
      <c r="M10" s="7">
        <v>31.577000000000002</v>
      </c>
      <c r="N10" s="7">
        <v>54.704999999999998</v>
      </c>
      <c r="O10" s="7">
        <v>35.152000000000001</v>
      </c>
      <c r="R10" s="14" t="s">
        <v>1</v>
      </c>
    </row>
    <row r="11" spans="1:18" x14ac:dyDescent="0.25">
      <c r="A11" s="7">
        <v>9</v>
      </c>
      <c r="B11" s="7">
        <v>26.885000000000002</v>
      </c>
      <c r="C11" s="7">
        <v>59.765999999999998</v>
      </c>
      <c r="D11" s="7">
        <v>30.152000000000001</v>
      </c>
      <c r="E11" s="7">
        <v>26.864146099999999</v>
      </c>
      <c r="F11" s="7">
        <v>59.83565686</v>
      </c>
      <c r="G11" s="7">
        <v>30</v>
      </c>
      <c r="H11" s="3" t="s">
        <v>9</v>
      </c>
      <c r="I11">
        <v>34</v>
      </c>
      <c r="J11" s="7">
        <v>1.1388799474945499</v>
      </c>
      <c r="K11" s="7">
        <v>1.139056407</v>
      </c>
      <c r="L11" s="7" t="b">
        <v>1</v>
      </c>
      <c r="M11" s="7">
        <v>28.488</v>
      </c>
      <c r="N11" s="7">
        <v>54.686999999999998</v>
      </c>
      <c r="O11" s="7">
        <v>35.152000000000001</v>
      </c>
      <c r="R11" s="14" t="s">
        <v>1</v>
      </c>
    </row>
    <row r="12" spans="1:18" x14ac:dyDescent="0.25">
      <c r="A12" s="7">
        <v>10</v>
      </c>
      <c r="B12" s="7">
        <v>20.75</v>
      </c>
      <c r="C12" s="7">
        <v>58.491</v>
      </c>
      <c r="D12" s="7">
        <v>30.152000000000001</v>
      </c>
      <c r="E12" s="7">
        <v>20.729490169999998</v>
      </c>
      <c r="F12" s="7">
        <v>58.531695489999997</v>
      </c>
      <c r="G12" s="7">
        <v>30</v>
      </c>
      <c r="H12" s="7" t="s">
        <v>10</v>
      </c>
      <c r="I12">
        <v>35</v>
      </c>
      <c r="J12" s="7">
        <v>1.0028788601765699</v>
      </c>
      <c r="K12" s="7">
        <v>1.0031265170000001</v>
      </c>
      <c r="L12" s="7" t="b">
        <v>1</v>
      </c>
      <c r="M12" s="7">
        <v>25.952999999999999</v>
      </c>
      <c r="N12" s="7">
        <v>52.87</v>
      </c>
      <c r="O12" s="7">
        <v>35.152000000000001</v>
      </c>
      <c r="R12" s="14" t="s">
        <v>1</v>
      </c>
    </row>
    <row r="13" spans="1:18" x14ac:dyDescent="0.25">
      <c r="A13" s="7">
        <v>11</v>
      </c>
      <c r="B13" s="7">
        <v>15.03</v>
      </c>
      <c r="C13" s="7">
        <v>55.920999999999999</v>
      </c>
      <c r="D13" s="7">
        <v>30.152000000000001</v>
      </c>
      <c r="E13" s="7">
        <v>15</v>
      </c>
      <c r="F13" s="7">
        <v>55.980762110000001</v>
      </c>
      <c r="G13" s="7">
        <v>30</v>
      </c>
      <c r="H13" s="7" t="s">
        <v>11</v>
      </c>
      <c r="I13">
        <v>35</v>
      </c>
      <c r="J13" s="7">
        <v>1</v>
      </c>
      <c r="K13" s="7">
        <v>1</v>
      </c>
      <c r="L13" s="7" t="b">
        <v>1</v>
      </c>
      <c r="M13" s="7">
        <v>25.952999999999999</v>
      </c>
      <c r="N13" s="7">
        <v>52.87</v>
      </c>
      <c r="O13" s="7">
        <v>35.152000000000001</v>
      </c>
      <c r="R13" s="14" t="s">
        <v>1</v>
      </c>
    </row>
    <row r="14" spans="1:18" x14ac:dyDescent="0.25">
      <c r="A14" s="7">
        <v>12</v>
      </c>
      <c r="B14" s="7">
        <v>9.9469999999999992</v>
      </c>
      <c r="C14" s="7">
        <v>52.244</v>
      </c>
      <c r="D14" s="7">
        <v>30.152000000000001</v>
      </c>
      <c r="E14" s="7">
        <v>9.9260818089999994</v>
      </c>
      <c r="F14" s="7">
        <v>52.294344760000001</v>
      </c>
      <c r="G14" s="7">
        <v>30</v>
      </c>
      <c r="H14" s="7" t="s">
        <v>12</v>
      </c>
      <c r="I14">
        <v>84</v>
      </c>
      <c r="J14" s="7">
        <v>1</v>
      </c>
      <c r="K14" s="7">
        <v>1.001880222</v>
      </c>
      <c r="L14" s="7" t="b">
        <v>1</v>
      </c>
      <c r="M14" s="7">
        <v>8.9</v>
      </c>
      <c r="N14" s="7">
        <v>44.8</v>
      </c>
      <c r="O14" s="7">
        <v>35</v>
      </c>
      <c r="R14" s="14" t="s">
        <v>1</v>
      </c>
    </row>
    <row r="15" spans="1:18" x14ac:dyDescent="0.25">
      <c r="A15" s="7">
        <v>13</v>
      </c>
      <c r="B15" s="7">
        <v>5.75</v>
      </c>
      <c r="C15" s="7">
        <v>47.582999999999998</v>
      </c>
      <c r="D15" s="7">
        <v>30.152000000000001</v>
      </c>
      <c r="E15" s="7">
        <v>5.729490169</v>
      </c>
      <c r="F15" s="7">
        <v>47.633557570000001</v>
      </c>
      <c r="G15" s="7">
        <v>30</v>
      </c>
      <c r="H15" s="7" t="s">
        <v>13</v>
      </c>
      <c r="I15">
        <v>84</v>
      </c>
      <c r="J15" s="7">
        <v>1.26266070614239</v>
      </c>
      <c r="K15" s="7">
        <v>1.2629167779999999</v>
      </c>
      <c r="L15" s="7" t="b">
        <v>1</v>
      </c>
      <c r="M15" s="7">
        <v>8.4779999999999998</v>
      </c>
      <c r="N15" s="7">
        <v>44.704000000000001</v>
      </c>
      <c r="O15" s="7">
        <v>35.152000000000001</v>
      </c>
      <c r="R15" s="14" t="s">
        <v>1</v>
      </c>
    </row>
    <row r="16" spans="1:18" x14ac:dyDescent="0.25">
      <c r="A16" s="7">
        <v>14</v>
      </c>
      <c r="B16" s="7">
        <v>2.6150000000000002</v>
      </c>
      <c r="C16" s="7">
        <v>42.131999999999998</v>
      </c>
      <c r="D16" s="7">
        <v>30.152000000000001</v>
      </c>
      <c r="E16" s="7">
        <v>2.5936362709999998</v>
      </c>
      <c r="F16" s="7">
        <v>42.20209929</v>
      </c>
      <c r="G16" s="7">
        <v>30</v>
      </c>
      <c r="H16" s="7" t="s">
        <v>14</v>
      </c>
      <c r="I16">
        <v>86</v>
      </c>
      <c r="J16" s="7">
        <v>1.3536948136422799</v>
      </c>
      <c r="K16" s="7">
        <v>1.3520839499999999</v>
      </c>
      <c r="L16" s="7" t="b">
        <v>1</v>
      </c>
      <c r="M16" s="7">
        <v>5.0309999999999997</v>
      </c>
      <c r="N16" s="7">
        <v>39.957000000000001</v>
      </c>
      <c r="O16" s="7">
        <v>35.152000000000001</v>
      </c>
      <c r="R16" s="14" t="s">
        <v>1</v>
      </c>
    </row>
    <row r="17" spans="1:18" x14ac:dyDescent="0.25">
      <c r="A17" s="7">
        <v>15</v>
      </c>
      <c r="B17" s="7">
        <v>0.67600000000000005</v>
      </c>
      <c r="C17" s="7">
        <v>36.195999999999998</v>
      </c>
      <c r="D17" s="7">
        <v>30.152000000000001</v>
      </c>
      <c r="E17" s="7">
        <v>0.655571978</v>
      </c>
      <c r="F17" s="7">
        <v>36.237350720000002</v>
      </c>
      <c r="G17" s="7">
        <v>30</v>
      </c>
      <c r="H17" s="7" t="s">
        <v>15</v>
      </c>
      <c r="I17">
        <v>87</v>
      </c>
      <c r="J17" s="7">
        <v>1.1353619311034899</v>
      </c>
      <c r="K17" s="7">
        <v>1.1361221960000001</v>
      </c>
      <c r="L17" s="7" t="b">
        <v>1</v>
      </c>
      <c r="M17" s="7">
        <v>5.9859999999999998</v>
      </c>
      <c r="N17" s="7">
        <v>37.018000000000001</v>
      </c>
      <c r="O17" s="7">
        <v>35.152000000000001</v>
      </c>
      <c r="R17" s="14" t="s">
        <v>1</v>
      </c>
    </row>
    <row r="18" spans="1:18" x14ac:dyDescent="0.25">
      <c r="A18" s="7">
        <v>16</v>
      </c>
      <c r="B18" s="7">
        <v>2E-3</v>
      </c>
      <c r="C18" s="7">
        <v>29.959</v>
      </c>
      <c r="D18" s="7">
        <v>30.152000000000001</v>
      </c>
      <c r="E18" s="7">
        <v>0</v>
      </c>
      <c r="F18" s="7">
        <v>30</v>
      </c>
      <c r="G18" s="7">
        <v>30</v>
      </c>
      <c r="H18" s="7" t="s">
        <v>16</v>
      </c>
      <c r="I18">
        <v>87</v>
      </c>
      <c r="J18" s="7">
        <v>1</v>
      </c>
      <c r="K18" s="7">
        <v>1</v>
      </c>
      <c r="L18" s="7" t="b">
        <v>1</v>
      </c>
      <c r="M18" s="7">
        <v>5.9539999999999997</v>
      </c>
      <c r="N18" s="7">
        <v>22.872</v>
      </c>
      <c r="O18" s="7">
        <v>35.152000000000001</v>
      </c>
      <c r="R18" s="14" t="s">
        <v>1</v>
      </c>
    </row>
    <row r="19" spans="1:18" x14ac:dyDescent="0.25">
      <c r="A19" s="7">
        <v>17</v>
      </c>
      <c r="B19" s="7">
        <v>0.67600000000000005</v>
      </c>
      <c r="C19" s="7">
        <v>23.693000000000001</v>
      </c>
      <c r="D19" s="7">
        <v>30.152000000000001</v>
      </c>
      <c r="E19" s="7">
        <v>0.655571978</v>
      </c>
      <c r="F19" s="7">
        <v>23.762649280000002</v>
      </c>
      <c r="G19" s="7">
        <v>30</v>
      </c>
      <c r="H19" s="7" t="s">
        <v>17</v>
      </c>
      <c r="I19">
        <v>75</v>
      </c>
      <c r="J19" s="7">
        <v>1.13772125583009</v>
      </c>
      <c r="K19" s="7">
        <v>1.1361221960000001</v>
      </c>
      <c r="L19" s="7" t="b">
        <v>1</v>
      </c>
      <c r="M19" s="7">
        <v>5.9539999999999997</v>
      </c>
      <c r="N19" s="7">
        <v>22.872</v>
      </c>
      <c r="O19" s="7">
        <v>35.152000000000001</v>
      </c>
      <c r="R19" s="14" t="s">
        <v>1</v>
      </c>
    </row>
    <row r="20" spans="1:18" x14ac:dyDescent="0.25">
      <c r="A20" s="7">
        <v>18</v>
      </c>
      <c r="B20" s="7">
        <v>2.6150000000000002</v>
      </c>
      <c r="C20" s="7">
        <v>17.738</v>
      </c>
      <c r="D20" s="7">
        <v>30.152000000000001</v>
      </c>
      <c r="E20" s="7">
        <v>2.5936362709999998</v>
      </c>
      <c r="F20" s="7">
        <v>17.79790071</v>
      </c>
      <c r="G20" s="7">
        <v>30</v>
      </c>
      <c r="H20" s="7" t="s">
        <v>18</v>
      </c>
      <c r="I20">
        <v>76</v>
      </c>
      <c r="J20" s="7">
        <v>1.35346306457843</v>
      </c>
      <c r="K20" s="7">
        <v>1.3520839499999999</v>
      </c>
      <c r="L20" s="7" t="b">
        <v>1</v>
      </c>
      <c r="M20" s="7">
        <v>5.0149999999999997</v>
      </c>
      <c r="N20" s="7">
        <v>19.933</v>
      </c>
      <c r="O20" s="7">
        <v>35.152000000000001</v>
      </c>
      <c r="R20" s="14" t="s">
        <v>1</v>
      </c>
    </row>
    <row r="21" spans="1:18" x14ac:dyDescent="0.25">
      <c r="A21" s="7">
        <v>19</v>
      </c>
      <c r="B21" s="7">
        <v>5.75</v>
      </c>
      <c r="C21" s="7">
        <v>12.305999999999999</v>
      </c>
      <c r="D21" s="7">
        <v>30.152000000000001</v>
      </c>
      <c r="E21" s="7">
        <v>5.729490169</v>
      </c>
      <c r="F21" s="7">
        <v>12.366442429999999</v>
      </c>
      <c r="G21" s="7">
        <v>30</v>
      </c>
      <c r="H21" s="7" t="s">
        <v>19</v>
      </c>
      <c r="I21">
        <v>78</v>
      </c>
      <c r="J21" s="7">
        <v>1.26258825243753</v>
      </c>
      <c r="K21" s="7">
        <v>1.2629167779999999</v>
      </c>
      <c r="L21" s="7" t="b">
        <v>1</v>
      </c>
      <c r="M21" s="7">
        <v>8.48</v>
      </c>
      <c r="N21" s="7">
        <v>15.183999999999999</v>
      </c>
      <c r="O21" s="7">
        <v>35.152000000000001</v>
      </c>
      <c r="R21" s="14" t="s">
        <v>1</v>
      </c>
    </row>
    <row r="22" spans="1:18" x14ac:dyDescent="0.25">
      <c r="A22" s="7">
        <v>20</v>
      </c>
      <c r="B22" s="7">
        <v>9.9469999999999992</v>
      </c>
      <c r="C22" s="7">
        <v>7.6550000000000002</v>
      </c>
      <c r="D22" s="7">
        <v>30.152000000000001</v>
      </c>
      <c r="E22" s="7">
        <v>9.9260818089999994</v>
      </c>
      <c r="F22" s="7">
        <v>7.7056552360000001</v>
      </c>
      <c r="G22" s="7">
        <v>30</v>
      </c>
      <c r="H22" s="7" t="s">
        <v>20</v>
      </c>
      <c r="I22">
        <v>78</v>
      </c>
      <c r="J22" s="7">
        <v>1</v>
      </c>
      <c r="K22" s="7">
        <v>1.001880222</v>
      </c>
      <c r="L22" s="7" t="b">
        <v>1</v>
      </c>
      <c r="M22" s="7">
        <v>8.9</v>
      </c>
      <c r="N22" s="7">
        <v>15.1</v>
      </c>
      <c r="O22" s="7">
        <v>35</v>
      </c>
      <c r="R22" s="14" t="s">
        <v>1</v>
      </c>
    </row>
    <row r="23" spans="1:18" x14ac:dyDescent="0.25">
      <c r="A23" s="7">
        <v>21</v>
      </c>
      <c r="B23" s="7">
        <v>15.021000000000001</v>
      </c>
      <c r="C23" s="7">
        <v>3.9780000000000002</v>
      </c>
      <c r="D23" s="7">
        <v>30.152000000000001</v>
      </c>
      <c r="E23" s="7">
        <v>15</v>
      </c>
      <c r="F23" s="7">
        <v>4.019237886</v>
      </c>
      <c r="G23" s="7">
        <v>30</v>
      </c>
      <c r="H23" s="7" t="s">
        <v>21</v>
      </c>
      <c r="I23">
        <v>67</v>
      </c>
      <c r="J23" s="7">
        <v>1</v>
      </c>
      <c r="K23" s="7">
        <v>1</v>
      </c>
      <c r="L23" s="7" t="b">
        <v>1</v>
      </c>
      <c r="M23" s="7">
        <v>25.97</v>
      </c>
      <c r="N23" s="7">
        <v>7.0259999999999998</v>
      </c>
      <c r="O23" s="7">
        <v>35.152000000000001</v>
      </c>
      <c r="R23" s="14" t="s">
        <v>1</v>
      </c>
    </row>
    <row r="24" spans="1:18" x14ac:dyDescent="0.25">
      <c r="A24" s="7">
        <v>22</v>
      </c>
      <c r="B24" s="7">
        <v>20.75</v>
      </c>
      <c r="C24" s="7">
        <v>1.4179999999999999</v>
      </c>
      <c r="D24" s="7">
        <v>30.152000000000001</v>
      </c>
      <c r="E24" s="7">
        <v>20.729490169999998</v>
      </c>
      <c r="F24" s="7">
        <v>1.4683045109999999</v>
      </c>
      <c r="G24" s="7">
        <v>30</v>
      </c>
      <c r="H24" s="7" t="s">
        <v>22</v>
      </c>
      <c r="I24">
        <v>67</v>
      </c>
      <c r="J24" s="7">
        <v>1.00278551165166</v>
      </c>
      <c r="K24" s="7">
        <v>1.0031265170000001</v>
      </c>
      <c r="L24" s="7" t="b">
        <v>1</v>
      </c>
      <c r="M24" s="7">
        <v>25.97</v>
      </c>
      <c r="N24" s="7">
        <v>7.0259999999999998</v>
      </c>
      <c r="O24" s="7">
        <v>35.152000000000001</v>
      </c>
      <c r="R24" s="14" t="s">
        <v>1</v>
      </c>
    </row>
    <row r="25" spans="1:18" x14ac:dyDescent="0.25">
      <c r="A25" s="7">
        <v>23</v>
      </c>
      <c r="B25" s="7">
        <v>26.885000000000002</v>
      </c>
      <c r="C25" s="7">
        <v>0.104</v>
      </c>
      <c r="D25" s="7">
        <v>30.152000000000001</v>
      </c>
      <c r="E25" s="7">
        <v>26.864146099999999</v>
      </c>
      <c r="F25" s="7">
        <v>0.164343139</v>
      </c>
      <c r="G25" s="7">
        <v>30</v>
      </c>
      <c r="H25" s="7" t="s">
        <v>23</v>
      </c>
      <c r="I25">
        <v>68</v>
      </c>
      <c r="J25" s="7">
        <v>1.1384976267704801</v>
      </c>
      <c r="K25" s="7">
        <v>1.139056407</v>
      </c>
      <c r="L25" s="7" t="b">
        <v>1</v>
      </c>
      <c r="M25" s="7">
        <v>28.47</v>
      </c>
      <c r="N25" s="7">
        <v>5.194</v>
      </c>
      <c r="O25" s="7">
        <v>35.152000000000001</v>
      </c>
      <c r="R25" s="14" t="s">
        <v>1</v>
      </c>
    </row>
    <row r="26" spans="1:18" x14ac:dyDescent="0.25">
      <c r="A26" s="7">
        <v>24</v>
      </c>
      <c r="B26" s="7">
        <v>33.146999999999998</v>
      </c>
      <c r="C26" s="7">
        <v>0.104</v>
      </c>
      <c r="D26" s="7">
        <v>30.152000000000001</v>
      </c>
      <c r="E26" s="7">
        <v>33.135853900000001</v>
      </c>
      <c r="F26" s="7">
        <v>0.164343139</v>
      </c>
      <c r="G26" s="7">
        <v>30</v>
      </c>
      <c r="H26" s="7" t="s">
        <v>24</v>
      </c>
      <c r="I26">
        <v>69</v>
      </c>
      <c r="J26" s="7">
        <v>1.1384531587943501</v>
      </c>
      <c r="K26" s="7">
        <v>1.139056407</v>
      </c>
      <c r="L26" s="7" t="b">
        <v>1</v>
      </c>
      <c r="M26" s="7">
        <v>31.56</v>
      </c>
      <c r="N26" s="7">
        <v>5.194</v>
      </c>
      <c r="O26" s="7">
        <v>35.152000000000001</v>
      </c>
      <c r="R26" s="14" t="s">
        <v>1</v>
      </c>
    </row>
    <row r="27" spans="1:18" x14ac:dyDescent="0.25">
      <c r="A27" s="7">
        <v>25</v>
      </c>
      <c r="B27" s="7">
        <v>39.290999999999997</v>
      </c>
      <c r="C27" s="7">
        <v>1.4179999999999999</v>
      </c>
      <c r="D27" s="7">
        <v>30.152000000000001</v>
      </c>
      <c r="E27" s="7">
        <v>39.270509830000002</v>
      </c>
      <c r="F27" s="7">
        <v>1.4683045109999999</v>
      </c>
      <c r="G27" s="7">
        <v>30</v>
      </c>
      <c r="H27" s="7" t="s">
        <v>25</v>
      </c>
      <c r="I27">
        <v>70</v>
      </c>
      <c r="J27" s="7">
        <v>1.00194298739738</v>
      </c>
      <c r="K27" s="7">
        <v>1.0031265170000001</v>
      </c>
      <c r="L27" s="7" t="b">
        <v>1</v>
      </c>
      <c r="M27" s="7">
        <v>34.043999999999997</v>
      </c>
      <c r="N27" s="7">
        <v>7.0259999999999998</v>
      </c>
      <c r="O27" s="7">
        <v>35.152000000000001</v>
      </c>
      <c r="R27" s="14" t="s">
        <v>1</v>
      </c>
    </row>
    <row r="28" spans="1:18" x14ac:dyDescent="0.25">
      <c r="A28" s="7">
        <v>26</v>
      </c>
      <c r="B28" s="7">
        <v>45.011000000000003</v>
      </c>
      <c r="C28" s="7">
        <v>3.95</v>
      </c>
      <c r="D28" s="7">
        <v>30.152000000000001</v>
      </c>
      <c r="E28" s="7">
        <v>45</v>
      </c>
      <c r="F28" s="7">
        <v>4.019237886</v>
      </c>
      <c r="G28" s="7">
        <v>30</v>
      </c>
      <c r="H28" s="7" t="s">
        <v>26</v>
      </c>
      <c r="I28">
        <v>70</v>
      </c>
      <c r="J28" s="7">
        <v>1</v>
      </c>
      <c r="K28" s="7">
        <v>1</v>
      </c>
      <c r="L28" s="7" t="b">
        <v>1</v>
      </c>
      <c r="M28" s="7">
        <v>34.043999999999997</v>
      </c>
      <c r="N28" s="7">
        <v>7.0259999999999998</v>
      </c>
      <c r="O28" s="7">
        <v>35.152000000000001</v>
      </c>
      <c r="R28" s="14" t="s">
        <v>1</v>
      </c>
    </row>
    <row r="29" spans="1:18" x14ac:dyDescent="0.25">
      <c r="A29" s="7">
        <v>27</v>
      </c>
      <c r="B29" s="7">
        <v>50.094999999999999</v>
      </c>
      <c r="C29" s="7">
        <v>7.665</v>
      </c>
      <c r="D29" s="7">
        <v>30.152000000000001</v>
      </c>
      <c r="E29" s="7">
        <v>50.073918190000001</v>
      </c>
      <c r="F29" s="7">
        <v>7.7056552360000001</v>
      </c>
      <c r="G29" s="7">
        <v>30</v>
      </c>
      <c r="H29" s="7" t="s">
        <v>27</v>
      </c>
      <c r="I29">
        <v>59</v>
      </c>
      <c r="J29" s="7">
        <v>1</v>
      </c>
      <c r="K29" s="7">
        <v>1.001880222</v>
      </c>
      <c r="L29" s="7" t="b">
        <v>1</v>
      </c>
      <c r="M29" s="7">
        <v>51.2</v>
      </c>
      <c r="N29" s="7">
        <v>15.1</v>
      </c>
      <c r="O29" s="7">
        <v>35</v>
      </c>
      <c r="R29" s="14" t="s">
        <v>1</v>
      </c>
    </row>
    <row r="30" spans="1:18" x14ac:dyDescent="0.25">
      <c r="A30" s="7">
        <v>28</v>
      </c>
      <c r="B30" s="7">
        <v>54.301000000000002</v>
      </c>
      <c r="C30" s="7">
        <v>12.316000000000001</v>
      </c>
      <c r="D30" s="7">
        <v>30.152000000000001</v>
      </c>
      <c r="E30" s="7">
        <v>54.270509830000002</v>
      </c>
      <c r="F30" s="7">
        <v>12.366442429999999</v>
      </c>
      <c r="G30" s="7">
        <v>30</v>
      </c>
      <c r="H30" s="7" t="s">
        <v>28</v>
      </c>
      <c r="I30">
        <v>59</v>
      </c>
      <c r="J30" s="7">
        <v>1.2604585827500201</v>
      </c>
      <c r="K30" s="7">
        <v>1.2629167779999999</v>
      </c>
      <c r="L30" s="7" t="b">
        <v>1</v>
      </c>
      <c r="M30" s="7">
        <v>51.56</v>
      </c>
      <c r="N30" s="7">
        <v>15.21</v>
      </c>
      <c r="O30" s="7">
        <v>35.152000000000001</v>
      </c>
      <c r="R30" s="14" t="s">
        <v>1</v>
      </c>
    </row>
    <row r="31" spans="1:18" x14ac:dyDescent="0.25">
      <c r="A31" s="7">
        <v>29</v>
      </c>
      <c r="B31" s="7">
        <v>57.427</v>
      </c>
      <c r="C31" s="7">
        <v>17.728000000000002</v>
      </c>
      <c r="D31" s="7">
        <v>30.152000000000001</v>
      </c>
      <c r="E31" s="7">
        <v>57.406363730000002</v>
      </c>
      <c r="F31" s="7">
        <v>17.79790071</v>
      </c>
      <c r="G31" s="7">
        <v>30</v>
      </c>
      <c r="H31" s="7" t="s">
        <v>29</v>
      </c>
      <c r="I31">
        <v>51</v>
      </c>
      <c r="J31" s="7">
        <v>1.3423907053104001</v>
      </c>
      <c r="K31" s="7">
        <v>1.3520839499999999</v>
      </c>
      <c r="L31" s="7" t="b">
        <v>1</v>
      </c>
      <c r="M31" s="7">
        <v>55.1</v>
      </c>
      <c r="N31" s="7">
        <v>19.899999999999999</v>
      </c>
      <c r="O31" s="7">
        <v>35</v>
      </c>
      <c r="R31" s="14" t="s">
        <v>1</v>
      </c>
    </row>
    <row r="32" spans="1:18" x14ac:dyDescent="0.25">
      <c r="A32" s="7">
        <v>30</v>
      </c>
      <c r="B32" s="7">
        <v>59.375</v>
      </c>
      <c r="C32" s="7">
        <v>23.702999999999999</v>
      </c>
      <c r="D32" s="7">
        <v>30.152000000000001</v>
      </c>
      <c r="E32" s="7">
        <v>59.344428020000002</v>
      </c>
      <c r="F32" s="7">
        <v>23.762649280000002</v>
      </c>
      <c r="G32" s="7">
        <v>30</v>
      </c>
      <c r="H32" s="7" t="s">
        <v>30</v>
      </c>
      <c r="I32">
        <v>52</v>
      </c>
      <c r="J32" s="7">
        <v>1.1340855323599801</v>
      </c>
      <c r="K32" s="7">
        <v>1.1361221960000001</v>
      </c>
      <c r="L32" s="7" t="b">
        <v>1</v>
      </c>
      <c r="M32" s="7">
        <v>54.043999999999997</v>
      </c>
      <c r="N32" s="7">
        <v>22.904</v>
      </c>
      <c r="O32" s="7">
        <v>35.152000000000001</v>
      </c>
      <c r="R32" s="14" t="s">
        <v>1</v>
      </c>
    </row>
    <row r="33" spans="1:18" x14ac:dyDescent="0.25">
      <c r="A33" s="7">
        <v>31</v>
      </c>
      <c r="B33" s="7">
        <v>35.1</v>
      </c>
      <c r="C33" s="7">
        <v>49.9</v>
      </c>
      <c r="D33" s="7">
        <v>35</v>
      </c>
      <c r="E33" s="7">
        <v>35</v>
      </c>
      <c r="F33" s="7">
        <v>50</v>
      </c>
      <c r="G33" s="7">
        <v>35</v>
      </c>
      <c r="H33" s="7" t="s">
        <v>31</v>
      </c>
      <c r="I33">
        <v>93</v>
      </c>
      <c r="J33" s="7">
        <v>1</v>
      </c>
      <c r="K33" s="7">
        <v>1</v>
      </c>
      <c r="L33" s="7" t="b">
        <v>1</v>
      </c>
      <c r="M33" s="7">
        <v>33.121000000000002</v>
      </c>
      <c r="N33" s="7">
        <v>39.475000000000001</v>
      </c>
      <c r="O33" s="7">
        <v>40.152000000000001</v>
      </c>
      <c r="R33" s="14" t="s">
        <v>32</v>
      </c>
    </row>
    <row r="34" spans="1:18" x14ac:dyDescent="0.25">
      <c r="A34" s="7">
        <v>32</v>
      </c>
      <c r="B34" s="7">
        <v>34.067999999999998</v>
      </c>
      <c r="C34" s="7">
        <v>52.881</v>
      </c>
      <c r="D34" s="7">
        <v>35.152000000000001</v>
      </c>
      <c r="E34" s="7">
        <v>34.045084969999998</v>
      </c>
      <c r="F34" s="7">
        <v>52.938926260000002</v>
      </c>
      <c r="G34" s="7">
        <v>35</v>
      </c>
      <c r="H34" s="7" t="s">
        <v>33</v>
      </c>
      <c r="I34">
        <v>93</v>
      </c>
      <c r="J34" s="7">
        <v>1</v>
      </c>
      <c r="K34" s="7">
        <v>1</v>
      </c>
      <c r="L34" s="7" t="b">
        <v>1</v>
      </c>
      <c r="M34" s="7">
        <v>32.4</v>
      </c>
      <c r="N34" s="7">
        <v>39.6</v>
      </c>
      <c r="O34" s="7">
        <v>40</v>
      </c>
      <c r="R34" s="14" t="s">
        <v>32</v>
      </c>
    </row>
    <row r="35" spans="1:18" x14ac:dyDescent="0.25">
      <c r="A35" s="7">
        <v>33</v>
      </c>
      <c r="B35" s="7">
        <v>31.577000000000002</v>
      </c>
      <c r="C35" s="7">
        <v>54.704999999999998</v>
      </c>
      <c r="D35" s="7">
        <v>35.152000000000001</v>
      </c>
      <c r="E35" s="7">
        <v>31.545084970000001</v>
      </c>
      <c r="F35" s="7">
        <v>54.755282579999999</v>
      </c>
      <c r="G35" s="7">
        <v>35</v>
      </c>
      <c r="H35" s="7" t="s">
        <v>34</v>
      </c>
      <c r="I35">
        <v>93</v>
      </c>
      <c r="J35" s="7">
        <v>1</v>
      </c>
      <c r="K35" s="7">
        <v>1</v>
      </c>
      <c r="L35" s="7" t="b">
        <v>1</v>
      </c>
      <c r="M35" s="7">
        <v>32.4</v>
      </c>
      <c r="N35" s="7">
        <v>39.6</v>
      </c>
      <c r="O35" s="7">
        <v>40</v>
      </c>
      <c r="R35" s="14" t="s">
        <v>32</v>
      </c>
    </row>
    <row r="36" spans="1:18" x14ac:dyDescent="0.25">
      <c r="A36" s="7">
        <v>34</v>
      </c>
      <c r="B36" s="7">
        <v>28.488</v>
      </c>
      <c r="C36" s="7">
        <v>54.686999999999998</v>
      </c>
      <c r="D36" s="7">
        <v>35.152000000000001</v>
      </c>
      <c r="E36" s="7">
        <v>28.454915029999999</v>
      </c>
      <c r="F36" s="7">
        <v>54.755282579999999</v>
      </c>
      <c r="G36" s="7">
        <v>35</v>
      </c>
      <c r="H36" s="7" t="s">
        <v>35</v>
      </c>
      <c r="I36">
        <v>94</v>
      </c>
      <c r="J36" s="7">
        <v>1</v>
      </c>
      <c r="K36" s="7">
        <v>1</v>
      </c>
      <c r="L36" s="7" t="b">
        <v>1</v>
      </c>
      <c r="M36" s="7">
        <v>27.7</v>
      </c>
      <c r="N36" s="7">
        <v>39.6</v>
      </c>
      <c r="O36" s="7">
        <v>40</v>
      </c>
      <c r="R36" s="14" t="s">
        <v>32</v>
      </c>
    </row>
    <row r="37" spans="1:18" x14ac:dyDescent="0.25">
      <c r="A37" s="7">
        <v>35</v>
      </c>
      <c r="B37" s="7">
        <v>25.952999999999999</v>
      </c>
      <c r="C37" s="7">
        <v>52.87</v>
      </c>
      <c r="D37" s="7">
        <v>35.152000000000001</v>
      </c>
      <c r="E37" s="7">
        <v>25.954915029999999</v>
      </c>
      <c r="F37" s="7">
        <v>52.938926260000002</v>
      </c>
      <c r="G37" s="7">
        <v>35</v>
      </c>
      <c r="H37" s="7" t="s">
        <v>36</v>
      </c>
      <c r="I37">
        <v>94</v>
      </c>
      <c r="J37" s="7">
        <v>1</v>
      </c>
      <c r="K37" s="7">
        <v>1</v>
      </c>
      <c r="L37" s="7" t="b">
        <v>1</v>
      </c>
      <c r="M37" s="7">
        <v>26.931999999999999</v>
      </c>
      <c r="N37" s="7">
        <v>39.482999999999997</v>
      </c>
      <c r="O37" s="7">
        <v>40.152000000000001</v>
      </c>
      <c r="R37" s="14" t="s">
        <v>32</v>
      </c>
    </row>
    <row r="38" spans="1:18" x14ac:dyDescent="0.25">
      <c r="A38" s="7">
        <v>36</v>
      </c>
      <c r="B38" s="7">
        <v>25.1</v>
      </c>
      <c r="C38" s="7">
        <v>49.9</v>
      </c>
      <c r="D38" s="7">
        <v>35</v>
      </c>
      <c r="E38" s="7">
        <v>25</v>
      </c>
      <c r="F38" s="7">
        <v>50</v>
      </c>
      <c r="G38" s="7">
        <v>35</v>
      </c>
      <c r="H38" s="7" t="s">
        <v>37</v>
      </c>
      <c r="I38">
        <v>94</v>
      </c>
      <c r="J38" s="7">
        <v>1</v>
      </c>
      <c r="K38" s="7">
        <v>1</v>
      </c>
      <c r="L38" s="7" t="b">
        <v>1</v>
      </c>
      <c r="M38" s="7">
        <v>26.931999999999999</v>
      </c>
      <c r="N38" s="7">
        <v>39.482999999999997</v>
      </c>
      <c r="O38" s="7">
        <v>40.152000000000001</v>
      </c>
      <c r="R38" s="14" t="s">
        <v>32</v>
      </c>
    </row>
    <row r="39" spans="1:18" x14ac:dyDescent="0.25">
      <c r="A39" s="7">
        <v>37</v>
      </c>
      <c r="B39" s="7">
        <v>25.988</v>
      </c>
      <c r="C39" s="7">
        <v>46.993000000000002</v>
      </c>
      <c r="D39" s="7">
        <v>35.152000000000001</v>
      </c>
      <c r="E39" s="7">
        <v>25.954915029999999</v>
      </c>
      <c r="F39" s="7">
        <v>47.061073739999998</v>
      </c>
      <c r="G39" s="7">
        <v>35</v>
      </c>
      <c r="H39" s="7" t="s">
        <v>38</v>
      </c>
      <c r="I39">
        <v>94</v>
      </c>
      <c r="J39" s="7">
        <v>1.0070517258695999</v>
      </c>
      <c r="K39" s="7">
        <v>1.0051237500000001</v>
      </c>
      <c r="L39" s="7" t="b">
        <v>1</v>
      </c>
      <c r="M39" s="7">
        <v>26.931999999999999</v>
      </c>
      <c r="N39" s="7">
        <v>39.482999999999997</v>
      </c>
      <c r="O39" s="7">
        <v>40.152000000000001</v>
      </c>
      <c r="R39" s="14" t="s">
        <v>32</v>
      </c>
    </row>
    <row r="40" spans="1:18" x14ac:dyDescent="0.25">
      <c r="A40" s="7">
        <v>38</v>
      </c>
      <c r="B40" s="7">
        <v>28.452999999999999</v>
      </c>
      <c r="C40" s="7">
        <v>45.194000000000003</v>
      </c>
      <c r="D40" s="7">
        <v>35.152000000000001</v>
      </c>
      <c r="E40" s="7">
        <v>28.454915029999999</v>
      </c>
      <c r="F40" s="7">
        <v>45.244717420000001</v>
      </c>
      <c r="G40" s="7">
        <v>35</v>
      </c>
      <c r="H40" s="7" t="s">
        <v>39</v>
      </c>
      <c r="I40">
        <v>94</v>
      </c>
      <c r="J40" s="7">
        <v>1.0985296944706899</v>
      </c>
      <c r="K40" s="7">
        <v>1.09629143</v>
      </c>
      <c r="L40" s="7" t="b">
        <v>1</v>
      </c>
      <c r="M40" s="7">
        <v>27.7</v>
      </c>
      <c r="N40" s="7">
        <v>39.6</v>
      </c>
      <c r="O40" s="7">
        <v>40</v>
      </c>
      <c r="R40" s="14" t="s">
        <v>32</v>
      </c>
    </row>
    <row r="41" spans="1:18" x14ac:dyDescent="0.25">
      <c r="A41" s="7">
        <v>39</v>
      </c>
      <c r="B41" s="7">
        <v>31.577999999999999</v>
      </c>
      <c r="C41" s="7">
        <v>45.177</v>
      </c>
      <c r="D41" s="7">
        <v>35.152000000000001</v>
      </c>
      <c r="E41" s="7">
        <v>31.545084970000001</v>
      </c>
      <c r="F41" s="7">
        <v>45.244717420000001</v>
      </c>
      <c r="G41" s="7">
        <v>35</v>
      </c>
      <c r="H41" s="7" t="s">
        <v>40</v>
      </c>
      <c r="I41">
        <v>93</v>
      </c>
      <c r="J41" s="7">
        <v>1.0990205849350601</v>
      </c>
      <c r="K41" s="7">
        <v>1.09629143</v>
      </c>
      <c r="L41" s="7" t="b">
        <v>1</v>
      </c>
      <c r="M41" s="7">
        <v>32.4</v>
      </c>
      <c r="N41" s="7">
        <v>39.6</v>
      </c>
      <c r="O41" s="7">
        <v>40</v>
      </c>
      <c r="R41" s="14" t="s">
        <v>32</v>
      </c>
    </row>
    <row r="42" spans="1:18" x14ac:dyDescent="0.25">
      <c r="A42" s="7">
        <v>40</v>
      </c>
      <c r="B42" s="7">
        <v>34.042999999999999</v>
      </c>
      <c r="C42" s="7">
        <v>47.011000000000003</v>
      </c>
      <c r="D42" s="7">
        <v>35.152000000000001</v>
      </c>
      <c r="E42" s="7">
        <v>34.045084969999998</v>
      </c>
      <c r="F42" s="7">
        <v>47.061073739999998</v>
      </c>
      <c r="G42" s="7">
        <v>35</v>
      </c>
      <c r="H42" s="7" t="s">
        <v>41</v>
      </c>
      <c r="I42">
        <v>93</v>
      </c>
      <c r="J42" s="7">
        <v>1.00597849527914</v>
      </c>
      <c r="K42" s="7">
        <v>1.0051237500000001</v>
      </c>
      <c r="L42" s="7" t="b">
        <v>1</v>
      </c>
      <c r="M42" s="7">
        <v>33.121000000000002</v>
      </c>
      <c r="N42" s="7">
        <v>39.475000000000001</v>
      </c>
      <c r="O42" s="7">
        <v>40.152000000000001</v>
      </c>
      <c r="R42" s="14" t="s">
        <v>32</v>
      </c>
    </row>
    <row r="43" spans="1:18" x14ac:dyDescent="0.25">
      <c r="A43" s="7">
        <v>41</v>
      </c>
      <c r="B43" s="7">
        <v>54.997999999999998</v>
      </c>
      <c r="C43" s="7">
        <v>39.966999999999999</v>
      </c>
      <c r="D43" s="7">
        <v>35.152000000000001</v>
      </c>
      <c r="E43" s="7">
        <v>55</v>
      </c>
      <c r="F43" s="7">
        <v>40</v>
      </c>
      <c r="G43" s="7">
        <v>35</v>
      </c>
      <c r="H43" s="7" t="s">
        <v>42</v>
      </c>
      <c r="I43">
        <v>92</v>
      </c>
      <c r="J43" s="7">
        <v>1</v>
      </c>
      <c r="K43" s="7">
        <v>1</v>
      </c>
      <c r="L43" s="7" t="b">
        <v>1</v>
      </c>
      <c r="M43" s="7">
        <v>38.700000000000003</v>
      </c>
      <c r="N43" s="7">
        <v>34.9</v>
      </c>
      <c r="O43" s="7">
        <v>40</v>
      </c>
      <c r="R43" s="15" t="s">
        <v>43</v>
      </c>
    </row>
    <row r="44" spans="1:18" x14ac:dyDescent="0.25">
      <c r="A44" s="7">
        <v>42</v>
      </c>
      <c r="B44" s="7">
        <v>54.061</v>
      </c>
      <c r="C44" s="7">
        <v>42.889000000000003</v>
      </c>
      <c r="D44" s="7">
        <v>35.152000000000001</v>
      </c>
      <c r="E44" s="7">
        <v>54.045084969999998</v>
      </c>
      <c r="F44" s="7">
        <v>42.938926260000002</v>
      </c>
      <c r="G44" s="7">
        <v>35</v>
      </c>
      <c r="H44" s="7" t="s">
        <v>44</v>
      </c>
      <c r="I44">
        <v>92</v>
      </c>
      <c r="J44" s="7">
        <v>1</v>
      </c>
      <c r="K44" s="7">
        <v>1</v>
      </c>
      <c r="L44" s="7" t="b">
        <v>1</v>
      </c>
      <c r="M44" s="7">
        <v>38.700000000000003</v>
      </c>
      <c r="N44" s="7">
        <v>34.9</v>
      </c>
      <c r="O44" s="7">
        <v>40</v>
      </c>
      <c r="R44" s="15" t="s">
        <v>43</v>
      </c>
    </row>
    <row r="45" spans="1:18" x14ac:dyDescent="0.25">
      <c r="A45" s="7">
        <v>43</v>
      </c>
      <c r="B45" s="7">
        <v>51.2</v>
      </c>
      <c r="C45" s="7">
        <v>44.8</v>
      </c>
      <c r="D45" s="7">
        <v>35</v>
      </c>
      <c r="E45" s="7">
        <v>51.545084969999998</v>
      </c>
      <c r="F45" s="7">
        <v>44.755282579999999</v>
      </c>
      <c r="G45" s="7">
        <v>35</v>
      </c>
      <c r="H45" s="7" t="s">
        <v>45</v>
      </c>
      <c r="I45">
        <v>92</v>
      </c>
      <c r="J45" s="7">
        <v>1</v>
      </c>
      <c r="K45" s="7">
        <v>1</v>
      </c>
      <c r="L45" s="7" t="b">
        <v>1</v>
      </c>
      <c r="M45" s="7">
        <v>38.121000000000002</v>
      </c>
      <c r="N45" s="7">
        <v>35.834000000000003</v>
      </c>
      <c r="O45" s="7">
        <v>40.152000000000001</v>
      </c>
      <c r="R45" s="15" t="s">
        <v>43</v>
      </c>
    </row>
    <row r="46" spans="1:18" x14ac:dyDescent="0.25">
      <c r="A46" s="7">
        <v>45</v>
      </c>
      <c r="B46" s="7">
        <v>45.97</v>
      </c>
      <c r="C46" s="7">
        <v>42.905999999999999</v>
      </c>
      <c r="D46" s="7">
        <v>35.152000000000001</v>
      </c>
      <c r="E46" s="7">
        <v>45.954915030000002</v>
      </c>
      <c r="F46" s="7">
        <v>42.938926260000002</v>
      </c>
      <c r="G46" s="7">
        <v>35</v>
      </c>
      <c r="H46" s="7" t="s">
        <v>46</v>
      </c>
      <c r="J46" s="7">
        <v>1</v>
      </c>
      <c r="K46" s="7">
        <v>1</v>
      </c>
      <c r="L46" s="7" t="b">
        <v>1</v>
      </c>
      <c r="M46" s="7">
        <v>38.121000000000002</v>
      </c>
      <c r="N46" s="7">
        <v>35.834000000000003</v>
      </c>
      <c r="O46" s="7">
        <v>40.152000000000001</v>
      </c>
      <c r="R46" s="15" t="s">
        <v>43</v>
      </c>
    </row>
    <row r="47" spans="1:18" x14ac:dyDescent="0.25">
      <c r="A47" s="7">
        <v>46</v>
      </c>
      <c r="B47" s="7">
        <v>45.1</v>
      </c>
      <c r="C47" s="7">
        <v>39.9</v>
      </c>
      <c r="D47" s="7">
        <v>35</v>
      </c>
      <c r="E47" s="7">
        <v>45</v>
      </c>
      <c r="F47" s="7">
        <v>40</v>
      </c>
      <c r="G47" s="7">
        <v>35</v>
      </c>
      <c r="H47" s="7" t="s">
        <v>47</v>
      </c>
      <c r="J47" s="7">
        <v>1</v>
      </c>
      <c r="K47" s="7">
        <v>1</v>
      </c>
      <c r="L47" s="7" t="b">
        <v>1</v>
      </c>
      <c r="M47" s="7">
        <v>38.121000000000002</v>
      </c>
      <c r="N47" s="7">
        <v>35.834000000000003</v>
      </c>
      <c r="O47" s="7">
        <v>40.152000000000001</v>
      </c>
      <c r="R47" s="15" t="s">
        <v>43</v>
      </c>
    </row>
    <row r="48" spans="1:18" x14ac:dyDescent="0.25">
      <c r="A48" s="7">
        <v>47</v>
      </c>
      <c r="B48" s="7">
        <v>45.988</v>
      </c>
      <c r="C48" s="7">
        <v>36.993000000000002</v>
      </c>
      <c r="D48" s="7">
        <v>35.152000000000001</v>
      </c>
      <c r="E48" s="7">
        <v>45.954915030000002</v>
      </c>
      <c r="F48" s="7">
        <v>37.061073739999998</v>
      </c>
      <c r="G48" s="7">
        <v>35</v>
      </c>
      <c r="H48" s="7" t="s">
        <v>48</v>
      </c>
      <c r="J48" s="7">
        <v>1</v>
      </c>
      <c r="K48" s="7">
        <v>1</v>
      </c>
      <c r="L48" s="7" t="b">
        <v>1</v>
      </c>
      <c r="M48" s="7">
        <v>38.700000000000003</v>
      </c>
      <c r="N48" s="7">
        <v>34.9</v>
      </c>
      <c r="O48" s="7">
        <v>40</v>
      </c>
      <c r="R48" s="15" t="s">
        <v>43</v>
      </c>
    </row>
    <row r="49" spans="1:18" x14ac:dyDescent="0.25">
      <c r="A49" s="7">
        <v>48</v>
      </c>
      <c r="B49" s="7">
        <v>48.488</v>
      </c>
      <c r="C49" s="7">
        <v>35.194000000000003</v>
      </c>
      <c r="D49" s="7">
        <v>35.152000000000001</v>
      </c>
      <c r="E49" s="7">
        <v>48.454915030000002</v>
      </c>
      <c r="F49" s="7">
        <v>35.244717420000001</v>
      </c>
      <c r="G49" s="7">
        <v>35</v>
      </c>
      <c r="H49" s="7" t="s">
        <v>49</v>
      </c>
      <c r="J49" s="7">
        <v>1</v>
      </c>
      <c r="K49" s="7">
        <v>1</v>
      </c>
      <c r="L49" s="7" t="b">
        <v>1</v>
      </c>
      <c r="M49" s="7">
        <v>38.700000000000003</v>
      </c>
      <c r="N49" s="7">
        <v>34.9</v>
      </c>
      <c r="O49" s="7">
        <v>40</v>
      </c>
      <c r="R49" s="15" t="s">
        <v>43</v>
      </c>
    </row>
    <row r="50" spans="1:18" x14ac:dyDescent="0.25">
      <c r="A50" s="7">
        <v>49</v>
      </c>
      <c r="B50" s="7">
        <v>51.542999999999999</v>
      </c>
      <c r="C50" s="7">
        <v>35.194000000000003</v>
      </c>
      <c r="D50" s="7">
        <v>35.152000000000001</v>
      </c>
      <c r="E50" s="7">
        <v>51.545084969999998</v>
      </c>
      <c r="F50" s="7">
        <v>35.244717420000001</v>
      </c>
      <c r="G50" s="7">
        <v>35</v>
      </c>
      <c r="H50" s="7" t="s">
        <v>50</v>
      </c>
      <c r="J50" s="7">
        <v>1</v>
      </c>
      <c r="K50" s="7">
        <v>1</v>
      </c>
      <c r="L50" s="7" t="b">
        <v>1</v>
      </c>
      <c r="M50" s="7">
        <v>40.1</v>
      </c>
      <c r="N50" s="7">
        <v>29.9</v>
      </c>
      <c r="O50" s="7">
        <v>40</v>
      </c>
      <c r="R50" s="15" t="s">
        <v>43</v>
      </c>
    </row>
    <row r="51" spans="1:18" x14ac:dyDescent="0.25">
      <c r="A51" s="7">
        <v>50</v>
      </c>
      <c r="B51" s="7">
        <v>54.042999999999999</v>
      </c>
      <c r="C51" s="7">
        <v>37.027999999999999</v>
      </c>
      <c r="D51" s="7">
        <v>35.152000000000001</v>
      </c>
      <c r="E51" s="7">
        <v>54.045084969999998</v>
      </c>
      <c r="F51" s="7">
        <v>37.061073739999998</v>
      </c>
      <c r="G51" s="7">
        <v>35</v>
      </c>
      <c r="H51" s="7" t="s">
        <v>51</v>
      </c>
      <c r="J51" s="7">
        <v>1</v>
      </c>
      <c r="K51" s="7">
        <v>1</v>
      </c>
      <c r="L51" s="7" t="b">
        <v>1</v>
      </c>
      <c r="M51" s="7">
        <v>38.700000000000003</v>
      </c>
      <c r="N51" s="7">
        <v>34.9</v>
      </c>
      <c r="O51" s="7">
        <v>40</v>
      </c>
      <c r="R51" s="15" t="s">
        <v>43</v>
      </c>
    </row>
    <row r="52" spans="1:18" x14ac:dyDescent="0.25">
      <c r="A52" s="7">
        <v>51</v>
      </c>
      <c r="B52" s="7">
        <v>55.1</v>
      </c>
      <c r="C52" s="7">
        <v>19.899999999999999</v>
      </c>
      <c r="D52" s="7">
        <v>35</v>
      </c>
      <c r="E52" s="7">
        <v>55</v>
      </c>
      <c r="F52" s="7">
        <v>20</v>
      </c>
      <c r="G52" s="7">
        <v>35</v>
      </c>
      <c r="H52" s="7" t="s">
        <v>52</v>
      </c>
      <c r="J52" s="7">
        <v>1</v>
      </c>
      <c r="K52" s="7">
        <v>1</v>
      </c>
      <c r="L52" s="7" t="b">
        <v>1</v>
      </c>
      <c r="M52" s="7">
        <v>38.700000000000003</v>
      </c>
      <c r="N52" s="7">
        <v>24.9</v>
      </c>
      <c r="O52" s="7">
        <v>40</v>
      </c>
      <c r="R52" s="14" t="s">
        <v>53</v>
      </c>
    </row>
    <row r="53" spans="1:18" x14ac:dyDescent="0.25">
      <c r="A53" s="7">
        <v>52</v>
      </c>
      <c r="B53" s="7">
        <v>54.043999999999997</v>
      </c>
      <c r="C53" s="7">
        <v>22.904</v>
      </c>
      <c r="D53" s="7">
        <v>35.152000000000001</v>
      </c>
      <c r="E53" s="7">
        <v>54.045084969999998</v>
      </c>
      <c r="F53" s="7">
        <v>22.938926259999999</v>
      </c>
      <c r="G53" s="7">
        <v>35</v>
      </c>
      <c r="H53" s="7" t="s">
        <v>54</v>
      </c>
      <c r="J53" s="7">
        <v>1</v>
      </c>
      <c r="K53" s="7">
        <v>1</v>
      </c>
      <c r="L53" s="7" t="b">
        <v>1</v>
      </c>
      <c r="M53" s="7">
        <v>38.700000000000003</v>
      </c>
      <c r="N53" s="7">
        <v>24.9</v>
      </c>
      <c r="O53" s="7">
        <v>40</v>
      </c>
      <c r="R53" s="14" t="s">
        <v>53</v>
      </c>
    </row>
    <row r="54" spans="1:18" x14ac:dyDescent="0.25">
      <c r="A54" s="7">
        <v>53</v>
      </c>
      <c r="B54" s="7">
        <v>51.576999999999998</v>
      </c>
      <c r="C54" s="7">
        <v>24.687999999999999</v>
      </c>
      <c r="D54" s="7">
        <v>35.152000000000001</v>
      </c>
      <c r="E54" s="7">
        <v>51.545084969999998</v>
      </c>
      <c r="F54" s="7">
        <v>24.755282579999999</v>
      </c>
      <c r="G54" s="7">
        <v>35</v>
      </c>
      <c r="H54" s="7" t="s">
        <v>55</v>
      </c>
      <c r="J54" s="7">
        <v>0</v>
      </c>
      <c r="K54" s="7">
        <v>1</v>
      </c>
      <c r="L54" s="7" t="b">
        <v>0</v>
      </c>
      <c r="R54" s="14" t="s">
        <v>53</v>
      </c>
    </row>
    <row r="55" spans="1:18" x14ac:dyDescent="0.25">
      <c r="A55" s="7">
        <v>54</v>
      </c>
      <c r="B55" s="7">
        <v>48.487000000000002</v>
      </c>
      <c r="C55" s="7">
        <v>24.704000000000001</v>
      </c>
      <c r="D55" s="7">
        <v>35.152000000000001</v>
      </c>
      <c r="E55" s="7">
        <v>48.454915030000002</v>
      </c>
      <c r="F55" s="7">
        <v>24.755282579999999</v>
      </c>
      <c r="G55" s="7">
        <v>35</v>
      </c>
      <c r="H55" s="7" t="s">
        <v>56</v>
      </c>
      <c r="J55" s="7">
        <v>1</v>
      </c>
      <c r="K55" s="7">
        <v>1</v>
      </c>
      <c r="L55" s="7" t="b">
        <v>1</v>
      </c>
      <c r="M55" s="7">
        <v>38.700000000000003</v>
      </c>
      <c r="N55" s="7">
        <v>24.9</v>
      </c>
      <c r="O55" s="7">
        <v>40</v>
      </c>
      <c r="R55" s="14" t="s">
        <v>53</v>
      </c>
    </row>
    <row r="56" spans="1:18" x14ac:dyDescent="0.25">
      <c r="A56" s="7">
        <v>55</v>
      </c>
      <c r="B56" s="7">
        <v>45.954000000000001</v>
      </c>
      <c r="C56" s="7">
        <v>22.904</v>
      </c>
      <c r="D56" s="7">
        <v>35.152000000000001</v>
      </c>
      <c r="E56" s="7">
        <v>45.954915030000002</v>
      </c>
      <c r="F56" s="7">
        <v>22.938926259999999</v>
      </c>
      <c r="G56" s="7">
        <v>35</v>
      </c>
      <c r="H56" s="7" t="s">
        <v>57</v>
      </c>
      <c r="J56" s="7">
        <v>1</v>
      </c>
      <c r="K56" s="7">
        <v>1</v>
      </c>
      <c r="L56" s="7" t="b">
        <v>1</v>
      </c>
      <c r="M56" s="7">
        <v>38.700000000000003</v>
      </c>
      <c r="N56" s="7">
        <v>24.9</v>
      </c>
      <c r="O56" s="7">
        <v>40</v>
      </c>
      <c r="R56" s="14" t="s">
        <v>53</v>
      </c>
    </row>
    <row r="57" spans="1:18" x14ac:dyDescent="0.25">
      <c r="A57" s="7">
        <v>56</v>
      </c>
      <c r="B57" s="7">
        <v>45.015000000000001</v>
      </c>
      <c r="C57" s="7">
        <v>19.981999999999999</v>
      </c>
      <c r="D57" s="7">
        <v>35.152000000000001</v>
      </c>
      <c r="E57" s="7">
        <v>45</v>
      </c>
      <c r="F57" s="7">
        <v>20</v>
      </c>
      <c r="G57" s="7">
        <v>35</v>
      </c>
      <c r="H57" s="7" t="s">
        <v>58</v>
      </c>
      <c r="J57" s="7">
        <v>1</v>
      </c>
      <c r="K57" s="7">
        <v>1</v>
      </c>
      <c r="L57" s="7" t="b">
        <v>1</v>
      </c>
      <c r="M57" s="7">
        <v>38.121000000000002</v>
      </c>
      <c r="N57" s="7">
        <v>24.071000000000002</v>
      </c>
      <c r="O57" s="7">
        <v>40.152000000000001</v>
      </c>
      <c r="R57" s="14" t="s">
        <v>53</v>
      </c>
    </row>
    <row r="58" spans="1:18" x14ac:dyDescent="0.25">
      <c r="A58" s="7">
        <v>57</v>
      </c>
      <c r="B58" s="7">
        <v>46.003</v>
      </c>
      <c r="C58" s="7">
        <v>17.010000000000002</v>
      </c>
      <c r="D58" s="7">
        <v>35.152000000000001</v>
      </c>
      <c r="E58" s="7">
        <v>45.954915030000002</v>
      </c>
      <c r="F58" s="7">
        <v>17.061073740000001</v>
      </c>
      <c r="G58" s="7">
        <v>35</v>
      </c>
      <c r="H58" s="7" t="s">
        <v>59</v>
      </c>
      <c r="J58" s="7">
        <v>1</v>
      </c>
      <c r="K58" s="7">
        <v>1</v>
      </c>
      <c r="L58" s="7" t="b">
        <v>1</v>
      </c>
      <c r="M58" s="7">
        <v>38.121000000000002</v>
      </c>
      <c r="N58" s="7">
        <v>24.071000000000002</v>
      </c>
      <c r="O58" s="7">
        <v>40.152000000000001</v>
      </c>
      <c r="R58" s="14" t="s">
        <v>53</v>
      </c>
    </row>
    <row r="59" spans="1:18" x14ac:dyDescent="0.25">
      <c r="A59" s="7">
        <v>58</v>
      </c>
      <c r="B59" s="7">
        <v>48.47</v>
      </c>
      <c r="C59" s="7">
        <v>15.194000000000001</v>
      </c>
      <c r="D59" s="7">
        <v>35.152000000000001</v>
      </c>
      <c r="E59" s="7">
        <v>48.454915030000002</v>
      </c>
      <c r="F59" s="7">
        <v>15.244717420000001</v>
      </c>
      <c r="G59" s="7">
        <v>35</v>
      </c>
      <c r="H59" s="7" t="s">
        <v>60</v>
      </c>
      <c r="J59" s="7">
        <v>1</v>
      </c>
      <c r="K59" s="7">
        <v>1</v>
      </c>
      <c r="L59" s="7" t="b">
        <v>1</v>
      </c>
      <c r="M59" s="7">
        <v>38.121000000000002</v>
      </c>
      <c r="N59" s="7">
        <v>24.071000000000002</v>
      </c>
      <c r="O59" s="7">
        <v>40.152000000000001</v>
      </c>
      <c r="R59" s="14" t="s">
        <v>53</v>
      </c>
    </row>
    <row r="60" spans="1:18" x14ac:dyDescent="0.25">
      <c r="A60" s="7">
        <v>59</v>
      </c>
      <c r="B60" s="7">
        <v>51.56</v>
      </c>
      <c r="C60" s="7">
        <v>15.21</v>
      </c>
      <c r="D60" s="7">
        <v>35.152000000000001</v>
      </c>
      <c r="E60" s="7">
        <v>51.545084969999998</v>
      </c>
      <c r="F60" s="7">
        <v>15.244717420000001</v>
      </c>
      <c r="G60" s="7">
        <v>35</v>
      </c>
      <c r="H60" s="7" t="s">
        <v>61</v>
      </c>
      <c r="J60" s="7">
        <v>1</v>
      </c>
      <c r="K60" s="7">
        <v>1</v>
      </c>
      <c r="L60" s="7" t="b">
        <v>1</v>
      </c>
      <c r="M60" s="7">
        <v>38.121000000000002</v>
      </c>
      <c r="N60" s="7">
        <v>24.071000000000002</v>
      </c>
      <c r="O60" s="7">
        <v>40.152000000000001</v>
      </c>
      <c r="R60" s="14" t="s">
        <v>53</v>
      </c>
    </row>
    <row r="61" spans="1:18" x14ac:dyDescent="0.25">
      <c r="A61" s="7">
        <v>60</v>
      </c>
      <c r="B61" s="7">
        <v>54.043999999999997</v>
      </c>
      <c r="C61" s="7">
        <v>17.044</v>
      </c>
      <c r="D61" s="7">
        <v>35.152000000000001</v>
      </c>
      <c r="E61" s="7">
        <v>54.045084969999998</v>
      </c>
      <c r="F61" s="7">
        <v>17.061073740000001</v>
      </c>
      <c r="G61" s="7">
        <v>35</v>
      </c>
      <c r="H61" s="7" t="s">
        <v>62</v>
      </c>
      <c r="J61" s="7">
        <v>1</v>
      </c>
      <c r="K61" s="7">
        <v>1</v>
      </c>
      <c r="L61" s="7" t="b">
        <v>1</v>
      </c>
      <c r="M61" s="7">
        <v>38.700000000000003</v>
      </c>
      <c r="N61" s="7">
        <v>24.9</v>
      </c>
      <c r="O61" s="7">
        <v>40</v>
      </c>
      <c r="R61" s="14" t="s">
        <v>53</v>
      </c>
    </row>
    <row r="62" spans="1:18" x14ac:dyDescent="0.25">
      <c r="A62" s="7">
        <v>61</v>
      </c>
      <c r="B62" s="7">
        <v>35.015000000000001</v>
      </c>
      <c r="C62" s="7">
        <v>10.015000000000001</v>
      </c>
      <c r="D62" s="7">
        <v>35.152000000000001</v>
      </c>
      <c r="E62" s="7">
        <v>35</v>
      </c>
      <c r="F62" s="7">
        <v>10</v>
      </c>
      <c r="G62" s="7">
        <v>35</v>
      </c>
      <c r="H62" s="7" t="s">
        <v>63</v>
      </c>
      <c r="J62" s="7">
        <v>1</v>
      </c>
      <c r="K62" s="7">
        <v>1</v>
      </c>
      <c r="L62" s="7" t="b">
        <v>1</v>
      </c>
      <c r="M62" s="7">
        <v>32.4</v>
      </c>
      <c r="N62" s="7">
        <v>20.2</v>
      </c>
      <c r="O62" s="7">
        <v>40</v>
      </c>
      <c r="R62" s="14" t="s">
        <v>64</v>
      </c>
    </row>
    <row r="63" spans="1:18" x14ac:dyDescent="0.25">
      <c r="A63" s="7">
        <v>62</v>
      </c>
      <c r="B63" s="7">
        <v>34.06</v>
      </c>
      <c r="C63" s="7">
        <v>12.888</v>
      </c>
      <c r="D63" s="7">
        <v>35.152000000000001</v>
      </c>
      <c r="E63" s="7">
        <v>34.045084969999998</v>
      </c>
      <c r="F63" s="7">
        <v>12.938926260000001</v>
      </c>
      <c r="G63" s="7">
        <v>35</v>
      </c>
      <c r="H63" s="7" t="s">
        <v>65</v>
      </c>
      <c r="J63" s="7">
        <v>1</v>
      </c>
      <c r="K63" s="7">
        <v>1.0051237500000001</v>
      </c>
      <c r="L63" s="7" t="b">
        <v>1</v>
      </c>
      <c r="M63" s="7">
        <v>32.4</v>
      </c>
      <c r="N63" s="7">
        <v>20.2</v>
      </c>
      <c r="O63" s="7">
        <v>40</v>
      </c>
      <c r="R63" s="14" t="s">
        <v>64</v>
      </c>
    </row>
    <row r="64" spans="1:18" x14ac:dyDescent="0.25">
      <c r="A64" s="7">
        <v>63</v>
      </c>
      <c r="B64" s="7">
        <v>31.544</v>
      </c>
      <c r="C64" s="7">
        <v>14.721</v>
      </c>
      <c r="D64" s="7">
        <v>35.152000000000001</v>
      </c>
      <c r="E64" s="7">
        <v>31.545084970000001</v>
      </c>
      <c r="F64" s="7">
        <v>14.755282579999999</v>
      </c>
      <c r="G64" s="7">
        <v>35</v>
      </c>
      <c r="H64" s="7" t="s">
        <v>66</v>
      </c>
      <c r="J64" s="7">
        <v>1.1053534335847901</v>
      </c>
      <c r="K64" s="7">
        <v>1.09629143</v>
      </c>
      <c r="L64" s="7" t="b">
        <v>1</v>
      </c>
      <c r="M64" s="7">
        <v>32.4</v>
      </c>
      <c r="N64" s="7">
        <v>20.2</v>
      </c>
      <c r="O64" s="7">
        <v>40</v>
      </c>
      <c r="R64" s="14" t="s">
        <v>64</v>
      </c>
    </row>
    <row r="65" spans="1:18" x14ac:dyDescent="0.25">
      <c r="A65" s="7">
        <v>64</v>
      </c>
      <c r="B65" s="7">
        <v>28.47</v>
      </c>
      <c r="C65" s="7">
        <v>14.738</v>
      </c>
      <c r="D65" s="7">
        <v>35.152000000000001</v>
      </c>
      <c r="E65" s="7">
        <v>28.454915029999999</v>
      </c>
      <c r="F65" s="7">
        <v>14.755282579999999</v>
      </c>
      <c r="G65" s="7">
        <v>35</v>
      </c>
      <c r="H65" s="7" t="s">
        <v>67</v>
      </c>
      <c r="J65" s="7">
        <v>1.10741584001923</v>
      </c>
      <c r="K65" s="7">
        <v>1.09629143</v>
      </c>
      <c r="L65" s="7" t="b">
        <v>1</v>
      </c>
      <c r="M65" s="7">
        <v>27.7</v>
      </c>
      <c r="N65" s="7">
        <v>20.2</v>
      </c>
      <c r="O65" s="7">
        <v>40</v>
      </c>
      <c r="R65" s="14" t="s">
        <v>64</v>
      </c>
    </row>
    <row r="66" spans="1:18" x14ac:dyDescent="0.25">
      <c r="A66" s="7">
        <v>65</v>
      </c>
      <c r="B66" s="7">
        <v>25.97</v>
      </c>
      <c r="C66" s="7">
        <v>12.904</v>
      </c>
      <c r="D66" s="7">
        <v>35.152000000000001</v>
      </c>
      <c r="E66" s="7">
        <v>25.954915029999999</v>
      </c>
      <c r="F66" s="7">
        <v>12.938926260000001</v>
      </c>
      <c r="G66" s="7">
        <v>35</v>
      </c>
      <c r="H66" s="7" t="s">
        <v>68</v>
      </c>
      <c r="J66" s="7">
        <v>1</v>
      </c>
      <c r="K66" s="7">
        <v>1.0051237500000001</v>
      </c>
      <c r="L66" s="7" t="b">
        <v>1</v>
      </c>
      <c r="M66" s="7">
        <v>27.7</v>
      </c>
      <c r="N66" s="7">
        <v>20.2</v>
      </c>
      <c r="O66" s="7">
        <v>40</v>
      </c>
      <c r="R66" s="14" t="s">
        <v>64</v>
      </c>
    </row>
    <row r="67" spans="1:18" x14ac:dyDescent="0.25">
      <c r="A67" s="7">
        <v>66</v>
      </c>
      <c r="B67" s="7">
        <v>25.1</v>
      </c>
      <c r="C67" s="7">
        <v>9.9</v>
      </c>
      <c r="D67" s="7">
        <v>35</v>
      </c>
      <c r="E67" s="7">
        <v>25</v>
      </c>
      <c r="F67" s="7">
        <v>10</v>
      </c>
      <c r="G67" s="7">
        <v>35</v>
      </c>
      <c r="H67" s="7" t="s">
        <v>69</v>
      </c>
      <c r="J67" s="7">
        <v>1</v>
      </c>
      <c r="K67" s="7">
        <v>1</v>
      </c>
      <c r="L67" s="7" t="b">
        <v>1</v>
      </c>
      <c r="M67" s="7">
        <v>27.7</v>
      </c>
      <c r="N67" s="7">
        <v>20.2</v>
      </c>
      <c r="O67" s="7">
        <v>40</v>
      </c>
      <c r="R67" s="14" t="s">
        <v>64</v>
      </c>
    </row>
    <row r="68" spans="1:18" x14ac:dyDescent="0.25">
      <c r="A68" s="7">
        <v>67</v>
      </c>
      <c r="B68" s="7">
        <v>25.97</v>
      </c>
      <c r="C68" s="7">
        <v>7.0259999999999998</v>
      </c>
      <c r="D68" s="7">
        <v>35.152000000000001</v>
      </c>
      <c r="E68" s="7">
        <v>25.954915029999999</v>
      </c>
      <c r="F68" s="7">
        <v>7.0610737390000002</v>
      </c>
      <c r="G68" s="7">
        <v>35</v>
      </c>
      <c r="H68" s="7" t="s">
        <v>70</v>
      </c>
      <c r="J68" s="7">
        <v>1</v>
      </c>
      <c r="K68" s="7">
        <v>1</v>
      </c>
      <c r="L68" s="7" t="b">
        <v>1</v>
      </c>
      <c r="M68" s="7">
        <v>27.7</v>
      </c>
      <c r="N68" s="7">
        <v>20.2</v>
      </c>
      <c r="O68" s="7">
        <v>40</v>
      </c>
      <c r="R68" s="14" t="s">
        <v>64</v>
      </c>
    </row>
    <row r="69" spans="1:18" x14ac:dyDescent="0.25">
      <c r="A69" s="7">
        <v>68</v>
      </c>
      <c r="B69" s="7">
        <v>28.47</v>
      </c>
      <c r="C69" s="7">
        <v>5.194</v>
      </c>
      <c r="D69" s="7">
        <v>35.152000000000001</v>
      </c>
      <c r="E69" s="7">
        <v>28.454915029999999</v>
      </c>
      <c r="F69" s="7">
        <v>5.2447174189999997</v>
      </c>
      <c r="G69" s="7">
        <v>35</v>
      </c>
      <c r="H69" s="7" t="s">
        <v>71</v>
      </c>
      <c r="J69" s="7">
        <v>1</v>
      </c>
      <c r="K69" s="7">
        <v>1</v>
      </c>
      <c r="L69" s="7" t="b">
        <v>1</v>
      </c>
      <c r="M69" s="7">
        <v>27.7</v>
      </c>
      <c r="N69" s="7">
        <v>20.2</v>
      </c>
      <c r="O69" s="7">
        <v>40</v>
      </c>
      <c r="R69" s="14" t="s">
        <v>64</v>
      </c>
    </row>
    <row r="70" spans="1:18" x14ac:dyDescent="0.25">
      <c r="A70" s="7">
        <v>69</v>
      </c>
      <c r="B70" s="7">
        <v>31.56</v>
      </c>
      <c r="C70" s="7">
        <v>5.194</v>
      </c>
      <c r="D70" s="7">
        <v>35.152000000000001</v>
      </c>
      <c r="E70" s="7">
        <v>31.545084970000001</v>
      </c>
      <c r="F70" s="7">
        <v>5.2447174189999997</v>
      </c>
      <c r="G70" s="7">
        <v>35</v>
      </c>
      <c r="H70" s="7" t="s">
        <v>72</v>
      </c>
      <c r="J70" s="7">
        <v>1</v>
      </c>
      <c r="K70" s="7">
        <v>1</v>
      </c>
      <c r="L70" s="7" t="b">
        <v>1</v>
      </c>
      <c r="M70" s="7">
        <v>32.4</v>
      </c>
      <c r="N70" s="7">
        <v>20.2</v>
      </c>
      <c r="O70" s="7">
        <v>40</v>
      </c>
      <c r="R70" s="14" t="s">
        <v>64</v>
      </c>
    </row>
    <row r="71" spans="1:18" x14ac:dyDescent="0.25">
      <c r="A71" s="7">
        <v>70</v>
      </c>
      <c r="B71" s="7">
        <v>34.043999999999997</v>
      </c>
      <c r="C71" s="7">
        <v>7.0259999999999998</v>
      </c>
      <c r="D71" s="7">
        <v>35.152000000000001</v>
      </c>
      <c r="E71" s="7">
        <v>34.045084969999998</v>
      </c>
      <c r="F71" s="7">
        <v>7.0610737390000002</v>
      </c>
      <c r="G71" s="7">
        <v>35</v>
      </c>
      <c r="H71" s="7" t="s">
        <v>73</v>
      </c>
      <c r="J71" s="7">
        <v>1</v>
      </c>
      <c r="K71" s="7">
        <v>1</v>
      </c>
      <c r="L71" s="7" t="b">
        <v>1</v>
      </c>
      <c r="M71" s="7">
        <v>32.4</v>
      </c>
      <c r="N71" s="7">
        <v>20.2</v>
      </c>
      <c r="O71" s="7">
        <v>40</v>
      </c>
      <c r="R71" s="14" t="s">
        <v>64</v>
      </c>
    </row>
    <row r="72" spans="1:18" x14ac:dyDescent="0.25">
      <c r="A72" s="7">
        <v>71</v>
      </c>
      <c r="B72" s="7">
        <v>15.1</v>
      </c>
      <c r="C72" s="7">
        <v>19.899999999999999</v>
      </c>
      <c r="D72" s="7">
        <v>35</v>
      </c>
      <c r="E72" s="7">
        <v>15</v>
      </c>
      <c r="F72" s="7">
        <v>20</v>
      </c>
      <c r="G72" s="7">
        <v>35</v>
      </c>
      <c r="H72" s="7" t="s">
        <v>74</v>
      </c>
      <c r="J72" s="7">
        <v>1.00261984072082</v>
      </c>
      <c r="K72" s="7">
        <v>1</v>
      </c>
      <c r="L72" s="7" t="b">
        <v>1</v>
      </c>
      <c r="M72" s="7">
        <v>21.925000000000001</v>
      </c>
      <c r="N72" s="7">
        <v>24.087</v>
      </c>
      <c r="O72" s="7">
        <v>40.152000000000001</v>
      </c>
      <c r="R72" s="14" t="s">
        <v>75</v>
      </c>
    </row>
    <row r="73" spans="1:18" x14ac:dyDescent="0.25">
      <c r="A73" s="7">
        <v>72</v>
      </c>
      <c r="B73" s="7">
        <v>14.06</v>
      </c>
      <c r="C73" s="7">
        <v>22.920999999999999</v>
      </c>
      <c r="D73" s="7">
        <v>35.152000000000001</v>
      </c>
      <c r="E73" s="7">
        <v>14.04508497</v>
      </c>
      <c r="F73" s="7">
        <v>22.938926259999999</v>
      </c>
      <c r="G73" s="7">
        <v>35</v>
      </c>
      <c r="H73" s="7" t="s">
        <v>76</v>
      </c>
      <c r="J73" s="7">
        <v>1</v>
      </c>
      <c r="K73" s="7">
        <v>1</v>
      </c>
      <c r="L73" s="7" t="b">
        <v>1</v>
      </c>
      <c r="M73" s="7">
        <v>21.4</v>
      </c>
      <c r="N73" s="7">
        <v>24.9</v>
      </c>
      <c r="O73" s="7">
        <v>40</v>
      </c>
      <c r="R73" s="14" t="s">
        <v>75</v>
      </c>
    </row>
    <row r="74" spans="1:18" x14ac:dyDescent="0.25">
      <c r="A74" s="7">
        <v>73</v>
      </c>
      <c r="B74" s="7">
        <v>11.56</v>
      </c>
      <c r="C74" s="7">
        <v>24.721</v>
      </c>
      <c r="D74" s="7">
        <v>35.152000000000001</v>
      </c>
      <c r="E74" s="7">
        <v>11.54508497</v>
      </c>
      <c r="F74" s="7">
        <v>24.755282579999999</v>
      </c>
      <c r="G74" s="7">
        <v>35</v>
      </c>
      <c r="H74" s="7" t="s">
        <v>77</v>
      </c>
      <c r="J74" s="7">
        <v>1</v>
      </c>
      <c r="K74" s="7">
        <v>1</v>
      </c>
      <c r="L74" s="7" t="b">
        <v>1</v>
      </c>
      <c r="M74" s="7">
        <v>21.4</v>
      </c>
      <c r="N74" s="7">
        <v>24.9</v>
      </c>
      <c r="O74" s="7">
        <v>40</v>
      </c>
      <c r="R74" s="14" t="s">
        <v>75</v>
      </c>
    </row>
    <row r="75" spans="1:18" x14ac:dyDescent="0.25">
      <c r="A75" s="7">
        <v>74</v>
      </c>
      <c r="B75" s="7">
        <v>8.4870000000000001</v>
      </c>
      <c r="C75" s="7">
        <v>24.721</v>
      </c>
      <c r="D75" s="7">
        <v>35.152000000000001</v>
      </c>
      <c r="E75" s="7">
        <v>8.4549150280000003</v>
      </c>
      <c r="F75" s="7">
        <v>24.755282579999999</v>
      </c>
      <c r="G75" s="7">
        <v>35</v>
      </c>
      <c r="H75" s="7" t="s">
        <v>78</v>
      </c>
      <c r="J75" s="7">
        <v>1</v>
      </c>
      <c r="K75" s="7">
        <v>1</v>
      </c>
      <c r="L75" s="7" t="b">
        <v>1</v>
      </c>
      <c r="M75" s="7">
        <v>20.015000000000001</v>
      </c>
      <c r="N75" s="7">
        <v>29.963999999999999</v>
      </c>
      <c r="O75" s="7">
        <v>40.152000000000001</v>
      </c>
      <c r="R75" s="14" t="s">
        <v>75</v>
      </c>
    </row>
    <row r="76" spans="1:18" x14ac:dyDescent="0.25">
      <c r="A76" s="7">
        <v>75</v>
      </c>
      <c r="B76" s="7">
        <v>5.9539999999999997</v>
      </c>
      <c r="C76" s="7">
        <v>22.872</v>
      </c>
      <c r="D76" s="7">
        <v>35.152000000000001</v>
      </c>
      <c r="E76" s="7">
        <v>5.9549150280000003</v>
      </c>
      <c r="F76" s="7">
        <v>22.938926259999999</v>
      </c>
      <c r="G76" s="7">
        <v>35</v>
      </c>
      <c r="H76" s="7" t="s">
        <v>79</v>
      </c>
      <c r="J76" s="7">
        <v>1</v>
      </c>
      <c r="K76" s="7">
        <v>1</v>
      </c>
      <c r="L76" s="7" t="b">
        <v>1</v>
      </c>
      <c r="M76" s="7">
        <v>21.4</v>
      </c>
      <c r="N76" s="7">
        <v>24.9</v>
      </c>
      <c r="O76" s="7">
        <v>40</v>
      </c>
      <c r="R76" s="14" t="s">
        <v>75</v>
      </c>
    </row>
    <row r="77" spans="1:18" x14ac:dyDescent="0.25">
      <c r="A77" s="7">
        <v>76</v>
      </c>
      <c r="B77" s="7">
        <v>5.0999999999999996</v>
      </c>
      <c r="C77" s="7">
        <v>19.899999999999999</v>
      </c>
      <c r="D77" s="7">
        <v>35</v>
      </c>
      <c r="E77" s="7">
        <v>5</v>
      </c>
      <c r="F77" s="7">
        <v>20</v>
      </c>
      <c r="G77" s="7">
        <v>35</v>
      </c>
      <c r="H77" s="7" t="s">
        <v>80</v>
      </c>
      <c r="J77" s="7">
        <v>1</v>
      </c>
      <c r="K77" s="7">
        <v>1</v>
      </c>
      <c r="L77" s="7" t="b">
        <v>1</v>
      </c>
      <c r="M77" s="7">
        <v>21.4</v>
      </c>
      <c r="N77" s="7">
        <v>24.9</v>
      </c>
      <c r="O77" s="7">
        <v>40</v>
      </c>
      <c r="R77" s="14" t="s">
        <v>75</v>
      </c>
    </row>
    <row r="78" spans="1:18" x14ac:dyDescent="0.25">
      <c r="A78" s="7">
        <v>77</v>
      </c>
      <c r="B78" s="7">
        <v>5.9880000000000004</v>
      </c>
      <c r="C78" s="7">
        <v>16.992999999999999</v>
      </c>
      <c r="D78" s="7">
        <v>35.152000000000001</v>
      </c>
      <c r="E78" s="7">
        <v>5.9549150280000003</v>
      </c>
      <c r="F78" s="7">
        <v>17.061073740000001</v>
      </c>
      <c r="G78" s="7">
        <v>35</v>
      </c>
      <c r="H78" s="7" t="s">
        <v>81</v>
      </c>
      <c r="J78" s="7">
        <v>1</v>
      </c>
      <c r="K78" s="7">
        <v>1</v>
      </c>
      <c r="L78" s="7" t="b">
        <v>1</v>
      </c>
      <c r="M78" s="7">
        <v>21.4</v>
      </c>
      <c r="N78" s="7">
        <v>24.9</v>
      </c>
      <c r="O78" s="7">
        <v>40</v>
      </c>
      <c r="R78" s="14" t="s">
        <v>75</v>
      </c>
    </row>
    <row r="79" spans="1:18" x14ac:dyDescent="0.25">
      <c r="A79" s="7">
        <v>78</v>
      </c>
      <c r="B79" s="7">
        <v>8.48</v>
      </c>
      <c r="C79" s="7">
        <v>15.183999999999999</v>
      </c>
      <c r="D79" s="7">
        <v>35.152000000000001</v>
      </c>
      <c r="E79" s="7">
        <v>8.4549150280000003</v>
      </c>
      <c r="F79" s="7">
        <v>15.244717420000001</v>
      </c>
      <c r="G79" s="7">
        <v>35</v>
      </c>
      <c r="H79" s="7" t="s">
        <v>82</v>
      </c>
      <c r="J79" s="7">
        <v>1</v>
      </c>
      <c r="K79" s="7">
        <v>1</v>
      </c>
      <c r="L79" s="7" t="b">
        <v>1</v>
      </c>
      <c r="M79" s="7">
        <v>21.925000000000001</v>
      </c>
      <c r="N79" s="7">
        <v>24.087</v>
      </c>
      <c r="O79" s="7">
        <v>40.152000000000001</v>
      </c>
      <c r="R79" s="14" t="s">
        <v>75</v>
      </c>
    </row>
    <row r="80" spans="1:18" x14ac:dyDescent="0.25">
      <c r="A80" s="7">
        <v>79</v>
      </c>
      <c r="B80" s="7">
        <v>11.571</v>
      </c>
      <c r="C80" s="7">
        <v>15.201000000000001</v>
      </c>
      <c r="D80" s="7">
        <v>35.152000000000001</v>
      </c>
      <c r="E80" s="7">
        <v>11.54508497</v>
      </c>
      <c r="F80" s="7">
        <v>15.244717420000001</v>
      </c>
      <c r="G80" s="7">
        <v>35</v>
      </c>
      <c r="H80" s="7" t="s">
        <v>83</v>
      </c>
      <c r="J80" s="7">
        <v>1</v>
      </c>
      <c r="K80" s="7">
        <v>1</v>
      </c>
      <c r="L80" s="7" t="b">
        <v>1</v>
      </c>
      <c r="M80" s="7">
        <v>21.925000000000001</v>
      </c>
      <c r="N80" s="7">
        <v>24.087</v>
      </c>
      <c r="O80" s="7">
        <v>40.152000000000001</v>
      </c>
      <c r="R80" s="14" t="s">
        <v>75</v>
      </c>
    </row>
    <row r="81" spans="1:18" x14ac:dyDescent="0.25">
      <c r="A81" s="7">
        <v>80</v>
      </c>
      <c r="B81" s="7">
        <v>14.061999999999999</v>
      </c>
      <c r="C81" s="7">
        <v>17.026</v>
      </c>
      <c r="D81" s="7">
        <v>35.152000000000001</v>
      </c>
      <c r="E81" s="7">
        <v>14.04508497</v>
      </c>
      <c r="F81" s="7">
        <v>17.061073740000001</v>
      </c>
      <c r="G81" s="7">
        <v>35</v>
      </c>
      <c r="H81" s="7" t="s">
        <v>84</v>
      </c>
      <c r="J81" s="7">
        <v>1</v>
      </c>
      <c r="K81" s="7">
        <v>1</v>
      </c>
      <c r="L81" s="7" t="b">
        <v>1</v>
      </c>
      <c r="M81" s="7">
        <v>21.925000000000001</v>
      </c>
      <c r="N81" s="7">
        <v>24.087</v>
      </c>
      <c r="O81" s="7">
        <v>40.152000000000001</v>
      </c>
      <c r="R81" s="14" t="s">
        <v>75</v>
      </c>
    </row>
    <row r="82" spans="1:18" x14ac:dyDescent="0.25">
      <c r="A82" s="7">
        <v>81</v>
      </c>
      <c r="B82" s="7">
        <v>15.1</v>
      </c>
      <c r="C82" s="7">
        <v>39.9</v>
      </c>
      <c r="D82" s="7">
        <v>35</v>
      </c>
      <c r="E82" s="7">
        <v>15</v>
      </c>
      <c r="F82" s="7">
        <v>40</v>
      </c>
      <c r="G82" s="7">
        <v>35</v>
      </c>
      <c r="H82" s="7" t="s">
        <v>85</v>
      </c>
      <c r="J82" s="7">
        <v>1.00476979323994</v>
      </c>
      <c r="K82" s="7">
        <v>1</v>
      </c>
      <c r="L82" s="7" t="b">
        <v>1</v>
      </c>
      <c r="M82" s="7">
        <v>21.940999999999999</v>
      </c>
      <c r="N82" s="7">
        <v>35.834000000000003</v>
      </c>
      <c r="O82" s="7">
        <v>40.152000000000001</v>
      </c>
      <c r="R82" s="14" t="s">
        <v>86</v>
      </c>
    </row>
    <row r="83" spans="1:18" x14ac:dyDescent="0.25">
      <c r="A83" s="7">
        <v>82</v>
      </c>
      <c r="B83" s="7">
        <v>14.07</v>
      </c>
      <c r="C83" s="7">
        <v>42.902999999999999</v>
      </c>
      <c r="D83" s="7">
        <v>35.152000000000001</v>
      </c>
      <c r="E83" s="7">
        <v>14.04508497</v>
      </c>
      <c r="F83" s="7">
        <v>42.938926260000002</v>
      </c>
      <c r="G83" s="7">
        <v>35</v>
      </c>
      <c r="H83" s="7" t="s">
        <v>87</v>
      </c>
      <c r="J83" s="7">
        <v>1</v>
      </c>
      <c r="K83" s="7">
        <v>1</v>
      </c>
      <c r="L83" s="7" t="b">
        <v>1</v>
      </c>
      <c r="M83" s="7">
        <v>21.940999999999999</v>
      </c>
      <c r="N83" s="7">
        <v>35.834000000000003</v>
      </c>
      <c r="O83" s="7">
        <v>40.152000000000001</v>
      </c>
      <c r="R83" s="14" t="s">
        <v>86</v>
      </c>
    </row>
    <row r="84" spans="1:18" x14ac:dyDescent="0.25">
      <c r="A84" s="7">
        <v>83</v>
      </c>
      <c r="B84" s="7">
        <v>11.569000000000001</v>
      </c>
      <c r="C84" s="7">
        <v>44.712000000000003</v>
      </c>
      <c r="D84" s="7">
        <v>35.152000000000001</v>
      </c>
      <c r="E84" s="7">
        <v>11.54508497</v>
      </c>
      <c r="F84" s="7">
        <v>44.755282579999999</v>
      </c>
      <c r="G84" s="7">
        <v>35</v>
      </c>
      <c r="H84" s="7" t="s">
        <v>88</v>
      </c>
      <c r="J84" s="7">
        <v>1</v>
      </c>
      <c r="K84" s="7">
        <v>1</v>
      </c>
      <c r="L84" s="7" t="b">
        <v>1</v>
      </c>
      <c r="M84" s="7">
        <v>21.940999999999999</v>
      </c>
      <c r="N84" s="7">
        <v>35.834000000000003</v>
      </c>
      <c r="O84" s="7">
        <v>40.152000000000001</v>
      </c>
      <c r="R84" s="14" t="s">
        <v>86</v>
      </c>
    </row>
    <row r="85" spans="1:18" x14ac:dyDescent="0.25">
      <c r="A85" s="7">
        <v>84</v>
      </c>
      <c r="B85" s="7">
        <v>8.4779999999999998</v>
      </c>
      <c r="C85" s="7">
        <v>44.704000000000001</v>
      </c>
      <c r="D85" s="7">
        <v>35.152000000000001</v>
      </c>
      <c r="E85" s="7">
        <v>8.4549150280000003</v>
      </c>
      <c r="F85" s="7">
        <v>44.755282579999999</v>
      </c>
      <c r="G85" s="7">
        <v>35</v>
      </c>
      <c r="H85" s="7" t="s">
        <v>89</v>
      </c>
      <c r="J85" s="7">
        <v>1</v>
      </c>
      <c r="K85" s="7">
        <v>1</v>
      </c>
      <c r="L85" s="7" t="b">
        <v>1</v>
      </c>
      <c r="M85" s="7">
        <v>21.940999999999999</v>
      </c>
      <c r="N85" s="7">
        <v>35.834000000000003</v>
      </c>
      <c r="O85" s="7">
        <v>40.152000000000001</v>
      </c>
      <c r="R85" s="14" t="s">
        <v>86</v>
      </c>
    </row>
    <row r="86" spans="1:18" x14ac:dyDescent="0.25">
      <c r="A86" s="7">
        <v>85</v>
      </c>
      <c r="B86" s="7">
        <v>5.9779999999999998</v>
      </c>
      <c r="C86" s="7">
        <v>42.887</v>
      </c>
      <c r="D86" s="7">
        <v>35.152000000000001</v>
      </c>
      <c r="E86" s="7">
        <v>5.9549150280000003</v>
      </c>
      <c r="F86" s="7">
        <v>42.938926260000002</v>
      </c>
      <c r="G86" s="7">
        <v>35</v>
      </c>
      <c r="H86" s="7" t="s">
        <v>90</v>
      </c>
      <c r="J86" s="7">
        <v>1</v>
      </c>
      <c r="K86" s="7">
        <v>1</v>
      </c>
      <c r="L86" s="7" t="b">
        <v>1</v>
      </c>
      <c r="M86" s="7">
        <v>21.4</v>
      </c>
      <c r="N86" s="7">
        <v>34.9</v>
      </c>
      <c r="O86" s="7">
        <v>40</v>
      </c>
      <c r="R86" s="14" t="s">
        <v>86</v>
      </c>
    </row>
    <row r="87" spans="1:18" x14ac:dyDescent="0.25">
      <c r="A87" s="7">
        <v>86</v>
      </c>
      <c r="B87" s="7">
        <v>5.0999999999999996</v>
      </c>
      <c r="C87" s="7">
        <v>39.9</v>
      </c>
      <c r="D87" s="7">
        <v>35</v>
      </c>
      <c r="E87" s="7">
        <v>5</v>
      </c>
      <c r="F87" s="7">
        <v>40</v>
      </c>
      <c r="G87" s="7">
        <v>35</v>
      </c>
      <c r="H87" s="7" t="s">
        <v>91</v>
      </c>
      <c r="J87" s="7">
        <v>1</v>
      </c>
      <c r="K87" s="7">
        <v>1</v>
      </c>
      <c r="L87" s="7" t="b">
        <v>1</v>
      </c>
      <c r="M87" s="7">
        <v>21.4</v>
      </c>
      <c r="N87" s="7">
        <v>34.9</v>
      </c>
      <c r="O87" s="7">
        <v>40</v>
      </c>
      <c r="R87" s="14" t="s">
        <v>86</v>
      </c>
    </row>
    <row r="88" spans="1:18" x14ac:dyDescent="0.25">
      <c r="A88" s="7">
        <v>87</v>
      </c>
      <c r="B88" s="7">
        <v>5.9859999999999998</v>
      </c>
      <c r="C88" s="7">
        <v>37.018000000000001</v>
      </c>
      <c r="D88" s="7">
        <v>35.152000000000001</v>
      </c>
      <c r="E88" s="7">
        <v>5.9549150280000003</v>
      </c>
      <c r="F88" s="7">
        <v>37.061073739999998</v>
      </c>
      <c r="G88" s="7">
        <v>35</v>
      </c>
      <c r="H88" s="7" t="s">
        <v>92</v>
      </c>
      <c r="J88" s="7">
        <v>1</v>
      </c>
      <c r="K88" s="7">
        <v>1</v>
      </c>
      <c r="L88" s="7" t="b">
        <v>1</v>
      </c>
      <c r="M88" s="7">
        <v>21.4</v>
      </c>
      <c r="N88" s="7">
        <v>34.9</v>
      </c>
      <c r="O88" s="7">
        <v>40</v>
      </c>
      <c r="R88" s="14" t="s">
        <v>86</v>
      </c>
    </row>
    <row r="89" spans="1:18" x14ac:dyDescent="0.25">
      <c r="A89" s="7">
        <v>88</v>
      </c>
      <c r="B89" s="7">
        <v>8.4779999999999998</v>
      </c>
      <c r="C89" s="7">
        <v>35.201000000000001</v>
      </c>
      <c r="D89" s="7">
        <v>35.152000000000001</v>
      </c>
      <c r="E89" s="7">
        <v>8.4549150280000003</v>
      </c>
      <c r="F89" s="7">
        <v>35.244717420000001</v>
      </c>
      <c r="G89" s="7">
        <v>35</v>
      </c>
      <c r="H89" s="7" t="s">
        <v>93</v>
      </c>
      <c r="J89" s="7">
        <v>1</v>
      </c>
      <c r="K89" s="7">
        <v>1</v>
      </c>
      <c r="L89" s="7" t="b">
        <v>1</v>
      </c>
      <c r="M89" s="7">
        <v>20.015000000000001</v>
      </c>
      <c r="N89" s="7">
        <v>29.963999999999999</v>
      </c>
      <c r="O89" s="7">
        <v>40.152000000000001</v>
      </c>
      <c r="R89" s="14" t="s">
        <v>86</v>
      </c>
    </row>
    <row r="90" spans="1:18" x14ac:dyDescent="0.25">
      <c r="A90" s="7">
        <v>89</v>
      </c>
      <c r="B90" s="7">
        <v>11.569000000000001</v>
      </c>
      <c r="C90" s="7">
        <v>35.192999999999998</v>
      </c>
      <c r="D90" s="7">
        <v>35.152000000000001</v>
      </c>
      <c r="E90" s="7">
        <v>11.54508497</v>
      </c>
      <c r="F90" s="7">
        <v>35.244717420000001</v>
      </c>
      <c r="G90" s="7">
        <v>35</v>
      </c>
      <c r="H90" s="7" t="s">
        <v>94</v>
      </c>
      <c r="J90" s="7">
        <v>1</v>
      </c>
      <c r="K90" s="7">
        <v>1</v>
      </c>
      <c r="L90" s="7" t="b">
        <v>1</v>
      </c>
      <c r="M90" s="7">
        <v>21.4</v>
      </c>
      <c r="N90" s="7">
        <v>34.9</v>
      </c>
      <c r="O90" s="7">
        <v>40</v>
      </c>
      <c r="R90" s="14" t="s">
        <v>86</v>
      </c>
    </row>
    <row r="91" spans="1:18" x14ac:dyDescent="0.25">
      <c r="A91" s="7">
        <v>90</v>
      </c>
      <c r="B91" s="7">
        <v>14.068</v>
      </c>
      <c r="C91" s="7">
        <v>37.018000000000001</v>
      </c>
      <c r="D91" s="7">
        <v>35.152000000000001</v>
      </c>
      <c r="E91" s="7">
        <v>14.04508497</v>
      </c>
      <c r="F91" s="7">
        <v>37.061073739999998</v>
      </c>
      <c r="G91" s="7">
        <v>35</v>
      </c>
      <c r="H91" s="7" t="s">
        <v>95</v>
      </c>
      <c r="J91" s="7">
        <v>1</v>
      </c>
      <c r="K91" s="7">
        <v>1</v>
      </c>
      <c r="L91" s="7" t="b">
        <v>1</v>
      </c>
      <c r="M91" s="7">
        <v>21.4</v>
      </c>
      <c r="N91" s="7">
        <v>34.9</v>
      </c>
      <c r="O91" s="7">
        <v>40</v>
      </c>
      <c r="R91" s="14" t="s">
        <v>86</v>
      </c>
    </row>
    <row r="92" spans="1:18" x14ac:dyDescent="0.25">
      <c r="A92" s="7">
        <v>91</v>
      </c>
      <c r="B92" s="7">
        <v>40.1</v>
      </c>
      <c r="C92" s="7">
        <v>29.9</v>
      </c>
      <c r="D92" s="7">
        <v>40</v>
      </c>
      <c r="E92" s="7">
        <v>40</v>
      </c>
      <c r="F92" s="7">
        <v>30</v>
      </c>
      <c r="G92" s="7">
        <v>40</v>
      </c>
      <c r="H92" s="7" t="s">
        <v>96</v>
      </c>
      <c r="J92" s="7">
        <v>1</v>
      </c>
      <c r="K92" s="7">
        <v>1</v>
      </c>
      <c r="L92" s="7" t="b">
        <v>1</v>
      </c>
      <c r="R92" s="14" t="s">
        <v>97</v>
      </c>
    </row>
    <row r="93" spans="1:18" x14ac:dyDescent="0.25">
      <c r="A93" s="7">
        <v>92</v>
      </c>
      <c r="B93" s="7">
        <v>38.121000000000002</v>
      </c>
      <c r="C93" s="7">
        <v>35.834000000000003</v>
      </c>
      <c r="D93" s="7">
        <v>40.152000000000001</v>
      </c>
      <c r="E93" s="7">
        <v>38.090169940000003</v>
      </c>
      <c r="F93" s="7">
        <v>35.877852519999998</v>
      </c>
      <c r="G93" s="7">
        <v>40</v>
      </c>
      <c r="H93" s="7" t="s">
        <v>98</v>
      </c>
      <c r="J93" s="7">
        <v>1</v>
      </c>
      <c r="K93" s="7">
        <v>1</v>
      </c>
      <c r="L93" s="7" t="b">
        <v>1</v>
      </c>
      <c r="R93" s="14" t="s">
        <v>97</v>
      </c>
    </row>
    <row r="94" spans="1:18" x14ac:dyDescent="0.25">
      <c r="A94" s="7">
        <v>93</v>
      </c>
      <c r="B94" s="7">
        <v>33.121000000000002</v>
      </c>
      <c r="C94" s="7">
        <v>39.475000000000001</v>
      </c>
      <c r="D94" s="7">
        <v>40.152000000000001</v>
      </c>
      <c r="E94" s="7">
        <v>33.090169940000003</v>
      </c>
      <c r="F94" s="7">
        <v>39.510565159999999</v>
      </c>
      <c r="G94" s="7">
        <v>40</v>
      </c>
      <c r="H94" s="7" t="s">
        <v>99</v>
      </c>
      <c r="J94" s="7">
        <v>1</v>
      </c>
      <c r="K94" s="7">
        <v>1</v>
      </c>
      <c r="L94" s="7" t="b">
        <v>1</v>
      </c>
      <c r="R94" s="14" t="s">
        <v>97</v>
      </c>
    </row>
    <row r="95" spans="1:18" x14ac:dyDescent="0.25">
      <c r="A95" s="7">
        <v>94</v>
      </c>
      <c r="B95" s="7">
        <v>26.931999999999999</v>
      </c>
      <c r="C95" s="7">
        <v>39.482999999999997</v>
      </c>
      <c r="D95" s="7">
        <v>40.152000000000001</v>
      </c>
      <c r="E95" s="7">
        <v>26.909830060000001</v>
      </c>
      <c r="F95" s="7">
        <v>39.510565159999999</v>
      </c>
      <c r="G95" s="7">
        <v>40</v>
      </c>
      <c r="H95" s="7" t="s">
        <v>100</v>
      </c>
      <c r="J95" s="7">
        <v>1</v>
      </c>
      <c r="K95" s="7">
        <v>1</v>
      </c>
      <c r="L95" s="7" t="b">
        <v>1</v>
      </c>
      <c r="R95" s="14" t="s">
        <v>97</v>
      </c>
    </row>
    <row r="96" spans="1:18" x14ac:dyDescent="0.25">
      <c r="A96" s="7">
        <v>95</v>
      </c>
      <c r="B96" s="7">
        <v>21.940999999999999</v>
      </c>
      <c r="C96" s="7">
        <v>35.834000000000003</v>
      </c>
      <c r="D96" s="7">
        <v>40.152000000000001</v>
      </c>
      <c r="E96" s="7">
        <v>21.909830060000001</v>
      </c>
      <c r="F96" s="7">
        <v>35.877852519999998</v>
      </c>
      <c r="G96" s="7">
        <v>40</v>
      </c>
      <c r="H96" s="7" t="s">
        <v>101</v>
      </c>
      <c r="J96" s="7">
        <v>1</v>
      </c>
      <c r="K96" s="7">
        <v>1</v>
      </c>
      <c r="L96" s="7" t="b">
        <v>1</v>
      </c>
      <c r="R96" s="14" t="s">
        <v>97</v>
      </c>
    </row>
    <row r="97" spans="1:18" x14ac:dyDescent="0.25">
      <c r="A97" s="7">
        <v>96</v>
      </c>
      <c r="B97" s="7">
        <v>20.100000000000001</v>
      </c>
      <c r="C97" s="7">
        <v>29.9</v>
      </c>
      <c r="D97" s="7">
        <v>40</v>
      </c>
      <c r="E97" s="7">
        <v>20</v>
      </c>
      <c r="F97" s="7">
        <v>30</v>
      </c>
      <c r="G97" s="7">
        <v>40</v>
      </c>
      <c r="H97" s="7" t="s">
        <v>102</v>
      </c>
      <c r="J97" s="7">
        <v>1</v>
      </c>
      <c r="K97" s="7">
        <v>1</v>
      </c>
      <c r="L97" s="7" t="b">
        <v>1</v>
      </c>
      <c r="R97" s="14" t="s">
        <v>97</v>
      </c>
    </row>
  </sheetData>
  <mergeCells count="11">
    <mergeCell ref="A1:A2"/>
    <mergeCell ref="B1:D1"/>
    <mergeCell ref="E1:G1"/>
    <mergeCell ref="H1:H2"/>
    <mergeCell ref="N1:N2"/>
    <mergeCell ref="O1:O2"/>
    <mergeCell ref="I1:I2"/>
    <mergeCell ref="J1:J2"/>
    <mergeCell ref="K1:K2"/>
    <mergeCell ref="L1:L2"/>
    <mergeCell ref="M1:M2"/>
  </mergeCells>
  <conditionalFormatting sqref="R92:R97 M3:M53 M55:M91 R54">
    <cfRule type="cellIs" dxfId="15" priority="5" operator="equal">
      <formula>TRUE</formula>
    </cfRule>
    <cfRule type="cellIs" dxfId="14" priority="6" operator="equal">
      <formula>FALSE</formula>
    </cfRule>
  </conditionalFormatting>
  <conditionalFormatting sqref="Q6">
    <cfRule type="cellIs" dxfId="13" priority="3" operator="equal">
      <formula>TRUE</formula>
    </cfRule>
    <cfRule type="cellIs" dxfId="12" priority="4" operator="equal">
      <formula>FALSE</formula>
    </cfRule>
  </conditionalFormatting>
  <conditionalFormatting sqref="L3:L97">
    <cfRule type="cellIs" dxfId="11" priority="1" operator="equal">
      <formula>TRUE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workbookViewId="0">
      <pane ySplit="2" topLeftCell="A3" activePane="bottomLeft" state="frozen"/>
      <selection pane="bottomLeft" activeCell="R69" sqref="R69"/>
    </sheetView>
  </sheetViews>
  <sheetFormatPr defaultRowHeight="15" x14ac:dyDescent="0.25"/>
  <cols>
    <col min="1" max="7" width="9.140625" style="7"/>
    <col min="8" max="8" width="38.28515625" style="7" bestFit="1" customWidth="1"/>
    <col min="9" max="20" width="9.140625" style="7"/>
  </cols>
  <sheetData>
    <row r="1" spans="1:23" x14ac:dyDescent="0.25">
      <c r="A1" s="9" t="s">
        <v>103</v>
      </c>
      <c r="B1" s="12" t="s">
        <v>105</v>
      </c>
      <c r="C1" s="12"/>
      <c r="D1" s="12"/>
      <c r="E1" s="12" t="s">
        <v>104</v>
      </c>
      <c r="F1" s="12"/>
      <c r="G1" s="12"/>
      <c r="H1" s="9" t="s">
        <v>106</v>
      </c>
      <c r="I1" s="8" t="s">
        <v>124</v>
      </c>
      <c r="J1" s="10" t="s">
        <v>125</v>
      </c>
      <c r="K1" s="8" t="s">
        <v>126</v>
      </c>
      <c r="L1" s="8" t="s">
        <v>127</v>
      </c>
      <c r="M1" s="8"/>
      <c r="N1" s="8" t="s">
        <v>128</v>
      </c>
      <c r="O1" s="8"/>
      <c r="P1" s="8" t="s">
        <v>129</v>
      </c>
      <c r="Q1" s="8"/>
      <c r="R1" s="8" t="s">
        <v>130</v>
      </c>
      <c r="S1" s="8" t="s">
        <v>126</v>
      </c>
      <c r="T1" s="13" t="s">
        <v>131</v>
      </c>
    </row>
    <row r="2" spans="1:23" ht="15.75" thickBot="1" x14ac:dyDescent="0.3">
      <c r="A2" s="9"/>
      <c r="B2" s="7" t="s">
        <v>114</v>
      </c>
      <c r="C2" s="7" t="s">
        <v>115</v>
      </c>
      <c r="D2" s="7" t="s">
        <v>116</v>
      </c>
      <c r="E2" s="7" t="s">
        <v>114</v>
      </c>
      <c r="F2" s="7" t="s">
        <v>115</v>
      </c>
      <c r="G2" s="7" t="s">
        <v>116</v>
      </c>
      <c r="H2" s="9"/>
      <c r="I2" s="8"/>
      <c r="J2" s="11"/>
      <c r="K2" s="8"/>
      <c r="L2" s="8"/>
      <c r="M2" s="8"/>
      <c r="N2" s="8"/>
      <c r="O2" s="8"/>
      <c r="P2" s="8"/>
      <c r="Q2" s="8"/>
      <c r="R2" s="8"/>
      <c r="S2" s="8"/>
      <c r="T2" s="13"/>
    </row>
    <row r="3" spans="1:23" x14ac:dyDescent="0.25">
      <c r="A3" s="7">
        <v>1</v>
      </c>
      <c r="B3" s="7">
        <v>60</v>
      </c>
      <c r="C3" s="7">
        <v>30</v>
      </c>
      <c r="D3" s="7">
        <v>30</v>
      </c>
      <c r="E3" s="7">
        <v>59.994999999999997</v>
      </c>
      <c r="F3" s="7">
        <v>29.998999999999999</v>
      </c>
      <c r="G3" s="7">
        <v>30.152000000000001</v>
      </c>
      <c r="H3" s="7" t="s">
        <v>0</v>
      </c>
      <c r="I3" s="7">
        <v>4.9563795629999996</v>
      </c>
      <c r="J3" s="16">
        <v>4.9592921746879703</v>
      </c>
      <c r="K3" s="7">
        <v>4.9757342278273402</v>
      </c>
      <c r="L3" s="7">
        <v>1</v>
      </c>
      <c r="N3" s="7">
        <v>1</v>
      </c>
      <c r="P3" s="7">
        <v>4.9757342278273402</v>
      </c>
      <c r="Q3" s="7" t="s">
        <v>117</v>
      </c>
      <c r="R3" s="7" t="b">
        <f>IF(OR(J3*0.95&gt;I3,J3*1.05&gt;I3),TRUE,FALSE)</f>
        <v>1</v>
      </c>
      <c r="S3" s="7" t="b">
        <f>IF(AND(K3&gt;(J3*0.96),K3&lt;(J3*1.04)),TRUE,FALSE)</f>
        <v>1</v>
      </c>
      <c r="T3" s="7" t="b">
        <f>OR(R3,S3)</f>
        <v>1</v>
      </c>
      <c r="W3" t="s">
        <v>1</v>
      </c>
    </row>
    <row r="4" spans="1:23" x14ac:dyDescent="0.25">
      <c r="A4" s="7">
        <v>2</v>
      </c>
      <c r="B4" s="7">
        <v>59.344428020000002</v>
      </c>
      <c r="C4" s="7">
        <v>36.237350720000002</v>
      </c>
      <c r="D4" s="7">
        <v>30</v>
      </c>
      <c r="E4" s="7">
        <v>59.331000000000003</v>
      </c>
      <c r="F4" s="7">
        <v>36.198999999999998</v>
      </c>
      <c r="G4" s="7">
        <v>30.152000000000001</v>
      </c>
      <c r="H4" s="7" t="s">
        <v>2</v>
      </c>
      <c r="I4" s="7">
        <v>4.9563795629999996</v>
      </c>
      <c r="J4" s="4">
        <v>4.9592921746879703</v>
      </c>
      <c r="K4" s="7">
        <v>4.9757342278273402</v>
      </c>
      <c r="L4" s="7">
        <v>1</v>
      </c>
      <c r="N4" s="7">
        <v>1</v>
      </c>
      <c r="P4" s="7">
        <v>4.9757342278273402</v>
      </c>
      <c r="Q4" s="7" t="s">
        <v>117</v>
      </c>
      <c r="R4" s="7" t="b">
        <f t="shared" ref="R4:R67" si="0">IF(OR(J4*0.95&gt;I4,J4*1.05&gt;I4),TRUE,FALSE)</f>
        <v>1</v>
      </c>
      <c r="S4" s="7" t="b">
        <f t="shared" ref="S4:S26" si="1">IF(AND(K4&gt;(J4*0.96),K4&lt;(J4*1.04)),TRUE,FALSE)</f>
        <v>1</v>
      </c>
      <c r="T4" s="7" t="b">
        <f t="shared" ref="T4:T67" si="2">OR(R4,S4)</f>
        <v>1</v>
      </c>
      <c r="W4" t="s">
        <v>1</v>
      </c>
    </row>
    <row r="5" spans="1:23" x14ac:dyDescent="0.25">
      <c r="A5" s="7">
        <v>3</v>
      </c>
      <c r="B5" s="7">
        <v>57.406363730000002</v>
      </c>
      <c r="C5" s="7">
        <v>42.20209929</v>
      </c>
      <c r="D5" s="7">
        <v>30</v>
      </c>
      <c r="E5" s="7">
        <v>57.436</v>
      </c>
      <c r="F5" s="7">
        <v>42.142000000000003</v>
      </c>
      <c r="G5" s="7">
        <v>30.152000000000001</v>
      </c>
      <c r="H5" s="7" t="s">
        <v>3</v>
      </c>
      <c r="I5" s="7">
        <v>4.9563795629999996</v>
      </c>
      <c r="J5" s="4">
        <v>4.9592921746879703</v>
      </c>
      <c r="K5" s="7">
        <v>4.9757342278273402</v>
      </c>
      <c r="L5" s="7">
        <v>1</v>
      </c>
      <c r="N5" s="7">
        <v>1</v>
      </c>
      <c r="P5" s="7">
        <v>4.9757342278273402</v>
      </c>
      <c r="Q5" s="7" t="s">
        <v>117</v>
      </c>
      <c r="R5" s="7" t="b">
        <f t="shared" si="0"/>
        <v>1</v>
      </c>
      <c r="S5" s="7" t="b">
        <f t="shared" si="1"/>
        <v>1</v>
      </c>
      <c r="T5" s="7" t="b">
        <f t="shared" si="2"/>
        <v>1</v>
      </c>
      <c r="W5" t="s">
        <v>1</v>
      </c>
    </row>
    <row r="6" spans="1:23" x14ac:dyDescent="0.25">
      <c r="A6" s="7">
        <v>4</v>
      </c>
      <c r="B6" s="7">
        <v>54.270509830000002</v>
      </c>
      <c r="C6" s="7">
        <v>47.633557570000001</v>
      </c>
      <c r="D6" s="7">
        <v>30</v>
      </c>
      <c r="E6" s="7">
        <v>54.290999999999997</v>
      </c>
      <c r="F6" s="7">
        <v>47.582999999999998</v>
      </c>
      <c r="G6" s="7">
        <v>30.152000000000001</v>
      </c>
      <c r="H6" s="7" t="s">
        <v>4</v>
      </c>
      <c r="I6" s="7">
        <v>4.9563795629999996</v>
      </c>
      <c r="J6" s="4">
        <v>4.9592921746879703</v>
      </c>
      <c r="K6" s="7">
        <v>4.9757342278273402</v>
      </c>
      <c r="L6" s="7">
        <v>1</v>
      </c>
      <c r="N6" s="7">
        <v>1</v>
      </c>
      <c r="P6" s="7">
        <v>4.9757342278273402</v>
      </c>
      <c r="Q6" s="7" t="s">
        <v>117</v>
      </c>
      <c r="R6" s="7" t="b">
        <f t="shared" si="0"/>
        <v>1</v>
      </c>
      <c r="S6" s="7" t="b">
        <f t="shared" si="1"/>
        <v>1</v>
      </c>
      <c r="T6" s="7" t="b">
        <f t="shared" si="2"/>
        <v>1</v>
      </c>
      <c r="W6" t="s">
        <v>1</v>
      </c>
    </row>
    <row r="7" spans="1:23" x14ac:dyDescent="0.25">
      <c r="A7" s="7">
        <v>5</v>
      </c>
      <c r="B7" s="7">
        <v>50.073918190000001</v>
      </c>
      <c r="C7" s="7">
        <v>52.294344760000001</v>
      </c>
      <c r="D7" s="7">
        <v>30</v>
      </c>
      <c r="E7" s="7">
        <v>50.094999999999999</v>
      </c>
      <c r="F7" s="7">
        <v>52.244</v>
      </c>
      <c r="G7" s="7">
        <v>30.152000000000001</v>
      </c>
      <c r="H7" s="7" t="s">
        <v>5</v>
      </c>
      <c r="I7" s="7">
        <v>4.9563795629999996</v>
      </c>
      <c r="J7" s="4">
        <v>4.9592921746879703</v>
      </c>
      <c r="K7" s="7">
        <v>4.9757342278273402</v>
      </c>
      <c r="L7" s="7">
        <v>1</v>
      </c>
      <c r="N7" s="7">
        <v>1</v>
      </c>
      <c r="P7" s="7">
        <v>4.9757342278273402</v>
      </c>
      <c r="Q7" s="7" t="s">
        <v>117</v>
      </c>
      <c r="R7" s="7" t="b">
        <f t="shared" si="0"/>
        <v>1</v>
      </c>
      <c r="S7" s="7" t="b">
        <f t="shared" si="1"/>
        <v>1</v>
      </c>
      <c r="T7" s="7" t="b">
        <f t="shared" si="2"/>
        <v>1</v>
      </c>
      <c r="W7" t="s">
        <v>1</v>
      </c>
    </row>
    <row r="8" spans="1:23" x14ac:dyDescent="0.25">
      <c r="A8" s="7">
        <v>6</v>
      </c>
      <c r="B8" s="7">
        <v>45</v>
      </c>
      <c r="C8" s="7">
        <v>55.980762110000001</v>
      </c>
      <c r="D8" s="7">
        <v>30</v>
      </c>
      <c r="E8" s="7">
        <v>45.021000000000001</v>
      </c>
      <c r="F8" s="7">
        <v>55.93</v>
      </c>
      <c r="G8" s="7">
        <v>30.152000000000001</v>
      </c>
      <c r="H8" s="7" t="s">
        <v>6</v>
      </c>
      <c r="I8" s="7">
        <v>4.9563795629999996</v>
      </c>
      <c r="J8" s="4">
        <v>4.9592921746879703</v>
      </c>
      <c r="K8" s="7">
        <v>4.9757342278273402</v>
      </c>
      <c r="L8" s="7">
        <v>1</v>
      </c>
      <c r="N8" s="7">
        <v>1</v>
      </c>
      <c r="P8" s="7">
        <v>4.9757342278273402</v>
      </c>
      <c r="Q8" s="7" t="s">
        <v>117</v>
      </c>
      <c r="R8" s="7" t="b">
        <f t="shared" si="0"/>
        <v>1</v>
      </c>
      <c r="S8" s="7" t="b">
        <f t="shared" si="1"/>
        <v>1</v>
      </c>
      <c r="T8" s="7" t="b">
        <f t="shared" si="2"/>
        <v>1</v>
      </c>
      <c r="W8" t="s">
        <v>1</v>
      </c>
    </row>
    <row r="9" spans="1:23" x14ac:dyDescent="0.25">
      <c r="A9" s="7">
        <v>7</v>
      </c>
      <c r="B9" s="7">
        <v>39.270509830000002</v>
      </c>
      <c r="C9" s="7">
        <v>58.531695489999997</v>
      </c>
      <c r="D9" s="7">
        <v>30</v>
      </c>
      <c r="E9" s="7">
        <v>39.281999999999996</v>
      </c>
      <c r="F9" s="7">
        <v>58.481000000000002</v>
      </c>
      <c r="G9" s="7">
        <v>30.152000000000001</v>
      </c>
      <c r="H9" s="7" t="s">
        <v>7</v>
      </c>
      <c r="I9" s="7">
        <v>4.9563795629999996</v>
      </c>
      <c r="J9" s="4">
        <v>4.9592921746879703</v>
      </c>
      <c r="K9" s="7">
        <v>4.9757342278273402</v>
      </c>
      <c r="L9" s="7">
        <v>1</v>
      </c>
      <c r="N9" s="7">
        <v>1</v>
      </c>
      <c r="P9" s="7">
        <v>4.9757342278273402</v>
      </c>
      <c r="Q9" s="7" t="s">
        <v>117</v>
      </c>
      <c r="R9" s="7" t="b">
        <f t="shared" si="0"/>
        <v>1</v>
      </c>
      <c r="S9" s="7" t="b">
        <f t="shared" si="1"/>
        <v>1</v>
      </c>
      <c r="T9" s="7" t="b">
        <f t="shared" si="2"/>
        <v>1</v>
      </c>
      <c r="W9" t="s">
        <v>1</v>
      </c>
    </row>
    <row r="10" spans="1:23" x14ac:dyDescent="0.25">
      <c r="A10" s="7">
        <v>8</v>
      </c>
      <c r="B10" s="7">
        <v>33.135853900000001</v>
      </c>
      <c r="C10" s="7">
        <v>59.83565686</v>
      </c>
      <c r="D10" s="7">
        <v>30</v>
      </c>
      <c r="E10" s="7">
        <v>33.165999999999997</v>
      </c>
      <c r="F10" s="7">
        <v>59.765999999999998</v>
      </c>
      <c r="G10" s="7">
        <v>30.152000000000001</v>
      </c>
      <c r="H10" s="7" t="s">
        <v>8</v>
      </c>
      <c r="I10" s="7">
        <v>4.9563795629999996</v>
      </c>
      <c r="J10" s="4">
        <v>4.9592921746879703</v>
      </c>
      <c r="K10" s="7">
        <v>4.9757342278273402</v>
      </c>
      <c r="L10" s="7">
        <v>1</v>
      </c>
      <c r="N10" s="7">
        <v>1</v>
      </c>
      <c r="P10" s="7">
        <v>4.9757342278273402</v>
      </c>
      <c r="Q10" s="7" t="s">
        <v>117</v>
      </c>
      <c r="R10" s="7" t="b">
        <f t="shared" si="0"/>
        <v>1</v>
      </c>
      <c r="S10" s="7" t="b">
        <f t="shared" si="1"/>
        <v>1</v>
      </c>
      <c r="T10" s="7" t="b">
        <f t="shared" si="2"/>
        <v>1</v>
      </c>
      <c r="W10" t="s">
        <v>1</v>
      </c>
    </row>
    <row r="11" spans="1:23" x14ac:dyDescent="0.25">
      <c r="A11" s="7">
        <v>9</v>
      </c>
      <c r="B11" s="7">
        <v>26.864146099999999</v>
      </c>
      <c r="C11" s="7">
        <v>59.83565686</v>
      </c>
      <c r="D11" s="7">
        <v>30</v>
      </c>
      <c r="E11" s="7">
        <v>26.885000000000002</v>
      </c>
      <c r="F11" s="7">
        <v>59.765999999999998</v>
      </c>
      <c r="G11" s="7">
        <v>30.152000000000001</v>
      </c>
      <c r="H11" s="3" t="s">
        <v>9</v>
      </c>
      <c r="I11" s="7">
        <v>4.9563795629999996</v>
      </c>
      <c r="J11" s="4">
        <v>4.9592921746879703</v>
      </c>
      <c r="K11" s="7">
        <v>4.9757342278273402</v>
      </c>
      <c r="L11" s="7">
        <v>1</v>
      </c>
      <c r="N11" s="7">
        <v>1</v>
      </c>
      <c r="P11" s="7">
        <v>4.9757342278273402</v>
      </c>
      <c r="Q11" s="7" t="s">
        <v>117</v>
      </c>
      <c r="R11" s="7" t="b">
        <f t="shared" si="0"/>
        <v>1</v>
      </c>
      <c r="S11" s="7" t="b">
        <f t="shared" si="1"/>
        <v>1</v>
      </c>
      <c r="T11" s="7" t="b">
        <f t="shared" si="2"/>
        <v>1</v>
      </c>
      <c r="W11" t="s">
        <v>1</v>
      </c>
    </row>
    <row r="12" spans="1:23" x14ac:dyDescent="0.25">
      <c r="A12" s="7">
        <v>10</v>
      </c>
      <c r="B12" s="7">
        <v>20.729490169999998</v>
      </c>
      <c r="C12" s="7">
        <v>58.531695489999997</v>
      </c>
      <c r="D12" s="7">
        <v>30</v>
      </c>
      <c r="E12" s="7">
        <v>20.75</v>
      </c>
      <c r="F12" s="7">
        <v>58.491</v>
      </c>
      <c r="G12" s="7">
        <v>30.152000000000001</v>
      </c>
      <c r="H12" s="7" t="s">
        <v>10</v>
      </c>
      <c r="I12" s="7">
        <v>4.9563795629999996</v>
      </c>
      <c r="J12" s="4">
        <v>4.9592921746879703</v>
      </c>
      <c r="K12" s="7">
        <v>4.9757342278273402</v>
      </c>
      <c r="L12" s="7">
        <v>1</v>
      </c>
      <c r="N12" s="7">
        <v>1</v>
      </c>
      <c r="P12" s="7">
        <v>4.9757342278273402</v>
      </c>
      <c r="Q12" s="7" t="s">
        <v>117</v>
      </c>
      <c r="R12" s="7" t="b">
        <f t="shared" si="0"/>
        <v>1</v>
      </c>
      <c r="S12" s="7" t="b">
        <f t="shared" si="1"/>
        <v>1</v>
      </c>
      <c r="T12" s="7" t="b">
        <f t="shared" si="2"/>
        <v>1</v>
      </c>
      <c r="W12" t="s">
        <v>1</v>
      </c>
    </row>
    <row r="13" spans="1:23" x14ac:dyDescent="0.25">
      <c r="A13" s="7">
        <v>11</v>
      </c>
      <c r="B13" s="7">
        <v>15</v>
      </c>
      <c r="C13" s="7">
        <v>55.980762110000001</v>
      </c>
      <c r="D13" s="7">
        <v>30</v>
      </c>
      <c r="E13" s="7">
        <v>15.03</v>
      </c>
      <c r="F13" s="7">
        <v>55.920999999999999</v>
      </c>
      <c r="G13" s="7">
        <v>30.152000000000001</v>
      </c>
      <c r="H13" s="7" t="s">
        <v>11</v>
      </c>
      <c r="I13" s="7">
        <v>4.9563795629999996</v>
      </c>
      <c r="J13" s="4">
        <v>4.9592921746879703</v>
      </c>
      <c r="K13" s="7">
        <v>4.9757342278273402</v>
      </c>
      <c r="L13" s="7">
        <v>1</v>
      </c>
      <c r="N13" s="7">
        <v>1</v>
      </c>
      <c r="P13" s="7">
        <v>4.9757342278273402</v>
      </c>
      <c r="Q13" s="7" t="s">
        <v>117</v>
      </c>
      <c r="R13" s="7" t="b">
        <f t="shared" si="0"/>
        <v>1</v>
      </c>
      <c r="S13" s="7" t="b">
        <f t="shared" si="1"/>
        <v>1</v>
      </c>
      <c r="T13" s="7" t="b">
        <f t="shared" si="2"/>
        <v>1</v>
      </c>
      <c r="W13" t="s">
        <v>1</v>
      </c>
    </row>
    <row r="14" spans="1:23" x14ac:dyDescent="0.25">
      <c r="A14" s="7">
        <v>12</v>
      </c>
      <c r="B14" s="7">
        <v>9.9260818089999994</v>
      </c>
      <c r="C14" s="7">
        <v>52.294344760000001</v>
      </c>
      <c r="D14" s="7">
        <v>30</v>
      </c>
      <c r="E14" s="7">
        <v>9.9469999999999992</v>
      </c>
      <c r="F14" s="7">
        <v>52.244</v>
      </c>
      <c r="G14" s="7">
        <v>30.152000000000001</v>
      </c>
      <c r="H14" s="7" t="s">
        <v>12</v>
      </c>
      <c r="I14" s="7">
        <v>4.9563795629999996</v>
      </c>
      <c r="J14" s="4">
        <v>4.9592921746879703</v>
      </c>
      <c r="K14" s="7">
        <v>4.9757342278273402</v>
      </c>
      <c r="L14" s="7">
        <v>1</v>
      </c>
      <c r="N14" s="7">
        <v>1</v>
      </c>
      <c r="P14" s="7">
        <v>4.9757342278273402</v>
      </c>
      <c r="Q14" s="7" t="s">
        <v>117</v>
      </c>
      <c r="R14" s="7" t="b">
        <f t="shared" si="0"/>
        <v>1</v>
      </c>
      <c r="S14" s="7" t="b">
        <f t="shared" si="1"/>
        <v>1</v>
      </c>
      <c r="T14" s="7" t="b">
        <f t="shared" si="2"/>
        <v>1</v>
      </c>
      <c r="W14" t="s">
        <v>1</v>
      </c>
    </row>
    <row r="15" spans="1:23" x14ac:dyDescent="0.25">
      <c r="A15" s="7">
        <v>13</v>
      </c>
      <c r="B15" s="7">
        <v>5.729490169</v>
      </c>
      <c r="C15" s="7">
        <v>47.633557570000001</v>
      </c>
      <c r="D15" s="7">
        <v>30</v>
      </c>
      <c r="E15" s="7">
        <v>5.75</v>
      </c>
      <c r="F15" s="7">
        <v>47.582999999999998</v>
      </c>
      <c r="G15" s="7">
        <v>30.152000000000001</v>
      </c>
      <c r="H15" s="7" t="s">
        <v>13</v>
      </c>
      <c r="I15" s="7">
        <v>4.9563795629999996</v>
      </c>
      <c r="J15" s="4">
        <v>4.9592921746879703</v>
      </c>
      <c r="K15" s="7">
        <v>4.9757342278273402</v>
      </c>
      <c r="L15" s="7">
        <v>1</v>
      </c>
      <c r="N15" s="7">
        <v>1</v>
      </c>
      <c r="P15" s="7">
        <v>4.9757342278273402</v>
      </c>
      <c r="Q15" s="7" t="s">
        <v>117</v>
      </c>
      <c r="R15" s="7" t="b">
        <f t="shared" si="0"/>
        <v>1</v>
      </c>
      <c r="S15" s="7" t="b">
        <f t="shared" si="1"/>
        <v>1</v>
      </c>
      <c r="T15" s="7" t="b">
        <f t="shared" si="2"/>
        <v>1</v>
      </c>
      <c r="W15" t="s">
        <v>1</v>
      </c>
    </row>
    <row r="16" spans="1:23" x14ac:dyDescent="0.25">
      <c r="A16" s="7">
        <v>14</v>
      </c>
      <c r="B16" s="7">
        <v>2.5936362709999998</v>
      </c>
      <c r="C16" s="7">
        <v>42.20209929</v>
      </c>
      <c r="D16" s="7">
        <v>30</v>
      </c>
      <c r="E16" s="7">
        <v>2.6150000000000002</v>
      </c>
      <c r="F16" s="7">
        <v>42.131999999999998</v>
      </c>
      <c r="G16" s="7">
        <v>30.152000000000001</v>
      </c>
      <c r="H16" s="7" t="s">
        <v>14</v>
      </c>
      <c r="I16" s="7">
        <v>4.9563795629999996</v>
      </c>
      <c r="J16" s="4">
        <v>4.9592921746879703</v>
      </c>
      <c r="K16" s="7">
        <v>4.9757342278273402</v>
      </c>
      <c r="L16" s="7">
        <v>1</v>
      </c>
      <c r="N16" s="7">
        <v>1</v>
      </c>
      <c r="P16" s="7">
        <v>4.9757342278273402</v>
      </c>
      <c r="Q16" s="7" t="s">
        <v>117</v>
      </c>
      <c r="R16" s="7" t="b">
        <f t="shared" si="0"/>
        <v>1</v>
      </c>
      <c r="S16" s="7" t="b">
        <f t="shared" si="1"/>
        <v>1</v>
      </c>
      <c r="T16" s="7" t="b">
        <f t="shared" si="2"/>
        <v>1</v>
      </c>
      <c r="W16" t="s">
        <v>1</v>
      </c>
    </row>
    <row r="17" spans="1:23" x14ac:dyDescent="0.25">
      <c r="A17" s="7">
        <v>15</v>
      </c>
      <c r="B17" s="7">
        <v>0.655571978</v>
      </c>
      <c r="C17" s="7">
        <v>36.237350720000002</v>
      </c>
      <c r="D17" s="7">
        <v>30</v>
      </c>
      <c r="E17" s="7">
        <v>0.67600000000000005</v>
      </c>
      <c r="F17" s="7">
        <v>36.195999999999998</v>
      </c>
      <c r="G17" s="7">
        <v>30.152000000000001</v>
      </c>
      <c r="H17" s="7" t="s">
        <v>15</v>
      </c>
      <c r="I17" s="7">
        <v>4.9563795629999996</v>
      </c>
      <c r="J17" s="4">
        <v>4.9592921746879703</v>
      </c>
      <c r="K17" s="7">
        <v>4.9757342278273402</v>
      </c>
      <c r="L17" s="7">
        <v>1</v>
      </c>
      <c r="N17" s="7">
        <v>1</v>
      </c>
      <c r="P17" s="7">
        <v>4.9757342278273402</v>
      </c>
      <c r="Q17" s="7" t="s">
        <v>117</v>
      </c>
      <c r="R17" s="7" t="b">
        <f t="shared" si="0"/>
        <v>1</v>
      </c>
      <c r="S17" s="7" t="b">
        <f t="shared" si="1"/>
        <v>1</v>
      </c>
      <c r="T17" s="7" t="b">
        <f t="shared" si="2"/>
        <v>1</v>
      </c>
      <c r="W17" t="s">
        <v>1</v>
      </c>
    </row>
    <row r="18" spans="1:23" x14ac:dyDescent="0.25">
      <c r="A18" s="7">
        <v>16</v>
      </c>
      <c r="B18" s="7">
        <v>0</v>
      </c>
      <c r="C18" s="7">
        <v>30</v>
      </c>
      <c r="D18" s="7">
        <v>30</v>
      </c>
      <c r="E18" s="7">
        <v>2E-3</v>
      </c>
      <c r="F18" s="7">
        <v>29.959</v>
      </c>
      <c r="G18" s="7">
        <v>30.152000000000001</v>
      </c>
      <c r="H18" s="7" t="s">
        <v>16</v>
      </c>
      <c r="I18" s="7">
        <v>4.9563795629999996</v>
      </c>
      <c r="J18" s="4">
        <v>4.9592921746879703</v>
      </c>
      <c r="K18" s="7">
        <v>4.9757342278273402</v>
      </c>
      <c r="L18" s="7">
        <v>1</v>
      </c>
      <c r="N18" s="7">
        <v>1</v>
      </c>
      <c r="P18" s="7">
        <v>4.9757342278273402</v>
      </c>
      <c r="Q18" s="7" t="s">
        <v>117</v>
      </c>
      <c r="R18" s="7" t="b">
        <f t="shared" si="0"/>
        <v>1</v>
      </c>
      <c r="S18" s="7" t="b">
        <f t="shared" si="1"/>
        <v>1</v>
      </c>
      <c r="T18" s="7" t="b">
        <f t="shared" si="2"/>
        <v>1</v>
      </c>
      <c r="W18" t="s">
        <v>1</v>
      </c>
    </row>
    <row r="19" spans="1:23" x14ac:dyDescent="0.25">
      <c r="A19" s="7">
        <v>17</v>
      </c>
      <c r="B19" s="7">
        <v>0.655571978</v>
      </c>
      <c r="C19" s="7">
        <v>23.762649280000002</v>
      </c>
      <c r="D19" s="7">
        <v>30</v>
      </c>
      <c r="E19" s="7">
        <v>0.67600000000000005</v>
      </c>
      <c r="F19" s="7">
        <v>23.693000000000001</v>
      </c>
      <c r="G19" s="7">
        <v>30.152000000000001</v>
      </c>
      <c r="H19" s="7" t="s">
        <v>17</v>
      </c>
      <c r="I19" s="7">
        <v>4.9563795629999996</v>
      </c>
      <c r="J19" s="4">
        <v>4.9592921746879703</v>
      </c>
      <c r="K19" s="7">
        <v>4.9757342278273402</v>
      </c>
      <c r="L19" s="7">
        <v>1</v>
      </c>
      <c r="N19" s="7">
        <v>1</v>
      </c>
      <c r="P19" s="7">
        <v>4.9757342278273402</v>
      </c>
      <c r="Q19" s="7" t="s">
        <v>117</v>
      </c>
      <c r="R19" s="7" t="b">
        <f t="shared" si="0"/>
        <v>1</v>
      </c>
      <c r="S19" s="7" t="b">
        <f t="shared" si="1"/>
        <v>1</v>
      </c>
      <c r="T19" s="7" t="b">
        <f t="shared" si="2"/>
        <v>1</v>
      </c>
      <c r="W19" t="s">
        <v>1</v>
      </c>
    </row>
    <row r="20" spans="1:23" x14ac:dyDescent="0.25">
      <c r="A20" s="7">
        <v>18</v>
      </c>
      <c r="B20" s="7">
        <v>2.5936362709999998</v>
      </c>
      <c r="C20" s="7">
        <v>17.79790071</v>
      </c>
      <c r="D20" s="7">
        <v>30</v>
      </c>
      <c r="E20" s="7">
        <v>2.6150000000000002</v>
      </c>
      <c r="F20" s="7">
        <v>17.738</v>
      </c>
      <c r="G20" s="7">
        <v>30.152000000000001</v>
      </c>
      <c r="H20" s="7" t="s">
        <v>18</v>
      </c>
      <c r="I20" s="7">
        <v>4.9563795629999996</v>
      </c>
      <c r="J20" s="4">
        <v>4.9592921746879703</v>
      </c>
      <c r="K20" s="7">
        <v>4.9757342278273402</v>
      </c>
      <c r="L20" s="7">
        <v>1</v>
      </c>
      <c r="N20" s="7">
        <v>1</v>
      </c>
      <c r="P20" s="7">
        <v>4.9757342278273402</v>
      </c>
      <c r="Q20" s="7" t="s">
        <v>117</v>
      </c>
      <c r="R20" s="7" t="b">
        <f t="shared" si="0"/>
        <v>1</v>
      </c>
      <c r="S20" s="7" t="b">
        <f t="shared" si="1"/>
        <v>1</v>
      </c>
      <c r="T20" s="7" t="b">
        <f t="shared" si="2"/>
        <v>1</v>
      </c>
      <c r="W20" t="s">
        <v>1</v>
      </c>
    </row>
    <row r="21" spans="1:23" x14ac:dyDescent="0.25">
      <c r="A21" s="7">
        <v>19</v>
      </c>
      <c r="B21" s="7">
        <v>5.729490169</v>
      </c>
      <c r="C21" s="7">
        <v>12.366442429999999</v>
      </c>
      <c r="D21" s="7">
        <v>30</v>
      </c>
      <c r="E21" s="7">
        <v>5.75</v>
      </c>
      <c r="F21" s="7">
        <v>12.305999999999999</v>
      </c>
      <c r="G21" s="7">
        <v>30.152000000000001</v>
      </c>
      <c r="H21" s="7" t="s">
        <v>19</v>
      </c>
      <c r="I21" s="7">
        <v>4.9563795629999996</v>
      </c>
      <c r="J21" s="4">
        <v>4.9592921746879703</v>
      </c>
      <c r="K21" s="7">
        <v>4.9757342278273402</v>
      </c>
      <c r="L21" s="7">
        <v>1</v>
      </c>
      <c r="N21" s="7">
        <v>1</v>
      </c>
      <c r="P21" s="7">
        <v>4.9757342278273402</v>
      </c>
      <c r="Q21" s="7" t="s">
        <v>117</v>
      </c>
      <c r="R21" s="7" t="b">
        <f t="shared" si="0"/>
        <v>1</v>
      </c>
      <c r="S21" s="7" t="b">
        <f t="shared" si="1"/>
        <v>1</v>
      </c>
      <c r="T21" s="7" t="b">
        <f t="shared" si="2"/>
        <v>1</v>
      </c>
      <c r="W21" t="s">
        <v>1</v>
      </c>
    </row>
    <row r="22" spans="1:23" x14ac:dyDescent="0.25">
      <c r="A22" s="7">
        <v>20</v>
      </c>
      <c r="B22" s="7">
        <v>9.9260818089999994</v>
      </c>
      <c r="C22" s="7">
        <v>7.7056552360000001</v>
      </c>
      <c r="D22" s="7">
        <v>30</v>
      </c>
      <c r="E22" s="7">
        <v>9.9469999999999992</v>
      </c>
      <c r="F22" s="7">
        <v>7.6550000000000002</v>
      </c>
      <c r="G22" s="7">
        <v>30.152000000000001</v>
      </c>
      <c r="H22" s="7" t="s">
        <v>20</v>
      </c>
      <c r="I22" s="7">
        <v>4.9563795629999996</v>
      </c>
      <c r="J22" s="4">
        <v>4.9592921746879703</v>
      </c>
      <c r="K22" s="7">
        <v>4.9757342278273402</v>
      </c>
      <c r="L22" s="7">
        <v>1</v>
      </c>
      <c r="N22" s="7">
        <v>1</v>
      </c>
      <c r="P22" s="7">
        <v>4.9757342278273402</v>
      </c>
      <c r="Q22" s="7" t="s">
        <v>117</v>
      </c>
      <c r="R22" s="7" t="b">
        <f t="shared" si="0"/>
        <v>1</v>
      </c>
      <c r="S22" s="7" t="b">
        <f t="shared" si="1"/>
        <v>1</v>
      </c>
      <c r="T22" s="7" t="b">
        <f t="shared" si="2"/>
        <v>1</v>
      </c>
      <c r="W22" t="s">
        <v>1</v>
      </c>
    </row>
    <row r="23" spans="1:23" x14ac:dyDescent="0.25">
      <c r="A23" s="7">
        <v>21</v>
      </c>
      <c r="B23" s="7">
        <v>15</v>
      </c>
      <c r="C23" s="7">
        <v>4.019237886</v>
      </c>
      <c r="D23" s="7">
        <v>30</v>
      </c>
      <c r="E23" s="7">
        <v>15.021000000000001</v>
      </c>
      <c r="F23" s="7">
        <v>3.9780000000000002</v>
      </c>
      <c r="G23" s="7">
        <v>30.152000000000001</v>
      </c>
      <c r="H23" s="7" t="s">
        <v>21</v>
      </c>
      <c r="I23" s="7">
        <v>4.9563795629999996</v>
      </c>
      <c r="J23" s="4">
        <v>4.9592921746879703</v>
      </c>
      <c r="K23" s="7">
        <v>4.9757342278273402</v>
      </c>
      <c r="L23" s="7">
        <v>1</v>
      </c>
      <c r="N23" s="7">
        <v>1</v>
      </c>
      <c r="P23" s="7">
        <v>4.9757342278273402</v>
      </c>
      <c r="Q23" s="7" t="s">
        <v>117</v>
      </c>
      <c r="R23" s="7" t="b">
        <f t="shared" si="0"/>
        <v>1</v>
      </c>
      <c r="S23" s="7" t="b">
        <f t="shared" si="1"/>
        <v>1</v>
      </c>
      <c r="T23" s="7" t="b">
        <f t="shared" si="2"/>
        <v>1</v>
      </c>
      <c r="W23" t="s">
        <v>1</v>
      </c>
    </row>
    <row r="24" spans="1:23" x14ac:dyDescent="0.25">
      <c r="A24" s="7">
        <v>22</v>
      </c>
      <c r="B24" s="7">
        <v>20.729490169999998</v>
      </c>
      <c r="C24" s="7">
        <v>1.4683045109999999</v>
      </c>
      <c r="D24" s="7">
        <v>30</v>
      </c>
      <c r="E24" s="7">
        <v>20.75</v>
      </c>
      <c r="F24" s="7">
        <v>1.4179999999999999</v>
      </c>
      <c r="G24" s="7">
        <v>30.152000000000001</v>
      </c>
      <c r="H24" s="7" t="s">
        <v>22</v>
      </c>
      <c r="I24" s="7">
        <v>4.9563795629999996</v>
      </c>
      <c r="J24" s="4">
        <v>4.9592921746879703</v>
      </c>
      <c r="K24" s="7">
        <v>4.9757342278273402</v>
      </c>
      <c r="L24" s="7">
        <v>1</v>
      </c>
      <c r="N24" s="7">
        <v>1</v>
      </c>
      <c r="P24" s="7">
        <v>4.9757342278273402</v>
      </c>
      <c r="Q24" s="7" t="s">
        <v>117</v>
      </c>
      <c r="R24" s="7" t="b">
        <f t="shared" si="0"/>
        <v>1</v>
      </c>
      <c r="S24" s="7" t="b">
        <f t="shared" si="1"/>
        <v>1</v>
      </c>
      <c r="T24" s="7" t="b">
        <f t="shared" si="2"/>
        <v>1</v>
      </c>
      <c r="W24" t="s">
        <v>1</v>
      </c>
    </row>
    <row r="25" spans="1:23" x14ac:dyDescent="0.25">
      <c r="A25" s="7">
        <v>23</v>
      </c>
      <c r="B25" s="7">
        <v>26.864146099999999</v>
      </c>
      <c r="C25" s="7">
        <v>0.164343139</v>
      </c>
      <c r="D25" s="7">
        <v>30</v>
      </c>
      <c r="E25" s="7">
        <v>26.885000000000002</v>
      </c>
      <c r="F25" s="7">
        <v>0.104</v>
      </c>
      <c r="G25" s="7">
        <v>30.152000000000001</v>
      </c>
      <c r="H25" s="7" t="s">
        <v>23</v>
      </c>
      <c r="I25" s="7">
        <v>4.9563795629999996</v>
      </c>
      <c r="J25" s="4">
        <v>4.9592921746879703</v>
      </c>
      <c r="K25" s="7">
        <v>4.9757342278273402</v>
      </c>
      <c r="L25" s="7">
        <v>1</v>
      </c>
      <c r="N25" s="7">
        <v>1</v>
      </c>
      <c r="P25" s="7">
        <v>4.9757342278273402</v>
      </c>
      <c r="Q25" s="7" t="s">
        <v>117</v>
      </c>
      <c r="R25" s="7" t="b">
        <f t="shared" si="0"/>
        <v>1</v>
      </c>
      <c r="S25" s="7" t="b">
        <f t="shared" si="1"/>
        <v>1</v>
      </c>
      <c r="T25" s="7" t="b">
        <f t="shared" si="2"/>
        <v>1</v>
      </c>
      <c r="W25" t="s">
        <v>1</v>
      </c>
    </row>
    <row r="26" spans="1:23" x14ac:dyDescent="0.25">
      <c r="A26" s="7">
        <v>24</v>
      </c>
      <c r="B26" s="7">
        <v>33.135853900000001</v>
      </c>
      <c r="C26" s="7">
        <v>0.164343139</v>
      </c>
      <c r="D26" s="7">
        <v>30</v>
      </c>
      <c r="E26" s="7">
        <v>33.146999999999998</v>
      </c>
      <c r="F26" s="7">
        <v>0.104</v>
      </c>
      <c r="G26" s="7">
        <v>30.152000000000001</v>
      </c>
      <c r="H26" s="7" t="s">
        <v>24</v>
      </c>
      <c r="I26" s="7">
        <v>4.9563795629999996</v>
      </c>
      <c r="J26" s="4">
        <v>4.9592921746879703</v>
      </c>
      <c r="K26" s="7">
        <v>4.9757342278273402</v>
      </c>
      <c r="L26" s="7">
        <v>1</v>
      </c>
      <c r="N26" s="7">
        <v>1</v>
      </c>
      <c r="P26" s="7">
        <v>4.9757342278273402</v>
      </c>
      <c r="Q26" s="7" t="s">
        <v>117</v>
      </c>
      <c r="R26" s="7" t="b">
        <f t="shared" si="0"/>
        <v>1</v>
      </c>
      <c r="S26" s="7" t="b">
        <f t="shared" si="1"/>
        <v>1</v>
      </c>
      <c r="T26" s="7" t="b">
        <f t="shared" si="2"/>
        <v>1</v>
      </c>
      <c r="W26" t="s">
        <v>1</v>
      </c>
    </row>
    <row r="27" spans="1:23" x14ac:dyDescent="0.25">
      <c r="A27" s="7">
        <v>25</v>
      </c>
      <c r="B27" s="7">
        <v>39.270509830000002</v>
      </c>
      <c r="C27" s="7">
        <v>1.4683045109999999</v>
      </c>
      <c r="D27" s="7">
        <v>30</v>
      </c>
      <c r="E27" s="7">
        <v>39.290999999999997</v>
      </c>
      <c r="F27" s="7">
        <v>1.4179999999999999</v>
      </c>
      <c r="G27" s="7">
        <v>30.152000000000001</v>
      </c>
      <c r="H27" s="7" t="s">
        <v>25</v>
      </c>
      <c r="I27" s="7">
        <v>4.9563795629999996</v>
      </c>
      <c r="J27" s="4">
        <v>4.9592921746879703</v>
      </c>
      <c r="K27" s="7">
        <v>4.9757342278273402</v>
      </c>
      <c r="L27" s="7">
        <v>1</v>
      </c>
      <c r="N27" s="7">
        <v>1</v>
      </c>
      <c r="P27" s="7">
        <v>4.9757342278273402</v>
      </c>
      <c r="Q27" s="7" t="s">
        <v>117</v>
      </c>
      <c r="R27" s="7" t="b">
        <f t="shared" si="0"/>
        <v>1</v>
      </c>
      <c r="S27" s="7" t="b">
        <f t="shared" ref="S27:S90" si="3">IF(AND(K27&gt;(J27*0.96),K27&lt;(J27*1.04)),TRUE,FALSE)</f>
        <v>1</v>
      </c>
      <c r="T27" s="7" t="b">
        <f t="shared" si="2"/>
        <v>1</v>
      </c>
      <c r="W27" t="s">
        <v>1</v>
      </c>
    </row>
    <row r="28" spans="1:23" x14ac:dyDescent="0.25">
      <c r="A28" s="7">
        <v>26</v>
      </c>
      <c r="B28" s="7">
        <v>45</v>
      </c>
      <c r="C28" s="7">
        <v>4.019237886</v>
      </c>
      <c r="D28" s="7">
        <v>30</v>
      </c>
      <c r="E28" s="7">
        <v>45.011000000000003</v>
      </c>
      <c r="F28" s="7">
        <v>3.95</v>
      </c>
      <c r="G28" s="7">
        <v>30.152000000000001</v>
      </c>
      <c r="H28" s="7" t="s">
        <v>26</v>
      </c>
      <c r="I28" s="7">
        <v>4.9563795629999996</v>
      </c>
      <c r="J28" s="4">
        <v>4.9592921746879703</v>
      </c>
      <c r="K28" s="7">
        <v>4.9757342278273402</v>
      </c>
      <c r="L28" s="7">
        <v>1</v>
      </c>
      <c r="N28" s="7">
        <v>1</v>
      </c>
      <c r="P28" s="7">
        <v>4.9757342278273402</v>
      </c>
      <c r="Q28" s="7" t="s">
        <v>117</v>
      </c>
      <c r="R28" s="7" t="b">
        <f t="shared" si="0"/>
        <v>1</v>
      </c>
      <c r="S28" s="7" t="b">
        <f t="shared" si="3"/>
        <v>1</v>
      </c>
      <c r="T28" s="7" t="b">
        <f t="shared" si="2"/>
        <v>1</v>
      </c>
      <c r="W28" t="s">
        <v>1</v>
      </c>
    </row>
    <row r="29" spans="1:23" x14ac:dyDescent="0.25">
      <c r="A29" s="7">
        <v>27</v>
      </c>
      <c r="B29" s="7">
        <v>50.073918190000001</v>
      </c>
      <c r="C29" s="7">
        <v>7.7056552360000001</v>
      </c>
      <c r="D29" s="7">
        <v>30</v>
      </c>
      <c r="E29" s="7">
        <v>50.094999999999999</v>
      </c>
      <c r="F29" s="7">
        <v>7.665</v>
      </c>
      <c r="G29" s="7">
        <v>30.152000000000001</v>
      </c>
      <c r="H29" s="7" t="s">
        <v>27</v>
      </c>
      <c r="I29" s="7">
        <v>4.9563795629999996</v>
      </c>
      <c r="J29" s="4">
        <v>4.9592921746879703</v>
      </c>
      <c r="K29" s="7">
        <v>4.9757342278273402</v>
      </c>
      <c r="L29" s="7">
        <v>1</v>
      </c>
      <c r="N29" s="7">
        <v>1</v>
      </c>
      <c r="P29" s="7">
        <v>4.9757342278273402</v>
      </c>
      <c r="Q29" s="7" t="s">
        <v>117</v>
      </c>
      <c r="R29" s="7" t="b">
        <f t="shared" si="0"/>
        <v>1</v>
      </c>
      <c r="S29" s="7" t="b">
        <f t="shared" si="3"/>
        <v>1</v>
      </c>
      <c r="T29" s="7" t="b">
        <f t="shared" si="2"/>
        <v>1</v>
      </c>
      <c r="W29" t="s">
        <v>1</v>
      </c>
    </row>
    <row r="30" spans="1:23" x14ac:dyDescent="0.25">
      <c r="A30" s="7">
        <v>28</v>
      </c>
      <c r="B30" s="7">
        <v>54.270509830000002</v>
      </c>
      <c r="C30" s="7">
        <v>12.366442429999999</v>
      </c>
      <c r="D30" s="7">
        <v>30</v>
      </c>
      <c r="E30" s="7">
        <v>54.301000000000002</v>
      </c>
      <c r="F30" s="7">
        <v>12.316000000000001</v>
      </c>
      <c r="G30" s="7">
        <v>30.152000000000001</v>
      </c>
      <c r="H30" s="7" t="s">
        <v>28</v>
      </c>
      <c r="I30" s="7">
        <v>4.9563795629999996</v>
      </c>
      <c r="J30" s="4">
        <v>4.9592921746879703</v>
      </c>
      <c r="K30" s="7">
        <v>4.9757342278273402</v>
      </c>
      <c r="L30" s="7">
        <v>1</v>
      </c>
      <c r="N30" s="7">
        <v>1</v>
      </c>
      <c r="P30" s="7">
        <v>4.9757342278273402</v>
      </c>
      <c r="Q30" s="7" t="s">
        <v>117</v>
      </c>
      <c r="R30" s="7" t="b">
        <f t="shared" si="0"/>
        <v>1</v>
      </c>
      <c r="S30" s="7" t="b">
        <f t="shared" si="3"/>
        <v>1</v>
      </c>
      <c r="T30" s="7" t="b">
        <f t="shared" si="2"/>
        <v>1</v>
      </c>
      <c r="W30" t="s">
        <v>1</v>
      </c>
    </row>
    <row r="31" spans="1:23" x14ac:dyDescent="0.25">
      <c r="A31" s="7">
        <v>29</v>
      </c>
      <c r="B31" s="7">
        <v>57.406363730000002</v>
      </c>
      <c r="C31" s="7">
        <v>17.79790071</v>
      </c>
      <c r="D31" s="7">
        <v>30</v>
      </c>
      <c r="E31" s="7">
        <v>57.427</v>
      </c>
      <c r="F31" s="7">
        <v>17.728000000000002</v>
      </c>
      <c r="G31" s="7">
        <v>30.152000000000001</v>
      </c>
      <c r="H31" s="7" t="s">
        <v>29</v>
      </c>
      <c r="I31" s="7">
        <v>4.9563795629999996</v>
      </c>
      <c r="J31" s="4">
        <v>4.9592921746879703</v>
      </c>
      <c r="K31" s="7">
        <v>4.9757342278273402</v>
      </c>
      <c r="L31" s="7">
        <v>1</v>
      </c>
      <c r="N31" s="7">
        <v>1</v>
      </c>
      <c r="P31" s="7">
        <v>4.9757342278273402</v>
      </c>
      <c r="Q31" s="7" t="s">
        <v>117</v>
      </c>
      <c r="R31" s="7" t="b">
        <f t="shared" si="0"/>
        <v>1</v>
      </c>
      <c r="S31" s="7" t="b">
        <f t="shared" si="3"/>
        <v>1</v>
      </c>
      <c r="T31" s="7" t="b">
        <f t="shared" si="2"/>
        <v>1</v>
      </c>
      <c r="W31" t="s">
        <v>1</v>
      </c>
    </row>
    <row r="32" spans="1:23" x14ac:dyDescent="0.25">
      <c r="A32" s="7">
        <v>30</v>
      </c>
      <c r="B32" s="7">
        <v>59.344428020000002</v>
      </c>
      <c r="C32" s="7">
        <v>23.762649280000002</v>
      </c>
      <c r="D32" s="7">
        <v>30</v>
      </c>
      <c r="E32" s="7">
        <v>59.375</v>
      </c>
      <c r="F32" s="7">
        <v>23.702999999999999</v>
      </c>
      <c r="G32" s="7">
        <v>30.152000000000001</v>
      </c>
      <c r="H32" s="7" t="s">
        <v>30</v>
      </c>
      <c r="I32" s="7">
        <v>4.9563795629999996</v>
      </c>
      <c r="J32" s="4">
        <v>4.9592921746879703</v>
      </c>
      <c r="K32" s="7">
        <v>4.9757342278273402</v>
      </c>
      <c r="L32" s="7">
        <v>1</v>
      </c>
      <c r="N32" s="7">
        <v>1</v>
      </c>
      <c r="P32" s="7">
        <v>4.9757342278273402</v>
      </c>
      <c r="Q32" s="7" t="s">
        <v>117</v>
      </c>
      <c r="R32" s="7" t="b">
        <f t="shared" si="0"/>
        <v>1</v>
      </c>
      <c r="S32" s="7" t="b">
        <f t="shared" si="3"/>
        <v>1</v>
      </c>
      <c r="T32" s="7" t="b">
        <f t="shared" si="2"/>
        <v>1</v>
      </c>
      <c r="W32" t="s">
        <v>1</v>
      </c>
    </row>
    <row r="33" spans="1:23" x14ac:dyDescent="0.25">
      <c r="A33" s="7">
        <v>31</v>
      </c>
      <c r="B33" s="7">
        <v>35</v>
      </c>
      <c r="C33" s="7">
        <v>50</v>
      </c>
      <c r="D33" s="7">
        <v>35</v>
      </c>
      <c r="E33" s="7">
        <v>35.1</v>
      </c>
      <c r="F33" s="7">
        <v>49.9</v>
      </c>
      <c r="G33" s="7">
        <v>35</v>
      </c>
      <c r="H33" s="7" t="s">
        <v>31</v>
      </c>
      <c r="I33" s="7">
        <v>6.3005460270000002</v>
      </c>
      <c r="J33" s="4">
        <v>6.3596160884636399</v>
      </c>
      <c r="K33" s="7">
        <v>10.5705840286568</v>
      </c>
      <c r="L33" s="7">
        <v>4.6379715496653304</v>
      </c>
      <c r="M33" s="7" t="s">
        <v>118</v>
      </c>
      <c r="N33" s="7">
        <v>1.4</v>
      </c>
      <c r="O33" s="7" t="s">
        <v>119</v>
      </c>
      <c r="P33" s="7">
        <v>1.6279567656837199</v>
      </c>
      <c r="Q33" s="7" t="s">
        <v>120</v>
      </c>
      <c r="R33" s="7" t="b">
        <f t="shared" si="0"/>
        <v>1</v>
      </c>
      <c r="S33" s="7" t="b">
        <f t="shared" si="3"/>
        <v>0</v>
      </c>
      <c r="T33" s="7" t="b">
        <f t="shared" si="2"/>
        <v>1</v>
      </c>
      <c r="U33">
        <f>K33*0.97</f>
        <v>10.253466507797096</v>
      </c>
      <c r="V33">
        <f>K33*1.03</f>
        <v>10.887701549516503</v>
      </c>
      <c r="W33" t="s">
        <v>32</v>
      </c>
    </row>
    <row r="34" spans="1:23" x14ac:dyDescent="0.25">
      <c r="A34" s="7">
        <v>32</v>
      </c>
      <c r="B34" s="7">
        <v>34.045084969999998</v>
      </c>
      <c r="C34" s="7">
        <v>52.938926260000002</v>
      </c>
      <c r="D34" s="7">
        <v>35</v>
      </c>
      <c r="E34" s="7">
        <v>34.067999999999998</v>
      </c>
      <c r="F34" s="7">
        <v>52.881</v>
      </c>
      <c r="G34" s="7">
        <v>35.152000000000001</v>
      </c>
      <c r="H34" s="7" t="s">
        <v>33</v>
      </c>
      <c r="I34" s="7">
        <v>6.3005460270000002</v>
      </c>
      <c r="J34" s="4">
        <v>6.3596160884636399</v>
      </c>
      <c r="K34" s="7">
        <v>6.4525220116691502</v>
      </c>
      <c r="L34" s="7">
        <v>2.6486771170831802</v>
      </c>
      <c r="M34" s="7" t="s">
        <v>117</v>
      </c>
      <c r="N34" s="7">
        <v>1.4</v>
      </c>
      <c r="O34" s="7" t="s">
        <v>119</v>
      </c>
      <c r="P34" s="7">
        <v>1.7400929182054901</v>
      </c>
      <c r="Q34" s="7" t="s">
        <v>121</v>
      </c>
      <c r="R34" s="7" t="b">
        <f t="shared" si="0"/>
        <v>1</v>
      </c>
      <c r="S34" s="7" t="b">
        <f t="shared" si="3"/>
        <v>1</v>
      </c>
      <c r="T34" s="7" t="b">
        <f t="shared" si="2"/>
        <v>1</v>
      </c>
      <c r="U34">
        <f t="shared" ref="U34:U97" si="4">K34*0.97</f>
        <v>6.2589463513190751</v>
      </c>
      <c r="V34">
        <f t="shared" ref="V34:V97" si="5">K34*1.03</f>
        <v>6.6460976720192253</v>
      </c>
      <c r="W34" t="s">
        <v>32</v>
      </c>
    </row>
    <row r="35" spans="1:23" x14ac:dyDescent="0.25">
      <c r="A35" s="7">
        <v>33</v>
      </c>
      <c r="B35" s="7">
        <v>31.545084970000001</v>
      </c>
      <c r="C35" s="7">
        <v>54.755282579999999</v>
      </c>
      <c r="D35" s="7">
        <v>35</v>
      </c>
      <c r="E35" s="7">
        <v>31.577000000000002</v>
      </c>
      <c r="F35" s="7">
        <v>54.704999999999998</v>
      </c>
      <c r="G35" s="7">
        <v>35.152000000000001</v>
      </c>
      <c r="H35" s="7" t="s">
        <v>34</v>
      </c>
      <c r="I35" s="7">
        <v>6.3005460270000002</v>
      </c>
      <c r="J35" s="4">
        <v>6.3596160884636399</v>
      </c>
      <c r="K35" s="7">
        <v>6.4525220116691502</v>
      </c>
      <c r="L35" s="7">
        <v>2.6486771170831802</v>
      </c>
      <c r="M35" s="7" t="s">
        <v>117</v>
      </c>
      <c r="N35" s="7">
        <v>1.4</v>
      </c>
      <c r="O35" s="7" t="s">
        <v>119</v>
      </c>
      <c r="P35" s="7">
        <v>1.7400929182054901</v>
      </c>
      <c r="Q35" s="7" t="s">
        <v>121</v>
      </c>
      <c r="R35" s="7" t="b">
        <f t="shared" si="0"/>
        <v>1</v>
      </c>
      <c r="S35" s="7" t="b">
        <f t="shared" si="3"/>
        <v>1</v>
      </c>
      <c r="T35" s="7" t="b">
        <f t="shared" si="2"/>
        <v>1</v>
      </c>
      <c r="U35">
        <f t="shared" si="4"/>
        <v>6.2589463513190751</v>
      </c>
      <c r="V35">
        <f t="shared" si="5"/>
        <v>6.6460976720192253</v>
      </c>
      <c r="W35" t="s">
        <v>32</v>
      </c>
    </row>
    <row r="36" spans="1:23" x14ac:dyDescent="0.25">
      <c r="A36" s="7">
        <v>34</v>
      </c>
      <c r="B36" s="7">
        <v>28.454915029999999</v>
      </c>
      <c r="C36" s="7">
        <v>54.755282579999999</v>
      </c>
      <c r="D36" s="7">
        <v>35</v>
      </c>
      <c r="E36" s="7">
        <v>28.488</v>
      </c>
      <c r="F36" s="7">
        <v>54.686999999999998</v>
      </c>
      <c r="G36" s="7">
        <v>35.152000000000001</v>
      </c>
      <c r="H36" s="7" t="s">
        <v>35</v>
      </c>
      <c r="I36" s="7">
        <v>6.3005460270000002</v>
      </c>
      <c r="J36" s="4">
        <v>6.3596160884636399</v>
      </c>
      <c r="K36" s="7">
        <v>6.4525220116691502</v>
      </c>
      <c r="L36" s="7">
        <v>2.6486771170831802</v>
      </c>
      <c r="M36" s="7" t="s">
        <v>117</v>
      </c>
      <c r="N36" s="7">
        <v>1.4</v>
      </c>
      <c r="O36" s="7" t="s">
        <v>119</v>
      </c>
      <c r="P36" s="7">
        <v>1.7400929182054901</v>
      </c>
      <c r="Q36" s="7" t="s">
        <v>121</v>
      </c>
      <c r="R36" s="7" t="b">
        <f t="shared" si="0"/>
        <v>1</v>
      </c>
      <c r="S36" s="7" t="b">
        <f t="shared" si="3"/>
        <v>1</v>
      </c>
      <c r="T36" s="7" t="b">
        <f t="shared" si="2"/>
        <v>1</v>
      </c>
      <c r="U36">
        <f t="shared" si="4"/>
        <v>6.2589463513190751</v>
      </c>
      <c r="V36">
        <f t="shared" si="5"/>
        <v>6.6460976720192253</v>
      </c>
      <c r="W36" t="s">
        <v>32</v>
      </c>
    </row>
    <row r="37" spans="1:23" x14ac:dyDescent="0.25">
      <c r="A37" s="7">
        <v>35</v>
      </c>
      <c r="B37" s="7">
        <v>25.954915029999999</v>
      </c>
      <c r="C37" s="7">
        <v>52.938926260000002</v>
      </c>
      <c r="D37" s="7">
        <v>35</v>
      </c>
      <c r="E37" s="7">
        <v>25.952999999999999</v>
      </c>
      <c r="F37" s="7">
        <v>52.87</v>
      </c>
      <c r="G37" s="7">
        <v>35.152000000000001</v>
      </c>
      <c r="H37" s="7" t="s">
        <v>36</v>
      </c>
      <c r="I37" s="7">
        <v>6.3005460270000002</v>
      </c>
      <c r="J37" s="4">
        <v>6.3596160884636399</v>
      </c>
      <c r="K37" s="7">
        <v>6.4525220116691502</v>
      </c>
      <c r="L37" s="7">
        <v>2.6486771170831802</v>
      </c>
      <c r="M37" s="7" t="s">
        <v>117</v>
      </c>
      <c r="N37" s="7">
        <v>1.4</v>
      </c>
      <c r="O37" s="7" t="s">
        <v>119</v>
      </c>
      <c r="P37" s="7">
        <v>1.7400929182054901</v>
      </c>
      <c r="Q37" s="7" t="s">
        <v>121</v>
      </c>
      <c r="R37" s="7" t="b">
        <f t="shared" si="0"/>
        <v>1</v>
      </c>
      <c r="S37" s="7" t="b">
        <f t="shared" si="3"/>
        <v>1</v>
      </c>
      <c r="T37" s="7" t="b">
        <f t="shared" si="2"/>
        <v>1</v>
      </c>
      <c r="U37">
        <f t="shared" si="4"/>
        <v>6.2589463513190751</v>
      </c>
      <c r="V37">
        <f t="shared" si="5"/>
        <v>6.6460976720192253</v>
      </c>
      <c r="W37" t="s">
        <v>32</v>
      </c>
    </row>
    <row r="38" spans="1:23" x14ac:dyDescent="0.25">
      <c r="A38" s="7">
        <v>36</v>
      </c>
      <c r="B38" s="7">
        <v>25</v>
      </c>
      <c r="C38" s="7">
        <v>50</v>
      </c>
      <c r="D38" s="7">
        <v>35</v>
      </c>
      <c r="E38" s="7">
        <v>25.1</v>
      </c>
      <c r="F38" s="7">
        <v>49.9</v>
      </c>
      <c r="G38" s="7">
        <v>35</v>
      </c>
      <c r="H38" s="7" t="s">
        <v>37</v>
      </c>
      <c r="I38" s="7">
        <v>6.3005460270000002</v>
      </c>
      <c r="J38" s="4">
        <v>6.3596160884636399</v>
      </c>
      <c r="K38" s="7">
        <v>10.5705840286568</v>
      </c>
      <c r="L38" s="7">
        <v>4.6379715496653304</v>
      </c>
      <c r="M38" s="7" t="s">
        <v>118</v>
      </c>
      <c r="N38" s="7">
        <v>1.4</v>
      </c>
      <c r="O38" s="7" t="s">
        <v>119</v>
      </c>
      <c r="P38" s="7">
        <v>1.6279567656837199</v>
      </c>
      <c r="Q38" s="7" t="s">
        <v>120</v>
      </c>
      <c r="R38" s="7" t="b">
        <f t="shared" si="0"/>
        <v>1</v>
      </c>
      <c r="S38" s="7" t="b">
        <f t="shared" si="3"/>
        <v>0</v>
      </c>
      <c r="T38" s="7" t="b">
        <f t="shared" si="2"/>
        <v>1</v>
      </c>
      <c r="U38">
        <f t="shared" si="4"/>
        <v>10.253466507797096</v>
      </c>
      <c r="V38">
        <f t="shared" si="5"/>
        <v>10.887701549516503</v>
      </c>
      <c r="W38" t="s">
        <v>32</v>
      </c>
    </row>
    <row r="39" spans="1:23" x14ac:dyDescent="0.25">
      <c r="A39" s="7">
        <v>37</v>
      </c>
      <c r="B39" s="7">
        <v>25.954915029999999</v>
      </c>
      <c r="C39" s="7">
        <v>47.061073739999998</v>
      </c>
      <c r="D39" s="7">
        <v>35</v>
      </c>
      <c r="E39" s="7">
        <v>25.988</v>
      </c>
      <c r="F39" s="7">
        <v>46.993000000000002</v>
      </c>
      <c r="G39" s="7">
        <v>35.152000000000001</v>
      </c>
      <c r="H39" s="7" t="s">
        <v>38</v>
      </c>
      <c r="I39" s="7">
        <v>6.3005460270000002</v>
      </c>
      <c r="J39" s="4">
        <v>6.3596160884636399</v>
      </c>
      <c r="K39" s="7">
        <v>6.4525220116691502</v>
      </c>
      <c r="L39" s="7">
        <v>2.6486771170831802</v>
      </c>
      <c r="M39" s="7" t="s">
        <v>117</v>
      </c>
      <c r="N39" s="7">
        <v>1.4</v>
      </c>
      <c r="O39" s="7" t="s">
        <v>119</v>
      </c>
      <c r="P39" s="7">
        <v>1.7400929182054901</v>
      </c>
      <c r="Q39" s="7" t="s">
        <v>121</v>
      </c>
      <c r="R39" s="7" t="b">
        <f t="shared" si="0"/>
        <v>1</v>
      </c>
      <c r="S39" s="7" t="b">
        <f t="shared" si="3"/>
        <v>1</v>
      </c>
      <c r="T39" s="7" t="b">
        <f t="shared" si="2"/>
        <v>1</v>
      </c>
      <c r="U39">
        <f t="shared" si="4"/>
        <v>6.2589463513190751</v>
      </c>
      <c r="V39">
        <f t="shared" si="5"/>
        <v>6.6460976720192253</v>
      </c>
      <c r="W39" t="s">
        <v>32</v>
      </c>
    </row>
    <row r="40" spans="1:23" x14ac:dyDescent="0.25">
      <c r="A40" s="7">
        <v>38</v>
      </c>
      <c r="B40" s="7">
        <v>28.454915029999999</v>
      </c>
      <c r="C40" s="7">
        <v>45.244717420000001</v>
      </c>
      <c r="D40" s="7">
        <v>35</v>
      </c>
      <c r="E40" s="7">
        <v>28.452999999999999</v>
      </c>
      <c r="F40" s="7">
        <v>45.194000000000003</v>
      </c>
      <c r="G40" s="7">
        <v>35.152000000000001</v>
      </c>
      <c r="H40" s="7" t="s">
        <v>39</v>
      </c>
      <c r="I40" s="7">
        <v>6.3005460270000002</v>
      </c>
      <c r="J40" s="4">
        <v>6.3596160884636399</v>
      </c>
      <c r="K40" s="7">
        <v>6.4525220116691502</v>
      </c>
      <c r="L40" s="7">
        <v>2.6486771170831802</v>
      </c>
      <c r="M40" s="7" t="s">
        <v>117</v>
      </c>
      <c r="N40" s="7">
        <v>1.4</v>
      </c>
      <c r="O40" s="7" t="s">
        <v>119</v>
      </c>
      <c r="P40" s="7">
        <v>1.7400929182054901</v>
      </c>
      <c r="Q40" s="7" t="s">
        <v>121</v>
      </c>
      <c r="R40" s="7" t="b">
        <f t="shared" si="0"/>
        <v>1</v>
      </c>
      <c r="S40" s="7" t="b">
        <f t="shared" si="3"/>
        <v>1</v>
      </c>
      <c r="T40" s="7" t="b">
        <f t="shared" si="2"/>
        <v>1</v>
      </c>
      <c r="U40">
        <f t="shared" si="4"/>
        <v>6.2589463513190751</v>
      </c>
      <c r="V40">
        <f t="shared" si="5"/>
        <v>6.6460976720192253</v>
      </c>
      <c r="W40" t="s">
        <v>32</v>
      </c>
    </row>
    <row r="41" spans="1:23" x14ac:dyDescent="0.25">
      <c r="A41" s="7">
        <v>39</v>
      </c>
      <c r="B41" s="7">
        <v>31.545084970000001</v>
      </c>
      <c r="C41" s="7">
        <v>45.244717420000001</v>
      </c>
      <c r="D41" s="7">
        <v>35</v>
      </c>
      <c r="E41" s="7">
        <v>31.577999999999999</v>
      </c>
      <c r="F41" s="7">
        <v>45.177</v>
      </c>
      <c r="G41" s="7">
        <v>35.152000000000001</v>
      </c>
      <c r="H41" s="7" t="s">
        <v>40</v>
      </c>
      <c r="I41" s="7">
        <v>6.3005460270000002</v>
      </c>
      <c r="J41" s="4">
        <v>6.3596160884636399</v>
      </c>
      <c r="K41" s="7">
        <v>6.4525220116691502</v>
      </c>
      <c r="L41" s="7">
        <v>2.6486771170831802</v>
      </c>
      <c r="M41" s="7" t="s">
        <v>117</v>
      </c>
      <c r="N41" s="7">
        <v>1.4</v>
      </c>
      <c r="O41" s="7" t="s">
        <v>119</v>
      </c>
      <c r="P41" s="7">
        <v>1.7400929182054901</v>
      </c>
      <c r="Q41" s="7" t="s">
        <v>121</v>
      </c>
      <c r="R41" s="7" t="b">
        <f t="shared" si="0"/>
        <v>1</v>
      </c>
      <c r="S41" s="7" t="b">
        <f t="shared" si="3"/>
        <v>1</v>
      </c>
      <c r="T41" s="7" t="b">
        <f t="shared" si="2"/>
        <v>1</v>
      </c>
      <c r="U41">
        <f t="shared" si="4"/>
        <v>6.2589463513190751</v>
      </c>
      <c r="V41">
        <f t="shared" si="5"/>
        <v>6.6460976720192253</v>
      </c>
      <c r="W41" t="s">
        <v>32</v>
      </c>
    </row>
    <row r="42" spans="1:23" x14ac:dyDescent="0.25">
      <c r="A42" s="7">
        <v>40</v>
      </c>
      <c r="B42" s="7">
        <v>34.045084969999998</v>
      </c>
      <c r="C42" s="7">
        <v>47.061073739999998</v>
      </c>
      <c r="D42" s="7">
        <v>35</v>
      </c>
      <c r="E42" s="7">
        <v>34.042999999999999</v>
      </c>
      <c r="F42" s="7">
        <v>47.011000000000003</v>
      </c>
      <c r="G42" s="7">
        <v>35.152000000000001</v>
      </c>
      <c r="H42" s="7" t="s">
        <v>41</v>
      </c>
      <c r="I42" s="7">
        <v>6.3005460270000002</v>
      </c>
      <c r="J42" s="4">
        <v>6.3596160884636399</v>
      </c>
      <c r="K42" s="7">
        <v>6.4525220116691502</v>
      </c>
      <c r="L42" s="7">
        <v>2.6486771170831802</v>
      </c>
      <c r="M42" s="7" t="s">
        <v>117</v>
      </c>
      <c r="N42" s="7">
        <v>1.4</v>
      </c>
      <c r="O42" s="7" t="s">
        <v>119</v>
      </c>
      <c r="P42" s="7">
        <v>1.7400929182054901</v>
      </c>
      <c r="Q42" s="7" t="s">
        <v>121</v>
      </c>
      <c r="R42" s="7" t="b">
        <f t="shared" si="0"/>
        <v>1</v>
      </c>
      <c r="S42" s="7" t="b">
        <f t="shared" si="3"/>
        <v>1</v>
      </c>
      <c r="T42" s="7" t="b">
        <f t="shared" si="2"/>
        <v>1</v>
      </c>
      <c r="U42">
        <f t="shared" si="4"/>
        <v>6.2589463513190751</v>
      </c>
      <c r="V42">
        <f t="shared" si="5"/>
        <v>6.6460976720192253</v>
      </c>
      <c r="W42" t="s">
        <v>32</v>
      </c>
    </row>
    <row r="43" spans="1:23" x14ac:dyDescent="0.25">
      <c r="A43" s="7">
        <v>41</v>
      </c>
      <c r="B43" s="7">
        <v>55</v>
      </c>
      <c r="C43" s="7">
        <v>40</v>
      </c>
      <c r="D43" s="7">
        <v>35</v>
      </c>
      <c r="E43" s="7">
        <v>54.997999999999998</v>
      </c>
      <c r="F43" s="7">
        <v>39.966999999999999</v>
      </c>
      <c r="G43" s="7">
        <v>35.152000000000001</v>
      </c>
      <c r="H43" s="7" t="s">
        <v>42</v>
      </c>
      <c r="I43" s="7">
        <v>6.3005460270000002</v>
      </c>
      <c r="J43" s="4">
        <v>6.3704928902503797</v>
      </c>
      <c r="K43" s="7">
        <v>6.4636612912762796</v>
      </c>
      <c r="L43" s="7">
        <v>2.6532496477840102</v>
      </c>
      <c r="M43" s="7" t="s">
        <v>117</v>
      </c>
      <c r="N43" s="7">
        <v>1.4</v>
      </c>
      <c r="O43" s="7" t="s">
        <v>119</v>
      </c>
      <c r="P43" s="7">
        <v>1.7400929182054901</v>
      </c>
      <c r="Q43" s="7" t="s">
        <v>121</v>
      </c>
      <c r="R43" s="7" t="b">
        <f t="shared" si="0"/>
        <v>1</v>
      </c>
      <c r="S43" s="7" t="b">
        <f t="shared" si="3"/>
        <v>1</v>
      </c>
      <c r="T43" s="7" t="b">
        <f t="shared" si="2"/>
        <v>1</v>
      </c>
      <c r="U43">
        <f t="shared" si="4"/>
        <v>6.2697514525379914</v>
      </c>
      <c r="V43">
        <f t="shared" si="5"/>
        <v>6.6575711300145679</v>
      </c>
      <c r="W43" s="1" t="s">
        <v>43</v>
      </c>
    </row>
    <row r="44" spans="1:23" x14ac:dyDescent="0.25">
      <c r="A44" s="7">
        <v>42</v>
      </c>
      <c r="B44" s="7">
        <v>54.045084969999998</v>
      </c>
      <c r="C44" s="7">
        <v>42.938926260000002</v>
      </c>
      <c r="D44" s="7">
        <v>35</v>
      </c>
      <c r="E44" s="7">
        <v>54.061</v>
      </c>
      <c r="F44" s="7">
        <v>42.889000000000003</v>
      </c>
      <c r="G44" s="7">
        <v>35.152000000000001</v>
      </c>
      <c r="H44" s="7" t="s">
        <v>44</v>
      </c>
      <c r="I44" s="7">
        <v>6.3005460270000002</v>
      </c>
      <c r="J44" s="4">
        <v>6.3704928902503797</v>
      </c>
      <c r="K44" s="7">
        <v>6.4636612912762796</v>
      </c>
      <c r="L44" s="7">
        <v>2.6532496477840102</v>
      </c>
      <c r="M44" s="7" t="s">
        <v>117</v>
      </c>
      <c r="N44" s="7">
        <v>1.4</v>
      </c>
      <c r="O44" s="7" t="s">
        <v>119</v>
      </c>
      <c r="P44" s="7">
        <v>1.7400929182054901</v>
      </c>
      <c r="Q44" s="7" t="s">
        <v>121</v>
      </c>
      <c r="R44" s="7" t="b">
        <f t="shared" si="0"/>
        <v>1</v>
      </c>
      <c r="S44" s="7" t="b">
        <f t="shared" si="3"/>
        <v>1</v>
      </c>
      <c r="T44" s="7" t="b">
        <f t="shared" si="2"/>
        <v>1</v>
      </c>
      <c r="U44">
        <f t="shared" si="4"/>
        <v>6.2697514525379914</v>
      </c>
      <c r="V44">
        <f t="shared" si="5"/>
        <v>6.6575711300145679</v>
      </c>
      <c r="W44" s="1" t="s">
        <v>43</v>
      </c>
    </row>
    <row r="45" spans="1:23" x14ac:dyDescent="0.25">
      <c r="A45" s="7">
        <v>43</v>
      </c>
      <c r="B45" s="7">
        <v>51.545084969999998</v>
      </c>
      <c r="C45" s="7">
        <v>44.755282579999999</v>
      </c>
      <c r="D45" s="7">
        <v>35</v>
      </c>
      <c r="E45" s="7">
        <v>51.2</v>
      </c>
      <c r="F45" s="7">
        <v>44.8</v>
      </c>
      <c r="G45" s="7">
        <v>35</v>
      </c>
      <c r="H45" s="7" t="s">
        <v>45</v>
      </c>
      <c r="I45" s="7">
        <v>6.3005460270000002</v>
      </c>
      <c r="J45" s="4">
        <v>6.3704928902503797</v>
      </c>
      <c r="K45" s="7">
        <v>10.580961406849999</v>
      </c>
      <c r="L45" s="7">
        <v>4.6425247498186604</v>
      </c>
      <c r="M45" s="7" t="s">
        <v>118</v>
      </c>
      <c r="N45" s="7">
        <v>1.4</v>
      </c>
      <c r="O45" s="7" t="s">
        <v>119</v>
      </c>
      <c r="P45" s="7">
        <v>1.6279567656837199</v>
      </c>
      <c r="Q45" s="7" t="s">
        <v>120</v>
      </c>
      <c r="R45" s="7" t="b">
        <f t="shared" si="0"/>
        <v>1</v>
      </c>
      <c r="S45" s="7" t="b">
        <f t="shared" si="3"/>
        <v>0</v>
      </c>
      <c r="T45" s="7" t="b">
        <f t="shared" si="2"/>
        <v>1</v>
      </c>
      <c r="U45">
        <f t="shared" si="4"/>
        <v>10.2635325646445</v>
      </c>
      <c r="V45">
        <f t="shared" si="5"/>
        <v>10.898390249055499</v>
      </c>
      <c r="W45" s="1" t="s">
        <v>43</v>
      </c>
    </row>
    <row r="46" spans="1:23" x14ac:dyDescent="0.25">
      <c r="A46" s="7">
        <v>45</v>
      </c>
      <c r="B46" s="7">
        <v>45.954915030000002</v>
      </c>
      <c r="C46" s="7">
        <v>42.938926260000002</v>
      </c>
      <c r="D46" s="7">
        <v>35</v>
      </c>
      <c r="E46" s="7">
        <v>45.97</v>
      </c>
      <c r="F46" s="7">
        <v>42.905999999999999</v>
      </c>
      <c r="G46" s="7">
        <v>35.152000000000001</v>
      </c>
      <c r="H46" s="7" t="s">
        <v>46</v>
      </c>
      <c r="I46" s="7">
        <v>6.3005460270000002</v>
      </c>
      <c r="J46" s="4">
        <v>6.3704928902503797</v>
      </c>
      <c r="K46" s="7">
        <v>6.4636612912762796</v>
      </c>
      <c r="L46" s="7">
        <v>2.6532496477840102</v>
      </c>
      <c r="M46" s="7" t="s">
        <v>117</v>
      </c>
      <c r="N46" s="7">
        <v>1.4</v>
      </c>
      <c r="O46" s="7" t="s">
        <v>119</v>
      </c>
      <c r="P46" s="7">
        <v>1.7400929182054901</v>
      </c>
      <c r="Q46" s="7" t="s">
        <v>121</v>
      </c>
      <c r="R46" s="7" t="b">
        <f t="shared" si="0"/>
        <v>1</v>
      </c>
      <c r="S46" s="7" t="b">
        <f t="shared" si="3"/>
        <v>1</v>
      </c>
      <c r="T46" s="7" t="b">
        <f t="shared" si="2"/>
        <v>1</v>
      </c>
      <c r="U46">
        <f t="shared" si="4"/>
        <v>6.2697514525379914</v>
      </c>
      <c r="V46">
        <f t="shared" si="5"/>
        <v>6.6575711300145679</v>
      </c>
      <c r="W46" s="1" t="s">
        <v>43</v>
      </c>
    </row>
    <row r="47" spans="1:23" x14ac:dyDescent="0.25">
      <c r="A47" s="7">
        <v>46</v>
      </c>
      <c r="B47" s="7">
        <v>45</v>
      </c>
      <c r="C47" s="7">
        <v>40</v>
      </c>
      <c r="D47" s="7">
        <v>35</v>
      </c>
      <c r="E47" s="7">
        <v>45.1</v>
      </c>
      <c r="F47" s="7">
        <v>39.9</v>
      </c>
      <c r="G47" s="7">
        <v>35</v>
      </c>
      <c r="H47" s="7" t="s">
        <v>47</v>
      </c>
      <c r="I47" s="7">
        <v>6.3005460270000002</v>
      </c>
      <c r="J47" s="4">
        <v>6.3704928902503797</v>
      </c>
      <c r="K47" s="7">
        <v>10.580961406849999</v>
      </c>
      <c r="L47" s="7">
        <v>4.6425247498186604</v>
      </c>
      <c r="M47" s="7" t="s">
        <v>118</v>
      </c>
      <c r="N47" s="7">
        <v>1.4</v>
      </c>
      <c r="O47" s="7" t="s">
        <v>119</v>
      </c>
      <c r="P47" s="7">
        <v>1.6279567656837199</v>
      </c>
      <c r="Q47" s="7" t="s">
        <v>120</v>
      </c>
      <c r="R47" s="7" t="b">
        <f t="shared" si="0"/>
        <v>1</v>
      </c>
      <c r="S47" s="7" t="b">
        <f t="shared" si="3"/>
        <v>0</v>
      </c>
      <c r="T47" s="7" t="b">
        <f t="shared" si="2"/>
        <v>1</v>
      </c>
      <c r="U47">
        <f t="shared" si="4"/>
        <v>10.2635325646445</v>
      </c>
      <c r="V47">
        <f t="shared" si="5"/>
        <v>10.898390249055499</v>
      </c>
      <c r="W47" s="1" t="s">
        <v>43</v>
      </c>
    </row>
    <row r="48" spans="1:23" x14ac:dyDescent="0.25">
      <c r="A48" s="7">
        <v>47</v>
      </c>
      <c r="B48" s="7">
        <v>45.954915030000002</v>
      </c>
      <c r="C48" s="7">
        <v>37.061073739999998</v>
      </c>
      <c r="D48" s="7">
        <v>35</v>
      </c>
      <c r="E48" s="7">
        <v>45.988</v>
      </c>
      <c r="F48" s="7">
        <v>36.993000000000002</v>
      </c>
      <c r="G48" s="7">
        <v>35.152000000000001</v>
      </c>
      <c r="H48" s="7" t="s">
        <v>48</v>
      </c>
      <c r="I48" s="7">
        <v>6.3005460270000002</v>
      </c>
      <c r="J48" s="4">
        <v>6.3704928902503797</v>
      </c>
      <c r="K48" s="7">
        <v>6.4636612912762796</v>
      </c>
      <c r="L48" s="7">
        <v>2.6532496477840102</v>
      </c>
      <c r="M48" s="7" t="s">
        <v>117</v>
      </c>
      <c r="N48" s="7">
        <v>1.4</v>
      </c>
      <c r="O48" s="7" t="s">
        <v>119</v>
      </c>
      <c r="P48" s="7">
        <v>1.7400929182054901</v>
      </c>
      <c r="Q48" s="7" t="s">
        <v>121</v>
      </c>
      <c r="R48" s="7" t="b">
        <f t="shared" si="0"/>
        <v>1</v>
      </c>
      <c r="S48" s="7" t="b">
        <f t="shared" si="3"/>
        <v>1</v>
      </c>
      <c r="T48" s="7" t="b">
        <f t="shared" si="2"/>
        <v>1</v>
      </c>
      <c r="U48">
        <f t="shared" si="4"/>
        <v>6.2697514525379914</v>
      </c>
      <c r="V48">
        <f t="shared" si="5"/>
        <v>6.6575711300145679</v>
      </c>
      <c r="W48" s="1" t="s">
        <v>43</v>
      </c>
    </row>
    <row r="49" spans="1:23" x14ac:dyDescent="0.25">
      <c r="A49" s="7">
        <v>48</v>
      </c>
      <c r="B49" s="7">
        <v>48.454915030000002</v>
      </c>
      <c r="C49" s="7">
        <v>35.244717420000001</v>
      </c>
      <c r="D49" s="7">
        <v>35</v>
      </c>
      <c r="E49" s="7">
        <v>48.488</v>
      </c>
      <c r="F49" s="7">
        <v>35.194000000000003</v>
      </c>
      <c r="G49" s="7">
        <v>35.152000000000001</v>
      </c>
      <c r="H49" s="7" t="s">
        <v>49</v>
      </c>
      <c r="I49" s="7">
        <v>6.3005460270000002</v>
      </c>
      <c r="J49" s="4">
        <v>6.3704928902503797</v>
      </c>
      <c r="K49" s="7">
        <v>6.4636612912762796</v>
      </c>
      <c r="L49" s="7">
        <v>2.6532496477840102</v>
      </c>
      <c r="M49" s="7" t="s">
        <v>117</v>
      </c>
      <c r="N49" s="7">
        <v>1.4</v>
      </c>
      <c r="O49" s="7" t="s">
        <v>119</v>
      </c>
      <c r="P49" s="7">
        <v>1.7400929182054901</v>
      </c>
      <c r="Q49" s="7" t="s">
        <v>121</v>
      </c>
      <c r="R49" s="7" t="b">
        <f t="shared" si="0"/>
        <v>1</v>
      </c>
      <c r="S49" s="7" t="b">
        <f t="shared" si="3"/>
        <v>1</v>
      </c>
      <c r="T49" s="7" t="b">
        <f t="shared" si="2"/>
        <v>1</v>
      </c>
      <c r="U49">
        <f t="shared" si="4"/>
        <v>6.2697514525379914</v>
      </c>
      <c r="V49">
        <f t="shared" si="5"/>
        <v>6.6575711300145679</v>
      </c>
      <c r="W49" s="1" t="s">
        <v>43</v>
      </c>
    </row>
    <row r="50" spans="1:23" x14ac:dyDescent="0.25">
      <c r="A50" s="7">
        <v>49</v>
      </c>
      <c r="B50" s="7">
        <v>51.545084969999998</v>
      </c>
      <c r="C50" s="7">
        <v>35.244717420000001</v>
      </c>
      <c r="D50" s="7">
        <v>35</v>
      </c>
      <c r="E50" s="7">
        <v>51.542999999999999</v>
      </c>
      <c r="F50" s="7">
        <v>35.194000000000003</v>
      </c>
      <c r="G50" s="7">
        <v>35.152000000000001</v>
      </c>
      <c r="H50" s="7" t="s">
        <v>50</v>
      </c>
      <c r="I50" s="7">
        <v>6.3005460270000002</v>
      </c>
      <c r="J50" s="4">
        <v>6.3704928902503797</v>
      </c>
      <c r="K50" s="7">
        <v>6.4636612912762796</v>
      </c>
      <c r="L50" s="7">
        <v>2.6532496477840102</v>
      </c>
      <c r="M50" s="7" t="s">
        <v>117</v>
      </c>
      <c r="N50" s="7">
        <v>1.4</v>
      </c>
      <c r="O50" s="7" t="s">
        <v>119</v>
      </c>
      <c r="P50" s="7">
        <v>1.7400929182054901</v>
      </c>
      <c r="Q50" s="7" t="s">
        <v>121</v>
      </c>
      <c r="R50" s="7" t="b">
        <f t="shared" si="0"/>
        <v>1</v>
      </c>
      <c r="S50" s="7" t="b">
        <f t="shared" si="3"/>
        <v>1</v>
      </c>
      <c r="T50" s="7" t="b">
        <f t="shared" si="2"/>
        <v>1</v>
      </c>
      <c r="U50">
        <f t="shared" si="4"/>
        <v>6.2697514525379914</v>
      </c>
      <c r="V50">
        <f t="shared" si="5"/>
        <v>6.6575711300145679</v>
      </c>
      <c r="W50" s="1" t="s">
        <v>43</v>
      </c>
    </row>
    <row r="51" spans="1:23" x14ac:dyDescent="0.25">
      <c r="A51" s="7">
        <v>50</v>
      </c>
      <c r="B51" s="7">
        <v>54.045084969999998</v>
      </c>
      <c r="C51" s="7">
        <v>37.061073739999998</v>
      </c>
      <c r="D51" s="7">
        <v>35</v>
      </c>
      <c r="E51" s="7">
        <v>54.042999999999999</v>
      </c>
      <c r="F51" s="7">
        <v>37.027999999999999</v>
      </c>
      <c r="G51" s="7">
        <v>35.152000000000001</v>
      </c>
      <c r="H51" s="7" t="s">
        <v>51</v>
      </c>
      <c r="I51" s="7">
        <v>6.3005460270000002</v>
      </c>
      <c r="J51" s="4">
        <v>6.3704928902503797</v>
      </c>
      <c r="K51" s="7">
        <v>6.4636612912762796</v>
      </c>
      <c r="L51" s="7">
        <v>2.6532496477840102</v>
      </c>
      <c r="M51" s="7" t="s">
        <v>117</v>
      </c>
      <c r="N51" s="7">
        <v>1.4</v>
      </c>
      <c r="O51" s="7" t="s">
        <v>119</v>
      </c>
      <c r="P51" s="7">
        <v>1.7400929182054901</v>
      </c>
      <c r="Q51" s="7" t="s">
        <v>121</v>
      </c>
      <c r="R51" s="7" t="b">
        <f t="shared" si="0"/>
        <v>1</v>
      </c>
      <c r="S51" s="7" t="b">
        <f t="shared" si="3"/>
        <v>1</v>
      </c>
      <c r="T51" s="7" t="b">
        <f t="shared" si="2"/>
        <v>1</v>
      </c>
      <c r="U51">
        <f t="shared" si="4"/>
        <v>6.2697514525379914</v>
      </c>
      <c r="V51">
        <f t="shared" si="5"/>
        <v>6.6575711300145679</v>
      </c>
      <c r="W51" s="1" t="s">
        <v>43</v>
      </c>
    </row>
    <row r="52" spans="1:23" x14ac:dyDescent="0.25">
      <c r="A52" s="7">
        <v>51</v>
      </c>
      <c r="B52" s="7">
        <v>55</v>
      </c>
      <c r="C52" s="7">
        <v>20</v>
      </c>
      <c r="D52" s="7">
        <v>35</v>
      </c>
      <c r="E52" s="7">
        <v>55.1</v>
      </c>
      <c r="F52" s="7">
        <v>19.899999999999999</v>
      </c>
      <c r="G52" s="7">
        <v>35</v>
      </c>
      <c r="H52" s="7" t="s">
        <v>52</v>
      </c>
      <c r="I52" s="7">
        <v>6.3005460270000002</v>
      </c>
      <c r="J52" s="4">
        <v>6.3621264526837802</v>
      </c>
      <c r="K52" s="7">
        <v>10.572980525594099</v>
      </c>
      <c r="L52" s="7">
        <v>4.6390230416721696</v>
      </c>
      <c r="M52" s="7" t="s">
        <v>118</v>
      </c>
      <c r="N52" s="7">
        <v>1.4</v>
      </c>
      <c r="O52" s="7" t="s">
        <v>119</v>
      </c>
      <c r="P52" s="7">
        <v>1.6279567656837199</v>
      </c>
      <c r="Q52" s="7" t="s">
        <v>120</v>
      </c>
      <c r="R52" s="7" t="b">
        <f t="shared" si="0"/>
        <v>1</v>
      </c>
      <c r="S52" s="7" t="b">
        <f t="shared" si="3"/>
        <v>0</v>
      </c>
      <c r="T52" s="7" t="b">
        <f t="shared" si="2"/>
        <v>1</v>
      </c>
      <c r="U52">
        <f t="shared" si="4"/>
        <v>10.255791109826276</v>
      </c>
      <c r="V52">
        <f t="shared" si="5"/>
        <v>10.890169941361922</v>
      </c>
      <c r="W52" t="s">
        <v>53</v>
      </c>
    </row>
    <row r="53" spans="1:23" x14ac:dyDescent="0.25">
      <c r="A53" s="7">
        <v>52</v>
      </c>
      <c r="B53" s="7">
        <v>54.045084969999998</v>
      </c>
      <c r="C53" s="7">
        <v>22.938926259999999</v>
      </c>
      <c r="D53" s="7">
        <v>35</v>
      </c>
      <c r="E53" s="7">
        <v>54.043999999999997</v>
      </c>
      <c r="F53" s="7">
        <v>22.904</v>
      </c>
      <c r="G53" s="7">
        <v>35.152000000000001</v>
      </c>
      <c r="H53" s="7" t="s">
        <v>54</v>
      </c>
      <c r="I53" s="7">
        <v>6.3005460270000002</v>
      </c>
      <c r="J53" s="4">
        <v>6.3621264526837802</v>
      </c>
      <c r="K53" s="7">
        <v>6.4550929557308496</v>
      </c>
      <c r="L53" s="7">
        <v>2.64973245648275</v>
      </c>
      <c r="M53" s="7" t="s">
        <v>117</v>
      </c>
      <c r="N53" s="7">
        <v>1.4</v>
      </c>
      <c r="O53" s="7" t="s">
        <v>119</v>
      </c>
      <c r="P53" s="7">
        <v>1.7400929182054901</v>
      </c>
      <c r="Q53" s="7" t="s">
        <v>121</v>
      </c>
      <c r="R53" s="7" t="b">
        <f t="shared" si="0"/>
        <v>1</v>
      </c>
      <c r="S53" s="7" t="b">
        <f t="shared" si="3"/>
        <v>1</v>
      </c>
      <c r="T53" s="7" t="b">
        <f t="shared" si="2"/>
        <v>1</v>
      </c>
      <c r="U53">
        <f t="shared" si="4"/>
        <v>6.2614401670589244</v>
      </c>
      <c r="V53">
        <f t="shared" si="5"/>
        <v>6.6487457444027749</v>
      </c>
      <c r="W53" t="s">
        <v>53</v>
      </c>
    </row>
    <row r="54" spans="1:23" x14ac:dyDescent="0.25">
      <c r="A54" s="7">
        <v>53</v>
      </c>
      <c r="B54" s="7">
        <v>51.545084969999998</v>
      </c>
      <c r="C54" s="7">
        <v>24.755282579999999</v>
      </c>
      <c r="D54" s="7">
        <v>35</v>
      </c>
      <c r="E54" s="7">
        <v>51.576999999999998</v>
      </c>
      <c r="F54" s="7">
        <v>24.687999999999999</v>
      </c>
      <c r="G54" s="7">
        <v>35.152000000000001</v>
      </c>
      <c r="H54" s="7" t="s">
        <v>55</v>
      </c>
      <c r="I54" s="7">
        <v>6.3005460270000002</v>
      </c>
      <c r="J54" s="4">
        <v>0</v>
      </c>
      <c r="K54" s="7">
        <v>6.9545488648206097</v>
      </c>
      <c r="L54" s="7">
        <v>2.9825774159063898</v>
      </c>
      <c r="M54" s="7" t="s">
        <v>122</v>
      </c>
      <c r="N54" s="7">
        <v>1.34</v>
      </c>
      <c r="O54" s="7" t="s">
        <v>123</v>
      </c>
      <c r="P54" s="7">
        <v>1.7400929182054901</v>
      </c>
      <c r="Q54" s="7" t="s">
        <v>121</v>
      </c>
      <c r="R54" s="7" t="b">
        <f t="shared" si="0"/>
        <v>0</v>
      </c>
      <c r="S54" s="7" t="b">
        <f t="shared" si="3"/>
        <v>0</v>
      </c>
      <c r="T54" s="7" t="b">
        <f t="shared" si="2"/>
        <v>0</v>
      </c>
      <c r="U54">
        <f t="shared" si="4"/>
        <v>6.7459123988759915</v>
      </c>
      <c r="V54">
        <f t="shared" si="5"/>
        <v>7.163185330765228</v>
      </c>
      <c r="W54" t="s">
        <v>53</v>
      </c>
    </row>
    <row r="55" spans="1:23" x14ac:dyDescent="0.25">
      <c r="A55" s="7">
        <v>54</v>
      </c>
      <c r="B55" s="7">
        <v>48.454915030000002</v>
      </c>
      <c r="C55" s="7">
        <v>24.755282579999999</v>
      </c>
      <c r="D55" s="7">
        <v>35</v>
      </c>
      <c r="E55" s="7">
        <v>48.487000000000002</v>
      </c>
      <c r="F55" s="7">
        <v>24.704000000000001</v>
      </c>
      <c r="G55" s="7">
        <v>35.152000000000001</v>
      </c>
      <c r="H55" s="7" t="s">
        <v>56</v>
      </c>
      <c r="I55" s="7">
        <v>6.3005460270000002</v>
      </c>
      <c r="J55" s="4">
        <v>6.3621264526837802</v>
      </c>
      <c r="K55" s="7">
        <v>6.4550929557308496</v>
      </c>
      <c r="L55" s="7">
        <v>2.64973245648275</v>
      </c>
      <c r="M55" s="7" t="s">
        <v>117</v>
      </c>
      <c r="N55" s="7">
        <v>1.4</v>
      </c>
      <c r="O55" s="7" t="s">
        <v>119</v>
      </c>
      <c r="P55" s="7">
        <v>1.7400929182054901</v>
      </c>
      <c r="Q55" s="7" t="s">
        <v>121</v>
      </c>
      <c r="R55" s="7" t="b">
        <f t="shared" si="0"/>
        <v>1</v>
      </c>
      <c r="S55" s="7" t="b">
        <f t="shared" si="3"/>
        <v>1</v>
      </c>
      <c r="T55" s="7" t="b">
        <f t="shared" si="2"/>
        <v>1</v>
      </c>
      <c r="U55">
        <f t="shared" si="4"/>
        <v>6.2614401670589244</v>
      </c>
      <c r="V55">
        <f t="shared" si="5"/>
        <v>6.6487457444027749</v>
      </c>
      <c r="W55" t="s">
        <v>53</v>
      </c>
    </row>
    <row r="56" spans="1:23" x14ac:dyDescent="0.25">
      <c r="A56" s="7">
        <v>55</v>
      </c>
      <c r="B56" s="7">
        <v>45.954915030000002</v>
      </c>
      <c r="C56" s="7">
        <v>22.938926259999999</v>
      </c>
      <c r="D56" s="7">
        <v>35</v>
      </c>
      <c r="E56" s="7">
        <v>45.954000000000001</v>
      </c>
      <c r="F56" s="7">
        <v>22.904</v>
      </c>
      <c r="G56" s="7">
        <v>35.152000000000001</v>
      </c>
      <c r="H56" s="7" t="s">
        <v>57</v>
      </c>
      <c r="I56" s="7">
        <v>6.3005460270000002</v>
      </c>
      <c r="J56" s="4">
        <v>6.3621264526837802</v>
      </c>
      <c r="K56" s="7">
        <v>6.4550929557308496</v>
      </c>
      <c r="L56" s="7">
        <v>2.64973245648275</v>
      </c>
      <c r="M56" s="7" t="s">
        <v>117</v>
      </c>
      <c r="N56" s="7">
        <v>1.4</v>
      </c>
      <c r="O56" s="7" t="s">
        <v>119</v>
      </c>
      <c r="P56" s="7">
        <v>1.7400929182054901</v>
      </c>
      <c r="Q56" s="7" t="s">
        <v>121</v>
      </c>
      <c r="R56" s="7" t="b">
        <f t="shared" si="0"/>
        <v>1</v>
      </c>
      <c r="S56" s="7" t="b">
        <f t="shared" si="3"/>
        <v>1</v>
      </c>
      <c r="T56" s="7" t="b">
        <f t="shared" si="2"/>
        <v>1</v>
      </c>
      <c r="U56">
        <f t="shared" si="4"/>
        <v>6.2614401670589244</v>
      </c>
      <c r="V56">
        <f t="shared" si="5"/>
        <v>6.6487457444027749</v>
      </c>
      <c r="W56" t="s">
        <v>53</v>
      </c>
    </row>
    <row r="57" spans="1:23" x14ac:dyDescent="0.25">
      <c r="A57" s="7">
        <v>56</v>
      </c>
      <c r="B57" s="7">
        <v>45</v>
      </c>
      <c r="C57" s="7">
        <v>20</v>
      </c>
      <c r="D57" s="7">
        <v>35</v>
      </c>
      <c r="E57" s="7">
        <v>45.015000000000001</v>
      </c>
      <c r="F57" s="7">
        <v>19.981999999999999</v>
      </c>
      <c r="G57" s="7">
        <v>35.152000000000001</v>
      </c>
      <c r="H57" s="7" t="s">
        <v>58</v>
      </c>
      <c r="I57" s="7">
        <v>6.3005460270000002</v>
      </c>
      <c r="J57" s="4">
        <v>6.3621264526837802</v>
      </c>
      <c r="K57" s="7">
        <v>6.4550929557308496</v>
      </c>
      <c r="L57" s="7">
        <v>2.64973245648275</v>
      </c>
      <c r="M57" s="7" t="s">
        <v>117</v>
      </c>
      <c r="N57" s="7">
        <v>1.4</v>
      </c>
      <c r="O57" s="7" t="s">
        <v>119</v>
      </c>
      <c r="P57" s="7">
        <v>1.7400929182054901</v>
      </c>
      <c r="Q57" s="7" t="s">
        <v>121</v>
      </c>
      <c r="R57" s="7" t="b">
        <f t="shared" si="0"/>
        <v>1</v>
      </c>
      <c r="S57" s="7" t="b">
        <f t="shared" si="3"/>
        <v>1</v>
      </c>
      <c r="T57" s="7" t="b">
        <f t="shared" si="2"/>
        <v>1</v>
      </c>
      <c r="U57">
        <f t="shared" si="4"/>
        <v>6.2614401670589244</v>
      </c>
      <c r="V57">
        <f t="shared" si="5"/>
        <v>6.6487457444027749</v>
      </c>
      <c r="W57" t="s">
        <v>53</v>
      </c>
    </row>
    <row r="58" spans="1:23" x14ac:dyDescent="0.25">
      <c r="A58" s="7">
        <v>57</v>
      </c>
      <c r="B58" s="7">
        <v>45.954915030000002</v>
      </c>
      <c r="C58" s="7">
        <v>17.061073740000001</v>
      </c>
      <c r="D58" s="7">
        <v>35</v>
      </c>
      <c r="E58" s="7">
        <v>46.003</v>
      </c>
      <c r="F58" s="7">
        <v>17.010000000000002</v>
      </c>
      <c r="G58" s="7">
        <v>35.152000000000001</v>
      </c>
      <c r="H58" s="7" t="s">
        <v>59</v>
      </c>
      <c r="I58" s="7">
        <v>6.3005460270000002</v>
      </c>
      <c r="J58" s="4">
        <v>6.3621264526837802</v>
      </c>
      <c r="K58" s="7">
        <v>6.4550929557308496</v>
      </c>
      <c r="L58" s="7">
        <v>2.64973245648275</v>
      </c>
      <c r="M58" s="7" t="s">
        <v>117</v>
      </c>
      <c r="N58" s="7">
        <v>1.4</v>
      </c>
      <c r="O58" s="7" t="s">
        <v>119</v>
      </c>
      <c r="P58" s="7">
        <v>1.7400929182054901</v>
      </c>
      <c r="Q58" s="7" t="s">
        <v>121</v>
      </c>
      <c r="R58" s="7" t="b">
        <f t="shared" si="0"/>
        <v>1</v>
      </c>
      <c r="S58" s="7" t="b">
        <f t="shared" si="3"/>
        <v>1</v>
      </c>
      <c r="T58" s="7" t="b">
        <f t="shared" si="2"/>
        <v>1</v>
      </c>
      <c r="U58">
        <f t="shared" si="4"/>
        <v>6.2614401670589244</v>
      </c>
      <c r="V58">
        <f t="shared" si="5"/>
        <v>6.6487457444027749</v>
      </c>
      <c r="W58" t="s">
        <v>53</v>
      </c>
    </row>
    <row r="59" spans="1:23" x14ac:dyDescent="0.25">
      <c r="A59" s="7">
        <v>58</v>
      </c>
      <c r="B59" s="7">
        <v>48.454915030000002</v>
      </c>
      <c r="C59" s="7">
        <v>15.244717420000001</v>
      </c>
      <c r="D59" s="7">
        <v>35</v>
      </c>
      <c r="E59" s="7">
        <v>48.47</v>
      </c>
      <c r="F59" s="7">
        <v>15.194000000000001</v>
      </c>
      <c r="G59" s="7">
        <v>35.152000000000001</v>
      </c>
      <c r="H59" s="7" t="s">
        <v>60</v>
      </c>
      <c r="I59" s="7">
        <v>6.3005460270000002</v>
      </c>
      <c r="J59" s="4">
        <v>6.3621264526837802</v>
      </c>
      <c r="K59" s="7">
        <v>6.4550929557308496</v>
      </c>
      <c r="L59" s="7">
        <v>2.64973245648275</v>
      </c>
      <c r="M59" s="7" t="s">
        <v>117</v>
      </c>
      <c r="N59" s="7">
        <v>1.4</v>
      </c>
      <c r="O59" s="7" t="s">
        <v>119</v>
      </c>
      <c r="P59" s="7">
        <v>1.7400929182054901</v>
      </c>
      <c r="Q59" s="7" t="s">
        <v>121</v>
      </c>
      <c r="R59" s="7" t="b">
        <f t="shared" si="0"/>
        <v>1</v>
      </c>
      <c r="S59" s="7" t="b">
        <f t="shared" si="3"/>
        <v>1</v>
      </c>
      <c r="T59" s="7" t="b">
        <f t="shared" si="2"/>
        <v>1</v>
      </c>
      <c r="U59">
        <f t="shared" si="4"/>
        <v>6.2614401670589244</v>
      </c>
      <c r="V59">
        <f t="shared" si="5"/>
        <v>6.6487457444027749</v>
      </c>
      <c r="W59" t="s">
        <v>53</v>
      </c>
    </row>
    <row r="60" spans="1:23" x14ac:dyDescent="0.25">
      <c r="A60" s="7">
        <v>59</v>
      </c>
      <c r="B60" s="7">
        <v>51.545084969999998</v>
      </c>
      <c r="C60" s="7">
        <v>15.244717420000001</v>
      </c>
      <c r="D60" s="7">
        <v>35</v>
      </c>
      <c r="E60" s="7">
        <v>51.56</v>
      </c>
      <c r="F60" s="7">
        <v>15.21</v>
      </c>
      <c r="G60" s="7">
        <v>35.152000000000001</v>
      </c>
      <c r="H60" s="7" t="s">
        <v>61</v>
      </c>
      <c r="I60" s="7">
        <v>6.3005460270000002</v>
      </c>
      <c r="J60" s="4">
        <v>6.3621264526837802</v>
      </c>
      <c r="K60" s="7">
        <v>6.4550929557308496</v>
      </c>
      <c r="L60" s="7">
        <v>2.64973245648275</v>
      </c>
      <c r="M60" s="7" t="s">
        <v>117</v>
      </c>
      <c r="N60" s="7">
        <v>1.4</v>
      </c>
      <c r="O60" s="7" t="s">
        <v>119</v>
      </c>
      <c r="P60" s="7">
        <v>1.7400929182054901</v>
      </c>
      <c r="Q60" s="7" t="s">
        <v>121</v>
      </c>
      <c r="R60" s="7" t="b">
        <f t="shared" si="0"/>
        <v>1</v>
      </c>
      <c r="S60" s="7" t="b">
        <f t="shared" si="3"/>
        <v>1</v>
      </c>
      <c r="T60" s="7" t="b">
        <f t="shared" si="2"/>
        <v>1</v>
      </c>
      <c r="U60">
        <f t="shared" si="4"/>
        <v>6.2614401670589244</v>
      </c>
      <c r="V60">
        <f t="shared" si="5"/>
        <v>6.6487457444027749</v>
      </c>
      <c r="W60" t="s">
        <v>53</v>
      </c>
    </row>
    <row r="61" spans="1:23" x14ac:dyDescent="0.25">
      <c r="A61" s="7">
        <v>60</v>
      </c>
      <c r="B61" s="7">
        <v>54.045084969999998</v>
      </c>
      <c r="C61" s="7">
        <v>17.061073740000001</v>
      </c>
      <c r="D61" s="7">
        <v>35</v>
      </c>
      <c r="E61" s="7">
        <v>54.043999999999997</v>
      </c>
      <c r="F61" s="7">
        <v>17.044</v>
      </c>
      <c r="G61" s="7">
        <v>35.152000000000001</v>
      </c>
      <c r="H61" s="7" t="s">
        <v>62</v>
      </c>
      <c r="I61" s="7">
        <v>6.3005460270000002</v>
      </c>
      <c r="J61" s="4">
        <v>6.3621264526837802</v>
      </c>
      <c r="K61" s="7">
        <v>6.4550929557308496</v>
      </c>
      <c r="L61" s="7">
        <v>2.64973245648275</v>
      </c>
      <c r="M61" s="7" t="s">
        <v>117</v>
      </c>
      <c r="N61" s="7">
        <v>1.4</v>
      </c>
      <c r="O61" s="7" t="s">
        <v>119</v>
      </c>
      <c r="P61" s="7">
        <v>1.7400929182054901</v>
      </c>
      <c r="Q61" s="7" t="s">
        <v>121</v>
      </c>
      <c r="R61" s="7" t="b">
        <f t="shared" si="0"/>
        <v>1</v>
      </c>
      <c r="S61" s="7" t="b">
        <f t="shared" si="3"/>
        <v>1</v>
      </c>
      <c r="T61" s="7" t="b">
        <f t="shared" si="2"/>
        <v>1</v>
      </c>
      <c r="U61">
        <f t="shared" si="4"/>
        <v>6.2614401670589244</v>
      </c>
      <c r="V61">
        <f t="shared" si="5"/>
        <v>6.6487457444027749</v>
      </c>
      <c r="W61" t="s">
        <v>53</v>
      </c>
    </row>
    <row r="62" spans="1:23" x14ac:dyDescent="0.25">
      <c r="A62" s="7">
        <v>61</v>
      </c>
      <c r="B62" s="7">
        <v>35</v>
      </c>
      <c r="C62" s="7">
        <v>10</v>
      </c>
      <c r="D62" s="7">
        <v>35</v>
      </c>
      <c r="E62" s="7">
        <v>35.015000000000001</v>
      </c>
      <c r="F62" s="7">
        <v>10.015000000000001</v>
      </c>
      <c r="G62" s="7">
        <v>35.152000000000001</v>
      </c>
      <c r="H62" s="7" t="s">
        <v>63</v>
      </c>
      <c r="I62" s="7">
        <v>6.3005460270000002</v>
      </c>
      <c r="J62" s="4">
        <v>6.3588185844881</v>
      </c>
      <c r="K62" s="7">
        <v>6.4517052624127498</v>
      </c>
      <c r="L62" s="7">
        <v>2.64834185204078</v>
      </c>
      <c r="M62" s="7" t="s">
        <v>117</v>
      </c>
      <c r="N62" s="7">
        <v>1.4</v>
      </c>
      <c r="O62" s="7" t="s">
        <v>119</v>
      </c>
      <c r="P62" s="7">
        <v>1.7400929182054901</v>
      </c>
      <c r="Q62" s="7" t="s">
        <v>121</v>
      </c>
      <c r="R62" s="7" t="b">
        <f t="shared" si="0"/>
        <v>1</v>
      </c>
      <c r="S62" s="7" t="b">
        <f t="shared" si="3"/>
        <v>1</v>
      </c>
      <c r="T62" s="7" t="b">
        <f t="shared" si="2"/>
        <v>1</v>
      </c>
      <c r="U62">
        <f t="shared" si="4"/>
        <v>6.2581541045403668</v>
      </c>
      <c r="V62">
        <f t="shared" si="5"/>
        <v>6.6452564202851327</v>
      </c>
      <c r="W62" t="s">
        <v>64</v>
      </c>
    </row>
    <row r="63" spans="1:23" x14ac:dyDescent="0.25">
      <c r="A63" s="7">
        <v>62</v>
      </c>
      <c r="B63" s="7">
        <v>34.045084969999998</v>
      </c>
      <c r="C63" s="7">
        <v>12.938926260000001</v>
      </c>
      <c r="D63" s="7">
        <v>35</v>
      </c>
      <c r="E63" s="7">
        <v>34.06</v>
      </c>
      <c r="F63" s="7">
        <v>12.888</v>
      </c>
      <c r="G63" s="7">
        <v>35.152000000000001</v>
      </c>
      <c r="H63" s="7" t="s">
        <v>65</v>
      </c>
      <c r="I63" s="7">
        <v>6.3005460270000002</v>
      </c>
      <c r="J63" s="4">
        <v>6.3588185844881</v>
      </c>
      <c r="K63" s="7">
        <v>6.4517052624127498</v>
      </c>
      <c r="L63" s="7">
        <v>2.64834185204078</v>
      </c>
      <c r="M63" s="7" t="s">
        <v>117</v>
      </c>
      <c r="N63" s="7">
        <v>1.4</v>
      </c>
      <c r="O63" s="7" t="s">
        <v>119</v>
      </c>
      <c r="P63" s="7">
        <v>1.7400929182054901</v>
      </c>
      <c r="Q63" s="7" t="s">
        <v>121</v>
      </c>
      <c r="R63" s="7" t="b">
        <f t="shared" si="0"/>
        <v>1</v>
      </c>
      <c r="S63" s="7" t="b">
        <f t="shared" si="3"/>
        <v>1</v>
      </c>
      <c r="T63" s="7" t="b">
        <f t="shared" si="2"/>
        <v>1</v>
      </c>
      <c r="U63">
        <f t="shared" si="4"/>
        <v>6.2581541045403668</v>
      </c>
      <c r="V63">
        <f t="shared" si="5"/>
        <v>6.6452564202851327</v>
      </c>
      <c r="W63" t="s">
        <v>64</v>
      </c>
    </row>
    <row r="64" spans="1:23" x14ac:dyDescent="0.25">
      <c r="A64" s="7">
        <v>63</v>
      </c>
      <c r="B64" s="7">
        <v>31.545084970000001</v>
      </c>
      <c r="C64" s="7">
        <v>14.755282579999999</v>
      </c>
      <c r="D64" s="7">
        <v>35</v>
      </c>
      <c r="E64" s="7">
        <v>31.544</v>
      </c>
      <c r="F64" s="7">
        <v>14.721</v>
      </c>
      <c r="G64" s="7">
        <v>35.152000000000001</v>
      </c>
      <c r="H64" s="7" t="s">
        <v>66</v>
      </c>
      <c r="I64" s="7">
        <v>6.3005460270000002</v>
      </c>
      <c r="J64" s="4">
        <v>6.3588185844881</v>
      </c>
      <c r="K64" s="7">
        <v>6.4517052624127498</v>
      </c>
      <c r="L64" s="7">
        <v>2.64834185204078</v>
      </c>
      <c r="M64" s="7" t="s">
        <v>117</v>
      </c>
      <c r="N64" s="7">
        <v>1.4</v>
      </c>
      <c r="O64" s="7" t="s">
        <v>119</v>
      </c>
      <c r="P64" s="7">
        <v>1.7400929182054901</v>
      </c>
      <c r="Q64" s="7" t="s">
        <v>121</v>
      </c>
      <c r="R64" s="7" t="b">
        <f t="shared" si="0"/>
        <v>1</v>
      </c>
      <c r="S64" s="7" t="b">
        <f t="shared" si="3"/>
        <v>1</v>
      </c>
      <c r="T64" s="7" t="b">
        <f t="shared" si="2"/>
        <v>1</v>
      </c>
      <c r="U64">
        <f t="shared" si="4"/>
        <v>6.2581541045403668</v>
      </c>
      <c r="V64">
        <f t="shared" si="5"/>
        <v>6.6452564202851327</v>
      </c>
      <c r="W64" t="s">
        <v>64</v>
      </c>
    </row>
    <row r="65" spans="1:23" x14ac:dyDescent="0.25">
      <c r="A65" s="7">
        <v>64</v>
      </c>
      <c r="B65" s="7">
        <v>28.454915029999999</v>
      </c>
      <c r="C65" s="7">
        <v>14.755282579999999</v>
      </c>
      <c r="D65" s="7">
        <v>35</v>
      </c>
      <c r="E65" s="7">
        <v>28.47</v>
      </c>
      <c r="F65" s="7">
        <v>14.738</v>
      </c>
      <c r="G65" s="7">
        <v>35.152000000000001</v>
      </c>
      <c r="H65" s="7" t="s">
        <v>67</v>
      </c>
      <c r="I65" s="7">
        <v>6.3005460270000002</v>
      </c>
      <c r="J65" s="4">
        <v>6.3588185844881</v>
      </c>
      <c r="K65" s="7">
        <v>6.4517052624127498</v>
      </c>
      <c r="L65" s="7">
        <v>2.64834185204078</v>
      </c>
      <c r="M65" s="7" t="s">
        <v>117</v>
      </c>
      <c r="N65" s="7">
        <v>1.4</v>
      </c>
      <c r="O65" s="7" t="s">
        <v>119</v>
      </c>
      <c r="P65" s="7">
        <v>1.7400929182054901</v>
      </c>
      <c r="Q65" s="7" t="s">
        <v>121</v>
      </c>
      <c r="R65" s="7" t="b">
        <f t="shared" si="0"/>
        <v>1</v>
      </c>
      <c r="S65" s="7" t="b">
        <f t="shared" si="3"/>
        <v>1</v>
      </c>
      <c r="T65" s="7" t="b">
        <f t="shared" si="2"/>
        <v>1</v>
      </c>
      <c r="U65">
        <f t="shared" si="4"/>
        <v>6.2581541045403668</v>
      </c>
      <c r="V65">
        <f t="shared" si="5"/>
        <v>6.6452564202851327</v>
      </c>
      <c r="W65" t="s">
        <v>64</v>
      </c>
    </row>
    <row r="66" spans="1:23" x14ac:dyDescent="0.25">
      <c r="A66" s="7">
        <v>65</v>
      </c>
      <c r="B66" s="7">
        <v>25.954915029999999</v>
      </c>
      <c r="C66" s="7">
        <v>12.938926260000001</v>
      </c>
      <c r="D66" s="7">
        <v>35</v>
      </c>
      <c r="E66" s="7">
        <v>25.97</v>
      </c>
      <c r="F66" s="7">
        <v>12.904</v>
      </c>
      <c r="G66" s="7">
        <v>35.152000000000001</v>
      </c>
      <c r="H66" s="7" t="s">
        <v>68</v>
      </c>
      <c r="I66" s="7">
        <v>6.3005460270000002</v>
      </c>
      <c r="J66" s="4">
        <v>6.3588185844881</v>
      </c>
      <c r="K66" s="7">
        <v>6.4517052624127498</v>
      </c>
      <c r="L66" s="7">
        <v>2.64834185204078</v>
      </c>
      <c r="M66" s="7" t="s">
        <v>117</v>
      </c>
      <c r="N66" s="7">
        <v>1.4</v>
      </c>
      <c r="O66" s="7" t="s">
        <v>119</v>
      </c>
      <c r="P66" s="7">
        <v>1.7400929182054901</v>
      </c>
      <c r="Q66" s="7" t="s">
        <v>121</v>
      </c>
      <c r="R66" s="7" t="b">
        <f t="shared" si="0"/>
        <v>1</v>
      </c>
      <c r="S66" s="7" t="b">
        <f t="shared" si="3"/>
        <v>1</v>
      </c>
      <c r="T66" s="7" t="b">
        <f t="shared" si="2"/>
        <v>1</v>
      </c>
      <c r="U66">
        <f t="shared" si="4"/>
        <v>6.2581541045403668</v>
      </c>
      <c r="V66">
        <f t="shared" si="5"/>
        <v>6.6452564202851327</v>
      </c>
      <c r="W66" t="s">
        <v>64</v>
      </c>
    </row>
    <row r="67" spans="1:23" x14ac:dyDescent="0.25">
      <c r="A67" s="7">
        <v>66</v>
      </c>
      <c r="B67" s="7">
        <v>25</v>
      </c>
      <c r="C67" s="7">
        <v>10</v>
      </c>
      <c r="D67" s="7">
        <v>35</v>
      </c>
      <c r="E67" s="7">
        <v>25.1</v>
      </c>
      <c r="F67" s="7">
        <v>9.9</v>
      </c>
      <c r="G67" s="7">
        <v>35</v>
      </c>
      <c r="H67" s="7" t="s">
        <v>69</v>
      </c>
      <c r="I67" s="7">
        <v>6.3005460270000002</v>
      </c>
      <c r="J67" s="4">
        <v>6.3588185844881</v>
      </c>
      <c r="K67" s="7">
        <v>10.569822522493499</v>
      </c>
      <c r="L67" s="7">
        <v>4.63763742962895</v>
      </c>
      <c r="M67" s="7" t="s">
        <v>118</v>
      </c>
      <c r="N67" s="7">
        <v>1.4</v>
      </c>
      <c r="O67" s="7" t="s">
        <v>119</v>
      </c>
      <c r="P67" s="7">
        <v>1.6279567656837199</v>
      </c>
      <c r="Q67" s="7" t="s">
        <v>120</v>
      </c>
      <c r="R67" s="7" t="b">
        <f t="shared" si="0"/>
        <v>1</v>
      </c>
      <c r="S67" s="7" t="b">
        <f t="shared" si="3"/>
        <v>0</v>
      </c>
      <c r="T67" s="7" t="b">
        <f t="shared" si="2"/>
        <v>1</v>
      </c>
      <c r="U67">
        <f t="shared" si="4"/>
        <v>10.252727846818694</v>
      </c>
      <c r="V67">
        <f t="shared" si="5"/>
        <v>10.886917198168305</v>
      </c>
      <c r="W67" t="s">
        <v>64</v>
      </c>
    </row>
    <row r="68" spans="1:23" x14ac:dyDescent="0.25">
      <c r="A68" s="7">
        <v>67</v>
      </c>
      <c r="B68" s="7">
        <v>25.954915029999999</v>
      </c>
      <c r="C68" s="7">
        <v>7.0610737390000002</v>
      </c>
      <c r="D68" s="7">
        <v>35</v>
      </c>
      <c r="E68" s="7">
        <v>25.97</v>
      </c>
      <c r="F68" s="7">
        <v>7.0259999999999998</v>
      </c>
      <c r="G68" s="7">
        <v>35.152000000000001</v>
      </c>
      <c r="H68" s="7" t="s">
        <v>70</v>
      </c>
      <c r="I68" s="7">
        <v>6.3005460270000002</v>
      </c>
      <c r="J68" s="4">
        <v>6.3588185844881</v>
      </c>
      <c r="K68" s="7">
        <v>6.4517052624127498</v>
      </c>
      <c r="L68" s="7">
        <v>2.64834185204078</v>
      </c>
      <c r="M68" s="7" t="s">
        <v>117</v>
      </c>
      <c r="N68" s="7">
        <v>1.4</v>
      </c>
      <c r="O68" s="7" t="s">
        <v>119</v>
      </c>
      <c r="P68" s="7">
        <v>1.7400929182054901</v>
      </c>
      <c r="Q68" s="7" t="s">
        <v>121</v>
      </c>
      <c r="R68" s="7" t="b">
        <f t="shared" ref="R68:R97" si="6">IF(OR(J68*0.95&gt;I68,J68*1.05&gt;I68),TRUE,FALSE)</f>
        <v>1</v>
      </c>
      <c r="S68" s="7" t="b">
        <f t="shared" si="3"/>
        <v>1</v>
      </c>
      <c r="T68" s="7" t="b">
        <f t="shared" ref="T68:T97" si="7">OR(R68,S68)</f>
        <v>1</v>
      </c>
      <c r="U68">
        <f t="shared" si="4"/>
        <v>6.2581541045403668</v>
      </c>
      <c r="V68">
        <f t="shared" si="5"/>
        <v>6.6452564202851327</v>
      </c>
      <c r="W68" t="s">
        <v>64</v>
      </c>
    </row>
    <row r="69" spans="1:23" x14ac:dyDescent="0.25">
      <c r="A69" s="7">
        <v>68</v>
      </c>
      <c r="B69" s="7">
        <v>28.454915029999999</v>
      </c>
      <c r="C69" s="7">
        <v>5.2447174189999997</v>
      </c>
      <c r="D69" s="7">
        <v>35</v>
      </c>
      <c r="E69" s="7">
        <v>28.47</v>
      </c>
      <c r="F69" s="7">
        <v>5.194</v>
      </c>
      <c r="G69" s="7">
        <v>35.152000000000001</v>
      </c>
      <c r="H69" s="7" t="s">
        <v>71</v>
      </c>
      <c r="I69" s="7">
        <v>6.3005460270000002</v>
      </c>
      <c r="J69" s="4">
        <v>6.3588185844881</v>
      </c>
      <c r="K69" s="7">
        <v>6.4517052624127498</v>
      </c>
      <c r="L69" s="7">
        <v>2.64834185204078</v>
      </c>
      <c r="M69" s="7" t="s">
        <v>117</v>
      </c>
      <c r="N69" s="7">
        <v>1.4</v>
      </c>
      <c r="O69" s="7" t="s">
        <v>119</v>
      </c>
      <c r="P69" s="7">
        <v>1.7400929182054901</v>
      </c>
      <c r="Q69" s="7" t="s">
        <v>121</v>
      </c>
      <c r="R69" s="7" t="b">
        <f t="shared" si="6"/>
        <v>1</v>
      </c>
      <c r="S69" s="7" t="b">
        <f t="shared" si="3"/>
        <v>1</v>
      </c>
      <c r="T69" s="7" t="b">
        <f t="shared" si="7"/>
        <v>1</v>
      </c>
      <c r="U69">
        <f t="shared" si="4"/>
        <v>6.2581541045403668</v>
      </c>
      <c r="V69">
        <f t="shared" si="5"/>
        <v>6.6452564202851327</v>
      </c>
      <c r="W69" t="s">
        <v>64</v>
      </c>
    </row>
    <row r="70" spans="1:23" x14ac:dyDescent="0.25">
      <c r="A70" s="7">
        <v>69</v>
      </c>
      <c r="B70" s="7">
        <v>31.545084970000001</v>
      </c>
      <c r="C70" s="7">
        <v>5.2447174189999997</v>
      </c>
      <c r="D70" s="7">
        <v>35</v>
      </c>
      <c r="E70" s="7">
        <v>31.56</v>
      </c>
      <c r="F70" s="7">
        <v>5.194</v>
      </c>
      <c r="G70" s="7">
        <v>35.152000000000001</v>
      </c>
      <c r="H70" s="7" t="s">
        <v>72</v>
      </c>
      <c r="I70" s="7">
        <v>6.3005460270000002</v>
      </c>
      <c r="J70" s="4">
        <v>6.3588185844881</v>
      </c>
      <c r="K70" s="7">
        <v>6.4517052624127498</v>
      </c>
      <c r="L70" s="7">
        <v>2.64834185204078</v>
      </c>
      <c r="M70" s="7" t="s">
        <v>117</v>
      </c>
      <c r="N70" s="7">
        <v>1.4</v>
      </c>
      <c r="O70" s="7" t="s">
        <v>119</v>
      </c>
      <c r="P70" s="7">
        <v>1.7400929182054901</v>
      </c>
      <c r="Q70" s="7" t="s">
        <v>121</v>
      </c>
      <c r="R70" s="7" t="b">
        <f t="shared" si="6"/>
        <v>1</v>
      </c>
      <c r="S70" s="7" t="b">
        <f t="shared" si="3"/>
        <v>1</v>
      </c>
      <c r="T70" s="7" t="b">
        <f t="shared" si="7"/>
        <v>1</v>
      </c>
      <c r="U70">
        <f t="shared" si="4"/>
        <v>6.2581541045403668</v>
      </c>
      <c r="V70">
        <f t="shared" si="5"/>
        <v>6.6452564202851327</v>
      </c>
      <c r="W70" t="s">
        <v>64</v>
      </c>
    </row>
    <row r="71" spans="1:23" x14ac:dyDescent="0.25">
      <c r="A71" s="7">
        <v>70</v>
      </c>
      <c r="B71" s="7">
        <v>34.045084969999998</v>
      </c>
      <c r="C71" s="7">
        <v>7.0610737390000002</v>
      </c>
      <c r="D71" s="7">
        <v>35</v>
      </c>
      <c r="E71" s="7">
        <v>34.043999999999997</v>
      </c>
      <c r="F71" s="7">
        <v>7.0259999999999998</v>
      </c>
      <c r="G71" s="7">
        <v>35.152000000000001</v>
      </c>
      <c r="H71" s="7" t="s">
        <v>73</v>
      </c>
      <c r="I71" s="7">
        <v>6.3005460270000002</v>
      </c>
      <c r="J71" s="4">
        <v>6.3588185844881</v>
      </c>
      <c r="K71" s="7">
        <v>6.4517052624127498</v>
      </c>
      <c r="L71" s="7">
        <v>2.64834185204078</v>
      </c>
      <c r="M71" s="7" t="s">
        <v>117</v>
      </c>
      <c r="N71" s="7">
        <v>1.4</v>
      </c>
      <c r="O71" s="7" t="s">
        <v>119</v>
      </c>
      <c r="P71" s="7">
        <v>1.7400929182054901</v>
      </c>
      <c r="Q71" s="7" t="s">
        <v>121</v>
      </c>
      <c r="R71" s="7" t="b">
        <f t="shared" si="6"/>
        <v>1</v>
      </c>
      <c r="S71" s="7" t="b">
        <f t="shared" si="3"/>
        <v>1</v>
      </c>
      <c r="T71" s="7" t="b">
        <f t="shared" si="7"/>
        <v>1</v>
      </c>
      <c r="U71">
        <f t="shared" si="4"/>
        <v>6.2581541045403668</v>
      </c>
      <c r="V71">
        <f t="shared" si="5"/>
        <v>6.6452564202851327</v>
      </c>
      <c r="W71" t="s">
        <v>64</v>
      </c>
    </row>
    <row r="72" spans="1:23" x14ac:dyDescent="0.25">
      <c r="A72" s="7">
        <v>71</v>
      </c>
      <c r="B72" s="7">
        <v>15</v>
      </c>
      <c r="C72" s="7">
        <v>20</v>
      </c>
      <c r="D72" s="7">
        <v>35</v>
      </c>
      <c r="E72" s="7">
        <v>15.1</v>
      </c>
      <c r="F72" s="7">
        <v>19.899999999999999</v>
      </c>
      <c r="G72" s="7">
        <v>35</v>
      </c>
      <c r="H72" s="7" t="s">
        <v>74</v>
      </c>
      <c r="I72" s="7">
        <v>6.3005460270000002</v>
      </c>
      <c r="J72" s="4">
        <v>6.3595904437435902</v>
      </c>
      <c r="K72" s="7">
        <v>10.5705595428122</v>
      </c>
      <c r="L72" s="7">
        <v>4.6379608062049398</v>
      </c>
      <c r="M72" s="7" t="s">
        <v>118</v>
      </c>
      <c r="N72" s="7">
        <v>1.4</v>
      </c>
      <c r="O72" s="7" t="s">
        <v>119</v>
      </c>
      <c r="P72" s="7">
        <v>1.6279567656837199</v>
      </c>
      <c r="Q72" s="7" t="s">
        <v>120</v>
      </c>
      <c r="R72" s="7" t="b">
        <f t="shared" si="6"/>
        <v>1</v>
      </c>
      <c r="S72" s="7" t="b">
        <f t="shared" si="3"/>
        <v>0</v>
      </c>
      <c r="T72" s="7" t="b">
        <f t="shared" si="7"/>
        <v>1</v>
      </c>
      <c r="U72">
        <f t="shared" si="4"/>
        <v>10.253442756527834</v>
      </c>
      <c r="V72">
        <f t="shared" si="5"/>
        <v>10.887676329096566</v>
      </c>
      <c r="W72" t="s">
        <v>75</v>
      </c>
    </row>
    <row r="73" spans="1:23" x14ac:dyDescent="0.25">
      <c r="A73" s="7">
        <v>72</v>
      </c>
      <c r="B73" s="7">
        <v>14.04508497</v>
      </c>
      <c r="C73" s="7">
        <v>22.938926259999999</v>
      </c>
      <c r="D73" s="7">
        <v>35</v>
      </c>
      <c r="E73" s="7">
        <v>14.06</v>
      </c>
      <c r="F73" s="7">
        <v>22.920999999999999</v>
      </c>
      <c r="G73" s="7">
        <v>35.152000000000001</v>
      </c>
      <c r="H73" s="7" t="s">
        <v>76</v>
      </c>
      <c r="I73" s="7">
        <v>6.3005460270000002</v>
      </c>
      <c r="J73" s="4">
        <v>6.3595904437435902</v>
      </c>
      <c r="K73" s="7">
        <v>6.4524957480934502</v>
      </c>
      <c r="L73" s="7">
        <v>2.64866633622387</v>
      </c>
      <c r="M73" s="7" t="s">
        <v>117</v>
      </c>
      <c r="N73" s="7">
        <v>1.4</v>
      </c>
      <c r="O73" s="7" t="s">
        <v>119</v>
      </c>
      <c r="P73" s="7">
        <v>1.7400929182054901</v>
      </c>
      <c r="Q73" s="7" t="s">
        <v>121</v>
      </c>
      <c r="R73" s="7" t="b">
        <f t="shared" si="6"/>
        <v>1</v>
      </c>
      <c r="S73" s="7" t="b">
        <f t="shared" si="3"/>
        <v>1</v>
      </c>
      <c r="T73" s="7" t="b">
        <f t="shared" si="7"/>
        <v>1</v>
      </c>
      <c r="U73">
        <f t="shared" si="4"/>
        <v>6.2589208756506469</v>
      </c>
      <c r="V73">
        <f t="shared" si="5"/>
        <v>6.6460706205362534</v>
      </c>
      <c r="W73" t="s">
        <v>75</v>
      </c>
    </row>
    <row r="74" spans="1:23" x14ac:dyDescent="0.25">
      <c r="A74" s="7">
        <v>73</v>
      </c>
      <c r="B74" s="7">
        <v>11.54508497</v>
      </c>
      <c r="C74" s="7">
        <v>24.755282579999999</v>
      </c>
      <c r="D74" s="7">
        <v>35</v>
      </c>
      <c r="E74" s="7">
        <v>11.56</v>
      </c>
      <c r="F74" s="7">
        <v>24.721</v>
      </c>
      <c r="G74" s="7">
        <v>35.152000000000001</v>
      </c>
      <c r="H74" s="7" t="s">
        <v>77</v>
      </c>
      <c r="I74" s="7">
        <v>6.3005460270000002</v>
      </c>
      <c r="J74" s="4">
        <v>6.3595904437435902</v>
      </c>
      <c r="K74" s="7">
        <v>6.4524957480934502</v>
      </c>
      <c r="L74" s="7">
        <v>2.64866633622387</v>
      </c>
      <c r="M74" s="7" t="s">
        <v>117</v>
      </c>
      <c r="N74" s="7">
        <v>1.4</v>
      </c>
      <c r="O74" s="7" t="s">
        <v>119</v>
      </c>
      <c r="P74" s="7">
        <v>1.7400929182054901</v>
      </c>
      <c r="Q74" s="7" t="s">
        <v>121</v>
      </c>
      <c r="R74" s="7" t="b">
        <f t="shared" si="6"/>
        <v>1</v>
      </c>
      <c r="S74" s="7" t="b">
        <f t="shared" si="3"/>
        <v>1</v>
      </c>
      <c r="T74" s="7" t="b">
        <f t="shared" si="7"/>
        <v>1</v>
      </c>
      <c r="U74">
        <f t="shared" si="4"/>
        <v>6.2589208756506469</v>
      </c>
      <c r="V74">
        <f t="shared" si="5"/>
        <v>6.6460706205362534</v>
      </c>
      <c r="W74" t="s">
        <v>75</v>
      </c>
    </row>
    <row r="75" spans="1:23" x14ac:dyDescent="0.25">
      <c r="A75" s="7">
        <v>74</v>
      </c>
      <c r="B75" s="7">
        <v>8.4549150280000003</v>
      </c>
      <c r="C75" s="7">
        <v>24.755282579999999</v>
      </c>
      <c r="D75" s="7">
        <v>35</v>
      </c>
      <c r="E75" s="7">
        <v>8.4870000000000001</v>
      </c>
      <c r="F75" s="7">
        <v>24.721</v>
      </c>
      <c r="G75" s="7">
        <v>35.152000000000001</v>
      </c>
      <c r="H75" s="7" t="s">
        <v>78</v>
      </c>
      <c r="I75" s="7">
        <v>6.3005460270000002</v>
      </c>
      <c r="J75" s="4">
        <v>6.3595904437435902</v>
      </c>
      <c r="K75" s="7">
        <v>6.4524957480934502</v>
      </c>
      <c r="L75" s="7">
        <v>2.64866633622387</v>
      </c>
      <c r="M75" s="7" t="s">
        <v>117</v>
      </c>
      <c r="N75" s="7">
        <v>1.4</v>
      </c>
      <c r="O75" s="7" t="s">
        <v>119</v>
      </c>
      <c r="P75" s="7">
        <v>1.7400929182054901</v>
      </c>
      <c r="Q75" s="7" t="s">
        <v>121</v>
      </c>
      <c r="R75" s="7" t="b">
        <f t="shared" si="6"/>
        <v>1</v>
      </c>
      <c r="S75" s="7" t="b">
        <f t="shared" si="3"/>
        <v>1</v>
      </c>
      <c r="T75" s="7" t="b">
        <f t="shared" si="7"/>
        <v>1</v>
      </c>
      <c r="U75">
        <f t="shared" si="4"/>
        <v>6.2589208756506469</v>
      </c>
      <c r="V75">
        <f t="shared" si="5"/>
        <v>6.6460706205362534</v>
      </c>
      <c r="W75" t="s">
        <v>75</v>
      </c>
    </row>
    <row r="76" spans="1:23" x14ac:dyDescent="0.25">
      <c r="A76" s="7">
        <v>75</v>
      </c>
      <c r="B76" s="7">
        <v>5.9549150280000003</v>
      </c>
      <c r="C76" s="7">
        <v>22.938926259999999</v>
      </c>
      <c r="D76" s="7">
        <v>35</v>
      </c>
      <c r="E76" s="7">
        <v>5.9539999999999997</v>
      </c>
      <c r="F76" s="7">
        <v>22.872</v>
      </c>
      <c r="G76" s="7">
        <v>35.152000000000001</v>
      </c>
      <c r="H76" s="7" t="s">
        <v>79</v>
      </c>
      <c r="I76" s="7">
        <v>6.3005460270000002</v>
      </c>
      <c r="J76" s="4">
        <v>6.3595904437435902</v>
      </c>
      <c r="K76" s="7">
        <v>6.4524957480934502</v>
      </c>
      <c r="L76" s="7">
        <v>2.64866633622387</v>
      </c>
      <c r="M76" s="7" t="s">
        <v>117</v>
      </c>
      <c r="N76" s="7">
        <v>1.4</v>
      </c>
      <c r="O76" s="7" t="s">
        <v>119</v>
      </c>
      <c r="P76" s="7">
        <v>1.7400929182054901</v>
      </c>
      <c r="Q76" s="7" t="s">
        <v>121</v>
      </c>
      <c r="R76" s="7" t="b">
        <f t="shared" si="6"/>
        <v>1</v>
      </c>
      <c r="S76" s="7" t="b">
        <f t="shared" si="3"/>
        <v>1</v>
      </c>
      <c r="T76" s="7" t="b">
        <f t="shared" si="7"/>
        <v>1</v>
      </c>
      <c r="U76">
        <f t="shared" si="4"/>
        <v>6.2589208756506469</v>
      </c>
      <c r="V76">
        <f t="shared" si="5"/>
        <v>6.6460706205362534</v>
      </c>
      <c r="W76" t="s">
        <v>75</v>
      </c>
    </row>
    <row r="77" spans="1:23" x14ac:dyDescent="0.25">
      <c r="A77" s="7">
        <v>76</v>
      </c>
      <c r="B77" s="7">
        <v>5</v>
      </c>
      <c r="C77" s="7">
        <v>20</v>
      </c>
      <c r="D77" s="7">
        <v>35</v>
      </c>
      <c r="E77" s="7">
        <v>5.0999999999999996</v>
      </c>
      <c r="F77" s="7">
        <v>19.899999999999999</v>
      </c>
      <c r="G77" s="7">
        <v>35</v>
      </c>
      <c r="H77" s="7" t="s">
        <v>80</v>
      </c>
      <c r="I77" s="7">
        <v>6.3005460270000002</v>
      </c>
      <c r="J77" s="4">
        <v>6.3595904437435902</v>
      </c>
      <c r="K77" s="7">
        <v>10.5705595428122</v>
      </c>
      <c r="L77" s="7">
        <v>4.6379608062049398</v>
      </c>
      <c r="M77" s="7" t="s">
        <v>118</v>
      </c>
      <c r="N77" s="7">
        <v>1.4</v>
      </c>
      <c r="O77" s="7" t="s">
        <v>119</v>
      </c>
      <c r="P77" s="7">
        <v>1.6279567656837199</v>
      </c>
      <c r="Q77" s="7" t="s">
        <v>120</v>
      </c>
      <c r="R77" s="7" t="b">
        <f t="shared" si="6"/>
        <v>1</v>
      </c>
      <c r="S77" s="7" t="b">
        <f t="shared" si="3"/>
        <v>0</v>
      </c>
      <c r="T77" s="7" t="b">
        <f t="shared" si="7"/>
        <v>1</v>
      </c>
      <c r="U77">
        <f t="shared" si="4"/>
        <v>10.253442756527834</v>
      </c>
      <c r="V77">
        <f t="shared" si="5"/>
        <v>10.887676329096566</v>
      </c>
      <c r="W77" t="s">
        <v>75</v>
      </c>
    </row>
    <row r="78" spans="1:23" x14ac:dyDescent="0.25">
      <c r="A78" s="7">
        <v>77</v>
      </c>
      <c r="B78" s="7">
        <v>5.9549150280000003</v>
      </c>
      <c r="C78" s="7">
        <v>17.061073740000001</v>
      </c>
      <c r="D78" s="7">
        <v>35</v>
      </c>
      <c r="E78" s="7">
        <v>5.9880000000000004</v>
      </c>
      <c r="F78" s="7">
        <v>16.992999999999999</v>
      </c>
      <c r="G78" s="7">
        <v>35.152000000000001</v>
      </c>
      <c r="H78" s="7" t="s">
        <v>81</v>
      </c>
      <c r="I78" s="7">
        <v>6.3005460270000002</v>
      </c>
      <c r="J78" s="4">
        <v>6.3595904437435902</v>
      </c>
      <c r="K78" s="7">
        <v>6.4524957480934502</v>
      </c>
      <c r="L78" s="7">
        <v>2.64866633622387</v>
      </c>
      <c r="M78" s="7" t="s">
        <v>117</v>
      </c>
      <c r="N78" s="7">
        <v>1.4</v>
      </c>
      <c r="O78" s="7" t="s">
        <v>119</v>
      </c>
      <c r="P78" s="7">
        <v>1.7400929182054901</v>
      </c>
      <c r="Q78" s="7" t="s">
        <v>121</v>
      </c>
      <c r="R78" s="7" t="b">
        <f t="shared" si="6"/>
        <v>1</v>
      </c>
      <c r="S78" s="7" t="b">
        <f t="shared" si="3"/>
        <v>1</v>
      </c>
      <c r="T78" s="7" t="b">
        <f t="shared" si="7"/>
        <v>1</v>
      </c>
      <c r="U78">
        <f t="shared" si="4"/>
        <v>6.2589208756506469</v>
      </c>
      <c r="V78">
        <f t="shared" si="5"/>
        <v>6.6460706205362534</v>
      </c>
      <c r="W78" t="s">
        <v>75</v>
      </c>
    </row>
    <row r="79" spans="1:23" x14ac:dyDescent="0.25">
      <c r="A79" s="7">
        <v>78</v>
      </c>
      <c r="B79" s="7">
        <v>8.4549150280000003</v>
      </c>
      <c r="C79" s="7">
        <v>15.244717420000001</v>
      </c>
      <c r="D79" s="7">
        <v>35</v>
      </c>
      <c r="E79" s="7">
        <v>8.48</v>
      </c>
      <c r="F79" s="7">
        <v>15.183999999999999</v>
      </c>
      <c r="G79" s="7">
        <v>35.152000000000001</v>
      </c>
      <c r="H79" s="7" t="s">
        <v>82</v>
      </c>
      <c r="I79" s="7">
        <v>6.3005460270000002</v>
      </c>
      <c r="J79" s="4">
        <v>6.3595904437435902</v>
      </c>
      <c r="K79" s="7">
        <v>6.4524957480934502</v>
      </c>
      <c r="L79" s="7">
        <v>2.64866633622387</v>
      </c>
      <c r="M79" s="7" t="s">
        <v>117</v>
      </c>
      <c r="N79" s="7">
        <v>1.4</v>
      </c>
      <c r="O79" s="7" t="s">
        <v>119</v>
      </c>
      <c r="P79" s="7">
        <v>1.7400929182054901</v>
      </c>
      <c r="Q79" s="7" t="s">
        <v>121</v>
      </c>
      <c r="R79" s="7" t="b">
        <f t="shared" si="6"/>
        <v>1</v>
      </c>
      <c r="S79" s="7" t="b">
        <f t="shared" si="3"/>
        <v>1</v>
      </c>
      <c r="T79" s="7" t="b">
        <f t="shared" si="7"/>
        <v>1</v>
      </c>
      <c r="U79">
        <f t="shared" si="4"/>
        <v>6.2589208756506469</v>
      </c>
      <c r="V79">
        <f t="shared" si="5"/>
        <v>6.6460706205362534</v>
      </c>
      <c r="W79" t="s">
        <v>75</v>
      </c>
    </row>
    <row r="80" spans="1:23" x14ac:dyDescent="0.25">
      <c r="A80" s="7">
        <v>79</v>
      </c>
      <c r="B80" s="7">
        <v>11.54508497</v>
      </c>
      <c r="C80" s="7">
        <v>15.244717420000001</v>
      </c>
      <c r="D80" s="7">
        <v>35</v>
      </c>
      <c r="E80" s="7">
        <v>11.571</v>
      </c>
      <c r="F80" s="7">
        <v>15.201000000000001</v>
      </c>
      <c r="G80" s="7">
        <v>35.152000000000001</v>
      </c>
      <c r="H80" s="7" t="s">
        <v>83</v>
      </c>
      <c r="I80" s="7">
        <v>6.3005460270000002</v>
      </c>
      <c r="J80" s="4">
        <v>6.3595904437435902</v>
      </c>
      <c r="K80" s="7">
        <v>6.4524957480934502</v>
      </c>
      <c r="L80" s="7">
        <v>2.64866633622387</v>
      </c>
      <c r="M80" s="7" t="s">
        <v>117</v>
      </c>
      <c r="N80" s="7">
        <v>1.4</v>
      </c>
      <c r="O80" s="7" t="s">
        <v>119</v>
      </c>
      <c r="P80" s="7">
        <v>1.7400929182054901</v>
      </c>
      <c r="Q80" s="7" t="s">
        <v>121</v>
      </c>
      <c r="R80" s="7" t="b">
        <f t="shared" si="6"/>
        <v>1</v>
      </c>
      <c r="S80" s="7" t="b">
        <f t="shared" si="3"/>
        <v>1</v>
      </c>
      <c r="T80" s="7" t="b">
        <f t="shared" si="7"/>
        <v>1</v>
      </c>
      <c r="U80">
        <f t="shared" si="4"/>
        <v>6.2589208756506469</v>
      </c>
      <c r="V80">
        <f t="shared" si="5"/>
        <v>6.6460706205362534</v>
      </c>
      <c r="W80" t="s">
        <v>75</v>
      </c>
    </row>
    <row r="81" spans="1:23" x14ac:dyDescent="0.25">
      <c r="A81" s="7">
        <v>80</v>
      </c>
      <c r="B81" s="7">
        <v>14.04508497</v>
      </c>
      <c r="C81" s="7">
        <v>17.061073740000001</v>
      </c>
      <c r="D81" s="7">
        <v>35</v>
      </c>
      <c r="E81" s="7">
        <v>14.061999999999999</v>
      </c>
      <c r="F81" s="7">
        <v>17.026</v>
      </c>
      <c r="G81" s="7">
        <v>35.152000000000001</v>
      </c>
      <c r="H81" s="7" t="s">
        <v>84</v>
      </c>
      <c r="I81" s="7">
        <v>6.3005460270000002</v>
      </c>
      <c r="J81" s="4">
        <v>6.3595904437435902</v>
      </c>
      <c r="K81" s="7">
        <v>6.4524957480934502</v>
      </c>
      <c r="L81" s="7">
        <v>2.64866633622387</v>
      </c>
      <c r="M81" s="7" t="s">
        <v>117</v>
      </c>
      <c r="N81" s="7">
        <v>1.4</v>
      </c>
      <c r="O81" s="7" t="s">
        <v>119</v>
      </c>
      <c r="P81" s="7">
        <v>1.7400929182054901</v>
      </c>
      <c r="Q81" s="7" t="s">
        <v>121</v>
      </c>
      <c r="R81" s="7" t="b">
        <f t="shared" si="6"/>
        <v>1</v>
      </c>
      <c r="S81" s="7" t="b">
        <f t="shared" si="3"/>
        <v>1</v>
      </c>
      <c r="T81" s="7" t="b">
        <f t="shared" si="7"/>
        <v>1</v>
      </c>
      <c r="U81">
        <f t="shared" si="4"/>
        <v>6.2589208756506469</v>
      </c>
      <c r="V81">
        <f t="shared" si="5"/>
        <v>6.6460706205362534</v>
      </c>
      <c r="W81" t="s">
        <v>75</v>
      </c>
    </row>
    <row r="82" spans="1:23" x14ac:dyDescent="0.25">
      <c r="A82" s="7">
        <v>81</v>
      </c>
      <c r="B82" s="7">
        <v>15</v>
      </c>
      <c r="C82" s="7">
        <v>40</v>
      </c>
      <c r="D82" s="7">
        <v>35</v>
      </c>
      <c r="E82" s="7">
        <v>15.1</v>
      </c>
      <c r="F82" s="7">
        <v>39.9</v>
      </c>
      <c r="G82" s="7">
        <v>35</v>
      </c>
      <c r="H82" s="7" t="s">
        <v>85</v>
      </c>
      <c r="I82" s="7">
        <v>6.3005460270000002</v>
      </c>
      <c r="J82" s="4">
        <v>6.36018815595697</v>
      </c>
      <c r="K82" s="7">
        <v>10.571130221807399</v>
      </c>
      <c r="L82" s="7">
        <v>4.6382111985140799</v>
      </c>
      <c r="M82" s="7" t="s">
        <v>118</v>
      </c>
      <c r="N82" s="7">
        <v>1.4</v>
      </c>
      <c r="O82" s="7" t="s">
        <v>119</v>
      </c>
      <c r="P82" s="7">
        <v>1.6279567656837199</v>
      </c>
      <c r="Q82" s="7" t="s">
        <v>120</v>
      </c>
      <c r="R82" s="7" t="b">
        <f t="shared" si="6"/>
        <v>1</v>
      </c>
      <c r="S82" s="7" t="b">
        <f t="shared" si="3"/>
        <v>0</v>
      </c>
      <c r="T82" s="7" t="b">
        <f t="shared" si="7"/>
        <v>1</v>
      </c>
      <c r="U82">
        <f t="shared" si="4"/>
        <v>10.253996315153177</v>
      </c>
      <c r="V82">
        <f t="shared" si="5"/>
        <v>10.888264128461621</v>
      </c>
      <c r="W82" t="s">
        <v>86</v>
      </c>
    </row>
    <row r="83" spans="1:23" x14ac:dyDescent="0.25">
      <c r="A83" s="7">
        <v>82</v>
      </c>
      <c r="B83" s="7">
        <v>14.04508497</v>
      </c>
      <c r="C83" s="7">
        <v>42.938926260000002</v>
      </c>
      <c r="D83" s="7">
        <v>35</v>
      </c>
      <c r="E83" s="7">
        <v>14.07</v>
      </c>
      <c r="F83" s="7">
        <v>42.902999999999999</v>
      </c>
      <c r="G83" s="7">
        <v>35.152000000000001</v>
      </c>
      <c r="H83" s="7" t="s">
        <v>87</v>
      </c>
      <c r="I83" s="7">
        <v>6.3005460270000002</v>
      </c>
      <c r="J83" s="4">
        <v>6.36018815595697</v>
      </c>
      <c r="K83" s="7">
        <v>6.4531078842341998</v>
      </c>
      <c r="L83" s="7">
        <v>2.6489176102196201</v>
      </c>
      <c r="M83" s="7" t="s">
        <v>117</v>
      </c>
      <c r="N83" s="7">
        <v>1.4</v>
      </c>
      <c r="O83" s="7" t="s">
        <v>119</v>
      </c>
      <c r="P83" s="7">
        <v>1.7400929182054901</v>
      </c>
      <c r="Q83" s="7" t="s">
        <v>121</v>
      </c>
      <c r="R83" s="7" t="b">
        <f t="shared" si="6"/>
        <v>1</v>
      </c>
      <c r="S83" s="7" t="b">
        <f t="shared" si="3"/>
        <v>1</v>
      </c>
      <c r="T83" s="7" t="b">
        <f t="shared" si="7"/>
        <v>1</v>
      </c>
      <c r="U83">
        <f t="shared" si="4"/>
        <v>6.2595146477071735</v>
      </c>
      <c r="V83">
        <f t="shared" si="5"/>
        <v>6.6467011207612261</v>
      </c>
      <c r="W83" t="s">
        <v>86</v>
      </c>
    </row>
    <row r="84" spans="1:23" x14ac:dyDescent="0.25">
      <c r="A84" s="7">
        <v>83</v>
      </c>
      <c r="B84" s="7">
        <v>11.54508497</v>
      </c>
      <c r="C84" s="7">
        <v>44.755282579999999</v>
      </c>
      <c r="D84" s="7">
        <v>35</v>
      </c>
      <c r="E84" s="7">
        <v>11.569000000000001</v>
      </c>
      <c r="F84" s="7">
        <v>44.712000000000003</v>
      </c>
      <c r="G84" s="7">
        <v>35.152000000000001</v>
      </c>
      <c r="H84" s="7" t="s">
        <v>88</v>
      </c>
      <c r="I84" s="7">
        <v>6.3005460270000002</v>
      </c>
      <c r="J84" s="4">
        <v>6.36018815595697</v>
      </c>
      <c r="K84" s="7">
        <v>6.4531078842341998</v>
      </c>
      <c r="L84" s="7">
        <v>2.6489176102196201</v>
      </c>
      <c r="M84" s="7" t="s">
        <v>117</v>
      </c>
      <c r="N84" s="7">
        <v>1.4</v>
      </c>
      <c r="O84" s="7" t="s">
        <v>119</v>
      </c>
      <c r="P84" s="7">
        <v>1.7400929182054901</v>
      </c>
      <c r="Q84" s="7" t="s">
        <v>121</v>
      </c>
      <c r="R84" s="7" t="b">
        <f t="shared" si="6"/>
        <v>1</v>
      </c>
      <c r="S84" s="7" t="b">
        <f t="shared" si="3"/>
        <v>1</v>
      </c>
      <c r="T84" s="7" t="b">
        <f t="shared" si="7"/>
        <v>1</v>
      </c>
      <c r="U84">
        <f t="shared" si="4"/>
        <v>6.2595146477071735</v>
      </c>
      <c r="V84">
        <f t="shared" si="5"/>
        <v>6.6467011207612261</v>
      </c>
      <c r="W84" t="s">
        <v>86</v>
      </c>
    </row>
    <row r="85" spans="1:23" x14ac:dyDescent="0.25">
      <c r="A85" s="7">
        <v>84</v>
      </c>
      <c r="B85" s="7">
        <v>8.4549150280000003</v>
      </c>
      <c r="C85" s="7">
        <v>44.755282579999999</v>
      </c>
      <c r="D85" s="7">
        <v>35</v>
      </c>
      <c r="E85" s="7">
        <v>8.4779999999999998</v>
      </c>
      <c r="F85" s="7">
        <v>44.704000000000001</v>
      </c>
      <c r="G85" s="7">
        <v>35.152000000000001</v>
      </c>
      <c r="H85" s="7" t="s">
        <v>89</v>
      </c>
      <c r="I85" s="7">
        <v>6.3005460270000002</v>
      </c>
      <c r="J85" s="4">
        <v>6.36018815595697</v>
      </c>
      <c r="K85" s="7">
        <v>6.4531078842341998</v>
      </c>
      <c r="L85" s="7">
        <v>2.6489176102196201</v>
      </c>
      <c r="M85" s="7" t="s">
        <v>117</v>
      </c>
      <c r="N85" s="7">
        <v>1.4</v>
      </c>
      <c r="O85" s="7" t="s">
        <v>119</v>
      </c>
      <c r="P85" s="7">
        <v>1.7400929182054901</v>
      </c>
      <c r="Q85" s="7" t="s">
        <v>121</v>
      </c>
      <c r="R85" s="7" t="b">
        <f t="shared" si="6"/>
        <v>1</v>
      </c>
      <c r="S85" s="7" t="b">
        <f t="shared" si="3"/>
        <v>1</v>
      </c>
      <c r="T85" s="7" t="b">
        <f t="shared" si="7"/>
        <v>1</v>
      </c>
      <c r="U85">
        <f t="shared" si="4"/>
        <v>6.2595146477071735</v>
      </c>
      <c r="V85">
        <f t="shared" si="5"/>
        <v>6.6467011207612261</v>
      </c>
      <c r="W85" t="s">
        <v>86</v>
      </c>
    </row>
    <row r="86" spans="1:23" x14ac:dyDescent="0.25">
      <c r="A86" s="7">
        <v>85</v>
      </c>
      <c r="B86" s="7">
        <v>5.9549150280000003</v>
      </c>
      <c r="C86" s="7">
        <v>42.938926260000002</v>
      </c>
      <c r="D86" s="7">
        <v>35</v>
      </c>
      <c r="E86" s="7">
        <v>5.9779999999999998</v>
      </c>
      <c r="F86" s="7">
        <v>42.887</v>
      </c>
      <c r="G86" s="7">
        <v>35.152000000000001</v>
      </c>
      <c r="H86" s="7" t="s">
        <v>90</v>
      </c>
      <c r="I86" s="7">
        <v>6.3005460270000002</v>
      </c>
      <c r="J86" s="4">
        <v>6.36018815595697</v>
      </c>
      <c r="K86" s="7">
        <v>6.4531078842341998</v>
      </c>
      <c r="L86" s="7">
        <v>2.6489176102196201</v>
      </c>
      <c r="M86" s="7" t="s">
        <v>117</v>
      </c>
      <c r="N86" s="7">
        <v>1.4</v>
      </c>
      <c r="O86" s="7" t="s">
        <v>119</v>
      </c>
      <c r="P86" s="7">
        <v>1.7400929182054901</v>
      </c>
      <c r="Q86" s="7" t="s">
        <v>121</v>
      </c>
      <c r="R86" s="7" t="b">
        <f t="shared" si="6"/>
        <v>1</v>
      </c>
      <c r="S86" s="7" t="b">
        <f t="shared" si="3"/>
        <v>1</v>
      </c>
      <c r="T86" s="7" t="b">
        <f t="shared" si="7"/>
        <v>1</v>
      </c>
      <c r="U86">
        <f t="shared" si="4"/>
        <v>6.2595146477071735</v>
      </c>
      <c r="V86">
        <f t="shared" si="5"/>
        <v>6.6467011207612261</v>
      </c>
      <c r="W86" t="s">
        <v>86</v>
      </c>
    </row>
    <row r="87" spans="1:23" x14ac:dyDescent="0.25">
      <c r="A87" s="7">
        <v>86</v>
      </c>
      <c r="B87" s="7">
        <v>5</v>
      </c>
      <c r="C87" s="7">
        <v>40</v>
      </c>
      <c r="D87" s="7">
        <v>35</v>
      </c>
      <c r="E87" s="7">
        <v>5.0999999999999996</v>
      </c>
      <c r="F87" s="7">
        <v>39.9</v>
      </c>
      <c r="G87" s="7">
        <v>35</v>
      </c>
      <c r="H87" s="7" t="s">
        <v>91</v>
      </c>
      <c r="I87" s="7">
        <v>6.3005460270000002</v>
      </c>
      <c r="J87" s="4">
        <v>6.36018815595697</v>
      </c>
      <c r="K87" s="7">
        <v>10.571130221807399</v>
      </c>
      <c r="L87" s="7">
        <v>4.6382111985140799</v>
      </c>
      <c r="M87" s="7" t="s">
        <v>118</v>
      </c>
      <c r="N87" s="7">
        <v>1.4</v>
      </c>
      <c r="O87" s="7" t="s">
        <v>119</v>
      </c>
      <c r="P87" s="7">
        <v>1.6279567656837199</v>
      </c>
      <c r="Q87" s="7" t="s">
        <v>120</v>
      </c>
      <c r="R87" s="7" t="b">
        <f t="shared" si="6"/>
        <v>1</v>
      </c>
      <c r="S87" s="7" t="b">
        <f t="shared" si="3"/>
        <v>0</v>
      </c>
      <c r="T87" s="7" t="b">
        <f t="shared" si="7"/>
        <v>1</v>
      </c>
      <c r="U87">
        <f t="shared" si="4"/>
        <v>10.253996315153177</v>
      </c>
      <c r="V87">
        <f t="shared" si="5"/>
        <v>10.888264128461621</v>
      </c>
      <c r="W87" t="s">
        <v>86</v>
      </c>
    </row>
    <row r="88" spans="1:23" x14ac:dyDescent="0.25">
      <c r="A88" s="7">
        <v>87</v>
      </c>
      <c r="B88" s="7">
        <v>5.9549150280000003</v>
      </c>
      <c r="C88" s="7">
        <v>37.061073739999998</v>
      </c>
      <c r="D88" s="7">
        <v>35</v>
      </c>
      <c r="E88" s="7">
        <v>5.9859999999999998</v>
      </c>
      <c r="F88" s="7">
        <v>37.018000000000001</v>
      </c>
      <c r="G88" s="7">
        <v>35.152000000000001</v>
      </c>
      <c r="H88" s="7" t="s">
        <v>92</v>
      </c>
      <c r="I88" s="7">
        <v>6.3005460270000002</v>
      </c>
      <c r="J88" s="4">
        <v>6.36018815595697</v>
      </c>
      <c r="K88" s="7">
        <v>6.4531078842341998</v>
      </c>
      <c r="L88" s="7">
        <v>2.6489176102196201</v>
      </c>
      <c r="M88" s="7" t="s">
        <v>117</v>
      </c>
      <c r="N88" s="7">
        <v>1.4</v>
      </c>
      <c r="O88" s="7" t="s">
        <v>119</v>
      </c>
      <c r="P88" s="7">
        <v>1.7400929182054901</v>
      </c>
      <c r="Q88" s="7" t="s">
        <v>121</v>
      </c>
      <c r="R88" s="7" t="b">
        <f t="shared" si="6"/>
        <v>1</v>
      </c>
      <c r="S88" s="7" t="b">
        <f t="shared" si="3"/>
        <v>1</v>
      </c>
      <c r="T88" s="7" t="b">
        <f t="shared" si="7"/>
        <v>1</v>
      </c>
      <c r="U88">
        <f t="shared" si="4"/>
        <v>6.2595146477071735</v>
      </c>
      <c r="V88">
        <f t="shared" si="5"/>
        <v>6.6467011207612261</v>
      </c>
      <c r="W88" t="s">
        <v>86</v>
      </c>
    </row>
    <row r="89" spans="1:23" x14ac:dyDescent="0.25">
      <c r="A89" s="7">
        <v>88</v>
      </c>
      <c r="B89" s="7">
        <v>8.4549150280000003</v>
      </c>
      <c r="C89" s="7">
        <v>35.244717420000001</v>
      </c>
      <c r="D89" s="7">
        <v>35</v>
      </c>
      <c r="E89" s="7">
        <v>8.4779999999999998</v>
      </c>
      <c r="F89" s="7">
        <v>35.201000000000001</v>
      </c>
      <c r="G89" s="7">
        <v>35.152000000000001</v>
      </c>
      <c r="H89" s="7" t="s">
        <v>93</v>
      </c>
      <c r="I89" s="7">
        <v>6.3005460270000002</v>
      </c>
      <c r="J89" s="4">
        <v>6.36018815595697</v>
      </c>
      <c r="K89" s="7">
        <v>6.4531078842341998</v>
      </c>
      <c r="L89" s="7">
        <v>2.6489176102196201</v>
      </c>
      <c r="M89" s="7" t="s">
        <v>117</v>
      </c>
      <c r="N89" s="7">
        <v>1.4</v>
      </c>
      <c r="O89" s="7" t="s">
        <v>119</v>
      </c>
      <c r="P89" s="7">
        <v>1.7400929182054901</v>
      </c>
      <c r="Q89" s="7" t="s">
        <v>121</v>
      </c>
      <c r="R89" s="7" t="b">
        <f t="shared" si="6"/>
        <v>1</v>
      </c>
      <c r="S89" s="7" t="b">
        <f t="shared" si="3"/>
        <v>1</v>
      </c>
      <c r="T89" s="7" t="b">
        <f t="shared" si="7"/>
        <v>1</v>
      </c>
      <c r="U89">
        <f t="shared" si="4"/>
        <v>6.2595146477071735</v>
      </c>
      <c r="V89">
        <f t="shared" si="5"/>
        <v>6.6467011207612261</v>
      </c>
      <c r="W89" t="s">
        <v>86</v>
      </c>
    </row>
    <row r="90" spans="1:23" x14ac:dyDescent="0.25">
      <c r="A90" s="7">
        <v>89</v>
      </c>
      <c r="B90" s="7">
        <v>11.54508497</v>
      </c>
      <c r="C90" s="7">
        <v>35.244717420000001</v>
      </c>
      <c r="D90" s="7">
        <v>35</v>
      </c>
      <c r="E90" s="7">
        <v>11.569000000000001</v>
      </c>
      <c r="F90" s="7">
        <v>35.192999999999998</v>
      </c>
      <c r="G90" s="7">
        <v>35.152000000000001</v>
      </c>
      <c r="H90" s="7" t="s">
        <v>94</v>
      </c>
      <c r="I90" s="7">
        <v>6.3005460270000002</v>
      </c>
      <c r="J90" s="4">
        <v>6.36018815595697</v>
      </c>
      <c r="K90" s="7">
        <v>6.4531078842341998</v>
      </c>
      <c r="L90" s="7">
        <v>2.6489176102196201</v>
      </c>
      <c r="M90" s="7" t="s">
        <v>117</v>
      </c>
      <c r="N90" s="7">
        <v>1.4</v>
      </c>
      <c r="O90" s="7" t="s">
        <v>119</v>
      </c>
      <c r="P90" s="7">
        <v>1.7400929182054901</v>
      </c>
      <c r="Q90" s="7" t="s">
        <v>121</v>
      </c>
      <c r="R90" s="7" t="b">
        <f t="shared" si="6"/>
        <v>1</v>
      </c>
      <c r="S90" s="7" t="b">
        <f t="shared" si="3"/>
        <v>1</v>
      </c>
      <c r="T90" s="7" t="b">
        <f t="shared" si="7"/>
        <v>1</v>
      </c>
      <c r="U90">
        <f t="shared" si="4"/>
        <v>6.2595146477071735</v>
      </c>
      <c r="V90">
        <f t="shared" si="5"/>
        <v>6.6467011207612261</v>
      </c>
      <c r="W90" t="s">
        <v>86</v>
      </c>
    </row>
    <row r="91" spans="1:23" x14ac:dyDescent="0.25">
      <c r="A91" s="7">
        <v>90</v>
      </c>
      <c r="B91" s="7">
        <v>14.04508497</v>
      </c>
      <c r="C91" s="7">
        <v>37.061073739999998</v>
      </c>
      <c r="D91" s="7">
        <v>35</v>
      </c>
      <c r="E91" s="7">
        <v>14.068</v>
      </c>
      <c r="F91" s="7">
        <v>37.018000000000001</v>
      </c>
      <c r="G91" s="7">
        <v>35.152000000000001</v>
      </c>
      <c r="H91" s="7" t="s">
        <v>95</v>
      </c>
      <c r="I91" s="7">
        <v>6.3005460270000002</v>
      </c>
      <c r="J91" s="4">
        <v>6.36018815595697</v>
      </c>
      <c r="K91" s="7">
        <v>6.4531078842341998</v>
      </c>
      <c r="L91" s="7">
        <v>2.6489176102196201</v>
      </c>
      <c r="M91" s="7" t="s">
        <v>117</v>
      </c>
      <c r="N91" s="7">
        <v>1.4</v>
      </c>
      <c r="O91" s="7" t="s">
        <v>119</v>
      </c>
      <c r="P91" s="7">
        <v>1.7400929182054901</v>
      </c>
      <c r="Q91" s="7" t="s">
        <v>121</v>
      </c>
      <c r="R91" s="7" t="b">
        <f t="shared" si="6"/>
        <v>1</v>
      </c>
      <c r="S91" s="7" t="b">
        <f t="shared" ref="S91:S97" si="8">IF(AND(K91&gt;(J91*0.96),K91&lt;(J91*1.04)),TRUE,FALSE)</f>
        <v>1</v>
      </c>
      <c r="T91" s="7" t="b">
        <f t="shared" si="7"/>
        <v>1</v>
      </c>
      <c r="U91">
        <f t="shared" si="4"/>
        <v>6.2595146477071735</v>
      </c>
      <c r="V91">
        <f t="shared" si="5"/>
        <v>6.6467011207612261</v>
      </c>
      <c r="W91" t="s">
        <v>86</v>
      </c>
    </row>
    <row r="92" spans="1:23" x14ac:dyDescent="0.25">
      <c r="A92" s="7">
        <v>91</v>
      </c>
      <c r="B92" s="7">
        <v>40</v>
      </c>
      <c r="C92" s="7">
        <v>30</v>
      </c>
      <c r="D92" s="7">
        <v>40</v>
      </c>
      <c r="E92" s="7">
        <v>40.1</v>
      </c>
      <c r="F92" s="7">
        <v>29.9</v>
      </c>
      <c r="G92" s="7">
        <v>40</v>
      </c>
      <c r="H92" s="7" t="s">
        <v>96</v>
      </c>
      <c r="I92" s="7">
        <v>7.7283896780000001</v>
      </c>
      <c r="J92" s="4">
        <v>7.7869089840440999</v>
      </c>
      <c r="K92" s="7">
        <v>9.6762189123143294</v>
      </c>
      <c r="L92" s="7">
        <v>4.2955874457065599</v>
      </c>
      <c r="M92" s="7" t="s">
        <v>118</v>
      </c>
      <c r="N92" s="7">
        <v>1.4</v>
      </c>
      <c r="O92" s="7" t="s">
        <v>119</v>
      </c>
      <c r="P92" s="7">
        <v>1.60899644687143</v>
      </c>
      <c r="Q92" s="7" t="s">
        <v>120</v>
      </c>
      <c r="R92" s="7" t="b">
        <f t="shared" si="6"/>
        <v>1</v>
      </c>
      <c r="S92" s="7" t="b">
        <f t="shared" si="8"/>
        <v>0</v>
      </c>
      <c r="T92" s="7" t="b">
        <f t="shared" si="7"/>
        <v>1</v>
      </c>
      <c r="U92">
        <f t="shared" si="4"/>
        <v>9.3859323449448997</v>
      </c>
      <c r="V92">
        <f t="shared" si="5"/>
        <v>9.9665054796837591</v>
      </c>
      <c r="W92" t="s">
        <v>97</v>
      </c>
    </row>
    <row r="93" spans="1:23" x14ac:dyDescent="0.25">
      <c r="A93" s="7">
        <v>92</v>
      </c>
      <c r="B93" s="7">
        <v>38.090169940000003</v>
      </c>
      <c r="C93" s="7">
        <v>35.877852519999998</v>
      </c>
      <c r="D93" s="7">
        <v>40</v>
      </c>
      <c r="E93" s="7">
        <v>38.121000000000002</v>
      </c>
      <c r="F93" s="7">
        <v>35.834000000000003</v>
      </c>
      <c r="G93" s="7">
        <v>40.152000000000001</v>
      </c>
      <c r="H93" s="7" t="s">
        <v>98</v>
      </c>
      <c r="I93" s="7">
        <v>7.7283896780000001</v>
      </c>
      <c r="J93" s="4">
        <v>7.7869089840440999</v>
      </c>
      <c r="K93" s="7">
        <v>7.8470784260098396</v>
      </c>
      <c r="L93" s="7">
        <v>3.31012928163676</v>
      </c>
      <c r="M93" s="7" t="s">
        <v>117</v>
      </c>
      <c r="N93" s="7">
        <v>1.4</v>
      </c>
      <c r="O93" s="7" t="s">
        <v>119</v>
      </c>
      <c r="P93" s="7">
        <v>1.6933042614598199</v>
      </c>
      <c r="Q93" s="7" t="s">
        <v>121</v>
      </c>
      <c r="R93" s="7" t="b">
        <f t="shared" si="6"/>
        <v>1</v>
      </c>
      <c r="S93" s="7" t="b">
        <f t="shared" si="8"/>
        <v>1</v>
      </c>
      <c r="T93" s="7" t="b">
        <f t="shared" si="7"/>
        <v>1</v>
      </c>
      <c r="U93">
        <f t="shared" si="4"/>
        <v>7.6116660732295438</v>
      </c>
      <c r="V93">
        <f t="shared" si="5"/>
        <v>8.0824907787901346</v>
      </c>
      <c r="W93" t="s">
        <v>97</v>
      </c>
    </row>
    <row r="94" spans="1:23" x14ac:dyDescent="0.25">
      <c r="A94" s="7">
        <v>93</v>
      </c>
      <c r="B94" s="7">
        <v>33.090169940000003</v>
      </c>
      <c r="C94" s="7">
        <v>39.510565159999999</v>
      </c>
      <c r="D94" s="7">
        <v>40</v>
      </c>
      <c r="E94" s="7">
        <v>33.121000000000002</v>
      </c>
      <c r="F94" s="7">
        <v>39.475000000000001</v>
      </c>
      <c r="G94" s="7">
        <v>40.152000000000001</v>
      </c>
      <c r="H94" s="7" t="s">
        <v>99</v>
      </c>
      <c r="I94" s="7">
        <v>7.7283896780000001</v>
      </c>
      <c r="J94" s="4">
        <v>7.7869089840440999</v>
      </c>
      <c r="K94" s="7">
        <v>7.8470784260098396</v>
      </c>
      <c r="L94" s="7">
        <v>3.31012928163676</v>
      </c>
      <c r="M94" s="7" t="s">
        <v>117</v>
      </c>
      <c r="N94" s="7">
        <v>1.4</v>
      </c>
      <c r="O94" s="7" t="s">
        <v>119</v>
      </c>
      <c r="P94" s="7">
        <v>1.6933042614598199</v>
      </c>
      <c r="Q94" s="7" t="s">
        <v>121</v>
      </c>
      <c r="R94" s="7" t="b">
        <f t="shared" si="6"/>
        <v>1</v>
      </c>
      <c r="S94" s="7" t="b">
        <f t="shared" si="8"/>
        <v>1</v>
      </c>
      <c r="T94" s="7" t="b">
        <f t="shared" si="7"/>
        <v>1</v>
      </c>
      <c r="U94">
        <f t="shared" si="4"/>
        <v>7.6116660732295438</v>
      </c>
      <c r="V94">
        <f t="shared" si="5"/>
        <v>8.0824907787901346</v>
      </c>
      <c r="W94" t="s">
        <v>97</v>
      </c>
    </row>
    <row r="95" spans="1:23" x14ac:dyDescent="0.25">
      <c r="A95" s="7">
        <v>94</v>
      </c>
      <c r="B95" s="7">
        <v>26.909830060000001</v>
      </c>
      <c r="C95" s="7">
        <v>39.510565159999999</v>
      </c>
      <c r="D95" s="7">
        <v>40</v>
      </c>
      <c r="E95" s="7">
        <v>26.931999999999999</v>
      </c>
      <c r="F95" s="7">
        <v>39.482999999999997</v>
      </c>
      <c r="G95" s="7">
        <v>40.152000000000001</v>
      </c>
      <c r="H95" s="7" t="s">
        <v>100</v>
      </c>
      <c r="I95" s="7">
        <v>7.7283896780000001</v>
      </c>
      <c r="J95" s="4">
        <v>7.7869089840440999</v>
      </c>
      <c r="K95" s="7">
        <v>7.8470784260098396</v>
      </c>
      <c r="L95" s="7">
        <v>3.31012928163676</v>
      </c>
      <c r="M95" s="7" t="s">
        <v>117</v>
      </c>
      <c r="N95" s="7">
        <v>1.4</v>
      </c>
      <c r="O95" s="7" t="s">
        <v>119</v>
      </c>
      <c r="P95" s="7">
        <v>1.6933042614598199</v>
      </c>
      <c r="Q95" s="7" t="s">
        <v>121</v>
      </c>
      <c r="R95" s="7" t="b">
        <f t="shared" si="6"/>
        <v>1</v>
      </c>
      <c r="S95" s="7" t="b">
        <f t="shared" si="8"/>
        <v>1</v>
      </c>
      <c r="T95" s="7" t="b">
        <f t="shared" si="7"/>
        <v>1</v>
      </c>
      <c r="U95">
        <f t="shared" si="4"/>
        <v>7.6116660732295438</v>
      </c>
      <c r="V95">
        <f t="shared" si="5"/>
        <v>8.0824907787901346</v>
      </c>
      <c r="W95" t="s">
        <v>97</v>
      </c>
    </row>
    <row r="96" spans="1:23" x14ac:dyDescent="0.25">
      <c r="A96" s="7">
        <v>95</v>
      </c>
      <c r="B96" s="7">
        <v>21.909830060000001</v>
      </c>
      <c r="C96" s="7">
        <v>35.877852519999998</v>
      </c>
      <c r="D96" s="7">
        <v>40</v>
      </c>
      <c r="E96" s="7">
        <v>21.940999999999999</v>
      </c>
      <c r="F96" s="7">
        <v>35.834000000000003</v>
      </c>
      <c r="G96" s="7">
        <v>40.152000000000001</v>
      </c>
      <c r="H96" s="7" t="s">
        <v>101</v>
      </c>
      <c r="I96" s="7">
        <v>7.7283896780000001</v>
      </c>
      <c r="J96" s="4">
        <v>7.7869089840440999</v>
      </c>
      <c r="K96" s="7">
        <v>7.8470784260098396</v>
      </c>
      <c r="L96" s="7">
        <v>3.31012928163676</v>
      </c>
      <c r="M96" s="7" t="s">
        <v>117</v>
      </c>
      <c r="N96" s="7">
        <v>1.4</v>
      </c>
      <c r="O96" s="7" t="s">
        <v>119</v>
      </c>
      <c r="P96" s="7">
        <v>1.6933042614598199</v>
      </c>
      <c r="Q96" s="7" t="s">
        <v>121</v>
      </c>
      <c r="R96" s="7" t="b">
        <f t="shared" si="6"/>
        <v>1</v>
      </c>
      <c r="S96" s="7" t="b">
        <f t="shared" si="8"/>
        <v>1</v>
      </c>
      <c r="T96" s="7" t="b">
        <f t="shared" si="7"/>
        <v>1</v>
      </c>
      <c r="U96">
        <f t="shared" si="4"/>
        <v>7.6116660732295438</v>
      </c>
      <c r="V96">
        <f t="shared" si="5"/>
        <v>8.0824907787901346</v>
      </c>
      <c r="W96" t="s">
        <v>97</v>
      </c>
    </row>
    <row r="97" spans="1:23" ht="15.75" thickBot="1" x14ac:dyDescent="0.3">
      <c r="A97" s="7">
        <v>96</v>
      </c>
      <c r="B97" s="7">
        <v>20</v>
      </c>
      <c r="C97" s="7">
        <v>30</v>
      </c>
      <c r="D97" s="7">
        <v>40</v>
      </c>
      <c r="E97" s="7">
        <v>20.100000000000001</v>
      </c>
      <c r="F97" s="7">
        <v>29.9</v>
      </c>
      <c r="G97" s="7">
        <v>40</v>
      </c>
      <c r="H97" s="7" t="s">
        <v>102</v>
      </c>
      <c r="I97" s="7">
        <v>7.7283896780000001</v>
      </c>
      <c r="J97" s="5">
        <v>7.7869089840440999</v>
      </c>
      <c r="K97" s="7">
        <v>9.6762189123143294</v>
      </c>
      <c r="L97" s="7">
        <v>4.2955874457065599</v>
      </c>
      <c r="M97" s="7" t="s">
        <v>118</v>
      </c>
      <c r="N97" s="7">
        <v>1.4</v>
      </c>
      <c r="O97" s="7" t="s">
        <v>119</v>
      </c>
      <c r="P97" s="7">
        <v>1.60899644687143</v>
      </c>
      <c r="Q97" s="7" t="s">
        <v>120</v>
      </c>
      <c r="R97" s="7" t="b">
        <f t="shared" si="6"/>
        <v>1</v>
      </c>
      <c r="S97" s="7" t="b">
        <f t="shared" si="8"/>
        <v>0</v>
      </c>
      <c r="T97" s="7" t="b">
        <f t="shared" si="7"/>
        <v>1</v>
      </c>
      <c r="U97">
        <f t="shared" si="4"/>
        <v>9.3859323449448997</v>
      </c>
      <c r="V97">
        <f t="shared" si="5"/>
        <v>9.9665054796837591</v>
      </c>
      <c r="W97" t="s">
        <v>97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W3:W97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S3:S97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T3:T9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R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R4:R9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G15" sqref="G15"/>
    </sheetView>
  </sheetViews>
  <sheetFormatPr defaultRowHeight="15" x14ac:dyDescent="0.25"/>
  <cols>
    <col min="1" max="1" width="43.7109375" bestFit="1" customWidth="1"/>
    <col min="2" max="2" width="27.7109375" bestFit="1" customWidth="1"/>
    <col min="3" max="3" width="10.7109375" bestFit="1" customWidth="1"/>
  </cols>
  <sheetData>
    <row r="1" spans="1:3" x14ac:dyDescent="0.25">
      <c r="A1" t="s">
        <v>132</v>
      </c>
      <c r="B1" t="s">
        <v>133</v>
      </c>
      <c r="C1" t="s">
        <v>134</v>
      </c>
    </row>
    <row r="2" spans="1:3" x14ac:dyDescent="0.25">
      <c r="A2" t="s">
        <v>135</v>
      </c>
      <c r="B2" t="s">
        <v>136</v>
      </c>
      <c r="C2" t="s">
        <v>137</v>
      </c>
    </row>
    <row r="3" spans="1:3" x14ac:dyDescent="0.25">
      <c r="A3" t="s">
        <v>138</v>
      </c>
      <c r="B3" t="s">
        <v>139</v>
      </c>
      <c r="C3" t="s">
        <v>140</v>
      </c>
    </row>
    <row r="4" spans="1:3" x14ac:dyDescent="0.25">
      <c r="A4" t="s">
        <v>141</v>
      </c>
      <c r="B4" t="s">
        <v>142</v>
      </c>
      <c r="C4" t="s">
        <v>143</v>
      </c>
    </row>
    <row r="5" spans="1:3" x14ac:dyDescent="0.25">
      <c r="A5" t="s">
        <v>144</v>
      </c>
      <c r="B5" t="s">
        <v>145</v>
      </c>
      <c r="C5" t="s">
        <v>146</v>
      </c>
    </row>
    <row r="6" spans="1:3" x14ac:dyDescent="0.25">
      <c r="A6" t="s">
        <v>147</v>
      </c>
      <c r="B6" t="s">
        <v>148</v>
      </c>
      <c r="C6" t="s">
        <v>149</v>
      </c>
    </row>
    <row r="7" spans="1:3" x14ac:dyDescent="0.25">
      <c r="A7" t="s">
        <v>150</v>
      </c>
      <c r="B7" t="s">
        <v>151</v>
      </c>
      <c r="C7" t="s">
        <v>152</v>
      </c>
    </row>
    <row r="8" spans="1:3" x14ac:dyDescent="0.25">
      <c r="A8" t="s">
        <v>153</v>
      </c>
      <c r="B8" t="s">
        <v>154</v>
      </c>
      <c r="C8" t="s">
        <v>155</v>
      </c>
    </row>
    <row r="9" spans="1:3" x14ac:dyDescent="0.25">
      <c r="A9" t="s">
        <v>156</v>
      </c>
      <c r="B9" t="s">
        <v>157</v>
      </c>
      <c r="C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2022-09-27T16:53:14Z</dcterms:created>
  <dcterms:modified xsi:type="dcterms:W3CDTF">2022-11-14T15:24:09Z</dcterms:modified>
</cp:coreProperties>
</file>