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1\"/>
    </mc:Choice>
  </mc:AlternateContent>
  <bookViews>
    <workbookView xWindow="0" yWindow="0" windowWidth="28800" windowHeight="11550"/>
  </bookViews>
  <sheets>
    <sheet name="outfile" sheetId="1" r:id="rId1"/>
  </sheets>
  <calcPr calcId="162913"/>
</workbook>
</file>

<file path=xl/calcChain.xml><?xml version="1.0" encoding="utf-8"?>
<calcChain xmlns="http://schemas.openxmlformats.org/spreadsheetml/2006/main">
  <c r="S14" i="1" l="1"/>
  <c r="T14" i="1" s="1"/>
  <c r="V14" i="1"/>
  <c r="V4" i="1" l="1"/>
  <c r="V5" i="1"/>
  <c r="V6" i="1"/>
  <c r="V7" i="1"/>
  <c r="V8" i="1"/>
  <c r="V9" i="1"/>
  <c r="V10" i="1"/>
  <c r="V11" i="1"/>
  <c r="V12" i="1"/>
  <c r="V13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3" i="1"/>
  <c r="V50" i="1" l="1"/>
  <c r="T54" i="1"/>
  <c r="S6" i="1"/>
  <c r="T6" i="1" s="1"/>
  <c r="S8" i="1"/>
  <c r="T8" i="1" s="1"/>
  <c r="S20" i="1"/>
  <c r="T20" i="1" s="1"/>
  <c r="S54" i="1"/>
</calcChain>
</file>

<file path=xl/comments1.xml><?xml version="1.0" encoding="utf-8"?>
<comments xmlns="http://schemas.openxmlformats.org/spreadsheetml/2006/main">
  <authors>
    <author>e1176752</author>
  </authors>
  <commentList>
    <comment ref="J46" authorId="0" shapeId="0">
      <text>
        <r>
          <rPr>
            <b/>
            <sz val="9"/>
            <color indexed="81"/>
            <rFont val="Tahoma"/>
            <family val="2"/>
          </rPr>
          <t>e1176752:</t>
        </r>
        <r>
          <rPr>
            <sz val="9"/>
            <color indexed="81"/>
            <rFont val="Tahoma"/>
            <family val="2"/>
          </rPr>
          <t xml:space="preserve">
JSON file point is an analyze form tool point.  The edge point (44) does not exist. (see arrow)</t>
        </r>
      </text>
    </comment>
  </commentList>
</comments>
</file>

<file path=xl/sharedStrings.xml><?xml version="1.0" encoding="utf-8"?>
<sst xmlns="http://schemas.openxmlformats.org/spreadsheetml/2006/main" count="75" uniqueCount="66">
  <si>
    <t>d28da70a-3703-47cd-9ee6-75fe92216937</t>
  </si>
  <si>
    <t>5d162e6f-816c-4128-b58d-9e463bd6a97b</t>
  </si>
  <si>
    <t>a007c3c0-dac7-421b-81cb-e97f3f54bebc</t>
  </si>
  <si>
    <t>ef44edeb-9c41-4e94-be5d-4dd3f33d8b72</t>
  </si>
  <si>
    <t>0f9feb79-a710-4ab7-9b70-ed021f929c7d</t>
  </si>
  <si>
    <t>a21a66ae-15c0-4ffd-affd-aebcd7411212</t>
  </si>
  <si>
    <t>e3af92cb-e559-4e5c-be26-4d11c387bffe</t>
  </si>
  <si>
    <t>7e622dce-1a37-4fe7-b293-479091819bf9</t>
  </si>
  <si>
    <t>b07eaf08-c35e-4d47-a6f2-198c9dcbd159</t>
  </si>
  <si>
    <t>c0c06a2f-9cdf-47a0-9899-46a1ee814632</t>
  </si>
  <si>
    <t>70117144-faa4-4159-882e-609b7a604f78</t>
  </si>
  <si>
    <t>08e409b3-aba1-490f-84e6-4f964f3667cb</t>
  </si>
  <si>
    <t>6e4eaf29-70d0-44aa-9df2-930775f6b2c0</t>
  </si>
  <si>
    <t>c7c4d26c-7135-4f93-8342-4b102a84736f</t>
  </si>
  <si>
    <t>2756e252-1782-4e78-a0b5-48aa6fb2b9d9</t>
  </si>
  <si>
    <t>70447d2b-85f2-43d1-b946-9464ed1b8907</t>
  </si>
  <si>
    <t>64bebe3b-ec6a-4c43-a277-818aec966bfa</t>
  </si>
  <si>
    <t>18ea3100-5db1-453d-adcf-83428f124d47</t>
  </si>
  <si>
    <t>fe2e9b4a-1a64-4eba-a0b1-10d3620fd836</t>
  </si>
  <si>
    <t>87b45fb6-f7fb-4433-abb0-cb02030b05b4</t>
  </si>
  <si>
    <t>0b250eba-97b2-4f91-ac02-40a495822c3f</t>
  </si>
  <si>
    <t>5f283e18-7e07-4546-ab15-72278348430f</t>
  </si>
  <si>
    <t>f9b78d85-a24d-4a6d-bed7-2c2dee8ce4b4</t>
  </si>
  <si>
    <t>53712799-7499-4d43-af9c-4c7a7f3e5c39</t>
  </si>
  <si>
    <t>789d8c54-fbec-448a-a0ba-389b80ea8911</t>
  </si>
  <si>
    <t>fd129f73-874a-4adc-96f2-772c40aafaf2</t>
  </si>
  <si>
    <t>2e62a1d2-e2e2-4b54-bd72-67fe5a3ba217</t>
  </si>
  <si>
    <t>0187919e-0628-4f02-8b4e-50f49b89d8bd</t>
  </si>
  <si>
    <t>e4344bb5-8c18-43aa-b18e-0451a3d28824</t>
  </si>
  <si>
    <t>caf04a6f-e8a7-4a67-a0a7-b3ceada83c29</t>
  </si>
  <si>
    <t>e8895707-0504-4aa2-8209-5b343aaf0f72</t>
  </si>
  <si>
    <t>3f828107-3f18-4862-9415-8558fc44f5f7</t>
  </si>
  <si>
    <t>810a11ff-724b-487d-aa93-d50557b60ff2</t>
  </si>
  <si>
    <t>942be6ab-94f2-4904-b038-6d1fe708efb6</t>
  </si>
  <si>
    <t>3adedd31-40f4-45a5-80b1-549b5c1a9c93</t>
  </si>
  <si>
    <t>b06c761e-966d-423e-9b15-7a95638070c8</t>
  </si>
  <si>
    <t>5afd5c61-f3db-410c-beb0-7291ee783916</t>
  </si>
  <si>
    <t>4559e3f3-aa13-46b7-8809-f738fed6b3b4</t>
  </si>
  <si>
    <t>d8409f13-ff30-4f71-be09-fc7163c23508</t>
  </si>
  <si>
    <t>4eed940a-15fa-4a6a-91c4-fdeea4ef4034</t>
  </si>
  <si>
    <t>7db31adf-eb43-4f2f-a855-f6a5d0baa474</t>
  </si>
  <si>
    <t>0ce00de9-0d99-4856-a5d2-21890ac956f7</t>
  </si>
  <si>
    <t>2aff85c8-c302-403a-8d8a-afce6cc98dd6</t>
  </si>
  <si>
    <t>99663ee1-da48-46be-95f6-7a7a2c9deea2</t>
  </si>
  <si>
    <t>35c727aa-13d9-486d-ad18-0dcc29b41da4</t>
  </si>
  <si>
    <t>e25facbe-14b6-41c0-a49a-25e11902a0bc</t>
  </si>
  <si>
    <t>2c7f804f-d7ba-42ca-ac41-e253f4abe25f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</si>
  <si>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</si>
  <si>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</si>
  <si>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</si>
  <si>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</si>
  <si>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</si>
  <si>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</si>
  <si>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</si>
  <si>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x</t>
  </si>
  <si>
    <t>y</t>
  </si>
  <si>
    <t>z</t>
  </si>
  <si>
    <t>x_mp</t>
  </si>
  <si>
    <t>y_mp</t>
  </si>
  <si>
    <t>z_mp</t>
  </si>
  <si>
    <t>XL Multi</t>
  </si>
  <si>
    <t>JSON Multi</t>
  </si>
  <si>
    <t>MULTI MATCH</t>
  </si>
  <si>
    <t>REDUC MATCH</t>
  </si>
  <si>
    <t>Active</t>
  </si>
  <si>
    <t>10a0a483-a705-4fd8-9acc-52c707292602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</si>
</sst>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6" fillId="2" borderId="0" xfId="6"/>
    <xf numFmtId="0" fontId="14" fillId="0" borderId="0" xfId="0" applyFont="1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213880</xdr:colOff>
      <xdr:row>15</xdr:row>
      <xdr:rowOff>138546</xdr:rowOff>
    </xdr:from>
    <xdr:to>
      <xdr:col>40</xdr:col>
      <xdr:colOff>44543</xdr:colOff>
      <xdr:row>49</xdr:row>
      <xdr:rowOff>32975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8880" y="3758046"/>
          <a:ext cx="10741118" cy="6371429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34</xdr:row>
      <xdr:rowOff>95250</xdr:rowOff>
    </xdr:from>
    <xdr:to>
      <xdr:col>36</xdr:col>
      <xdr:colOff>231322</xdr:colOff>
      <xdr:row>45</xdr:row>
      <xdr:rowOff>108857</xdr:rowOff>
    </xdr:to>
    <xdr:cxnSp macro="">
      <xdr:nvCxnSpPr>
        <xdr:cNvPr id="4" name="Straight Arrow Connector 3"/>
        <xdr:cNvCxnSpPr/>
      </xdr:nvCxnSpPr>
      <xdr:spPr>
        <a:xfrm flipV="1">
          <a:off x="6735536" y="7334250"/>
          <a:ext cx="15539357" cy="2109107"/>
        </a:xfrm>
        <a:prstGeom prst="straightConnector1">
          <a:avLst/>
        </a:prstGeom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tabSelected="1" zoomScale="110" zoomScaleNormal="110" workbookViewId="0">
      <selection activeCell="H12" sqref="H12"/>
    </sheetView>
  </sheetViews>
  <sheetFormatPr defaultRowHeight="15" x14ac:dyDescent="0.25"/>
  <cols>
    <col min="8" max="8" width="38.140625" bestFit="1" customWidth="1"/>
  </cols>
  <sheetData>
    <row r="1" spans="1:22" x14ac:dyDescent="0.25">
      <c r="A1" s="7" t="s">
        <v>47</v>
      </c>
      <c r="B1" s="8" t="s">
        <v>48</v>
      </c>
      <c r="C1" s="8"/>
      <c r="D1" s="8"/>
      <c r="E1" s="8" t="s">
        <v>49</v>
      </c>
      <c r="F1" s="8"/>
      <c r="G1" s="8"/>
      <c r="H1" s="7" t="s">
        <v>50</v>
      </c>
      <c r="I1" s="6" t="s">
        <v>60</v>
      </c>
      <c r="J1" s="6" t="s">
        <v>61</v>
      </c>
      <c r="K1" s="6" t="s">
        <v>62</v>
      </c>
      <c r="L1" s="6" t="s">
        <v>51</v>
      </c>
      <c r="M1" s="6" t="s">
        <v>52</v>
      </c>
      <c r="N1" s="6" t="s">
        <v>53</v>
      </c>
      <c r="O1" s="6" t="s">
        <v>63</v>
      </c>
      <c r="P1" s="7" t="s">
        <v>57</v>
      </c>
      <c r="Q1" s="6" t="s">
        <v>58</v>
      </c>
      <c r="R1" s="6" t="s">
        <v>59</v>
      </c>
      <c r="T1" s="6" t="s">
        <v>63</v>
      </c>
    </row>
    <row r="2" spans="1:22" x14ac:dyDescent="0.25">
      <c r="A2" s="7"/>
      <c r="B2" s="2" t="s">
        <v>54</v>
      </c>
      <c r="C2" s="2" t="s">
        <v>55</v>
      </c>
      <c r="D2" s="2" t="s">
        <v>56</v>
      </c>
      <c r="E2" s="2" t="s">
        <v>54</v>
      </c>
      <c r="F2" s="2" t="s">
        <v>55</v>
      </c>
      <c r="G2" s="2" t="s">
        <v>56</v>
      </c>
      <c r="H2" s="7"/>
      <c r="I2" s="6"/>
      <c r="J2" s="6"/>
      <c r="K2" s="6"/>
      <c r="L2" s="6"/>
      <c r="M2" s="6"/>
      <c r="N2" s="6"/>
      <c r="O2" s="6"/>
      <c r="P2" s="7"/>
      <c r="Q2" s="6" t="s">
        <v>58</v>
      </c>
      <c r="R2" s="6" t="s">
        <v>58</v>
      </c>
      <c r="T2" s="6"/>
    </row>
    <row r="3" spans="1:22" x14ac:dyDescent="0.25">
      <c r="A3">
        <v>1</v>
      </c>
      <c r="B3">
        <v>3.0000000000000001E-3</v>
      </c>
      <c r="C3">
        <v>-2E-3</v>
      </c>
      <c r="D3">
        <v>10.151999999999999</v>
      </c>
      <c r="E3">
        <v>0</v>
      </c>
      <c r="F3">
        <v>0</v>
      </c>
      <c r="G3">
        <v>10</v>
      </c>
      <c r="H3" t="s">
        <v>0</v>
      </c>
      <c r="I3">
        <v>3.6549150560000001</v>
      </c>
      <c r="J3">
        <v>3.6548159618149798</v>
      </c>
      <c r="K3" t="b">
        <v>1</v>
      </c>
      <c r="L3">
        <v>7</v>
      </c>
      <c r="M3">
        <v>1</v>
      </c>
      <c r="N3">
        <v>1</v>
      </c>
      <c r="O3" t="b">
        <v>1</v>
      </c>
      <c r="V3">
        <f>IF(K3=TRUE,1,0)</f>
        <v>1</v>
      </c>
    </row>
    <row r="4" spans="1:22" x14ac:dyDescent="0.25">
      <c r="A4">
        <v>2</v>
      </c>
      <c r="B4">
        <v>19.600000000000001</v>
      </c>
      <c r="C4">
        <v>0</v>
      </c>
      <c r="D4">
        <v>10</v>
      </c>
      <c r="E4">
        <v>20</v>
      </c>
      <c r="F4">
        <v>0</v>
      </c>
      <c r="G4">
        <v>10</v>
      </c>
      <c r="H4" t="s">
        <v>1</v>
      </c>
      <c r="I4">
        <v>2.5475366190000002</v>
      </c>
      <c r="J4">
        <v>2.5474788574755198</v>
      </c>
      <c r="K4" t="b">
        <v>1</v>
      </c>
      <c r="L4">
        <v>22</v>
      </c>
      <c r="M4">
        <v>1.02142343955965</v>
      </c>
      <c r="N4">
        <v>1.020662153</v>
      </c>
      <c r="O4" t="b">
        <v>1</v>
      </c>
      <c r="P4">
        <v>40.000999999999998</v>
      </c>
      <c r="Q4">
        <v>2E-3</v>
      </c>
      <c r="R4">
        <v>20.152000000000001</v>
      </c>
      <c r="V4">
        <f t="shared" ref="V4:V49" si="0">IF(K4=TRUE,1,0)</f>
        <v>1</v>
      </c>
    </row>
    <row r="5" spans="1:22" x14ac:dyDescent="0.25">
      <c r="A5">
        <v>3</v>
      </c>
      <c r="B5">
        <v>0</v>
      </c>
      <c r="C5">
        <v>19.600000000000001</v>
      </c>
      <c r="D5">
        <v>10</v>
      </c>
      <c r="E5">
        <v>0</v>
      </c>
      <c r="F5">
        <v>20</v>
      </c>
      <c r="G5">
        <v>10</v>
      </c>
      <c r="H5" t="s">
        <v>2</v>
      </c>
      <c r="I5">
        <v>2.5475366190000002</v>
      </c>
      <c r="J5">
        <v>2.5474788574755198</v>
      </c>
      <c r="K5" t="b">
        <v>1</v>
      </c>
      <c r="L5">
        <v>7</v>
      </c>
      <c r="M5">
        <v>1.0211781152081201</v>
      </c>
      <c r="N5">
        <v>1.020662153</v>
      </c>
      <c r="O5" t="b">
        <v>1</v>
      </c>
      <c r="P5">
        <v>1.6E-2</v>
      </c>
      <c r="Q5">
        <v>40.015000000000001</v>
      </c>
      <c r="R5">
        <v>20.152000000000001</v>
      </c>
      <c r="V5">
        <f t="shared" si="0"/>
        <v>1</v>
      </c>
    </row>
    <row r="6" spans="1:22" x14ac:dyDescent="0.25">
      <c r="A6">
        <v>4</v>
      </c>
      <c r="B6">
        <v>34.4</v>
      </c>
      <c r="C6">
        <v>60</v>
      </c>
      <c r="D6">
        <v>10</v>
      </c>
      <c r="E6">
        <v>35</v>
      </c>
      <c r="F6">
        <v>60</v>
      </c>
      <c r="G6">
        <v>10</v>
      </c>
      <c r="H6" t="s">
        <v>3</v>
      </c>
      <c r="I6">
        <v>2.5475366190000002</v>
      </c>
      <c r="J6">
        <v>2.5474788574755198</v>
      </c>
      <c r="K6" t="b">
        <v>1</v>
      </c>
      <c r="L6">
        <v>13</v>
      </c>
      <c r="M6">
        <v>1.6044811859610999</v>
      </c>
      <c r="N6">
        <v>1.658070559</v>
      </c>
      <c r="O6" t="b">
        <v>0</v>
      </c>
      <c r="P6">
        <v>40.014000000000003</v>
      </c>
      <c r="Q6">
        <v>60.04</v>
      </c>
      <c r="R6">
        <v>20.152000000000001</v>
      </c>
      <c r="S6">
        <f t="shared" ref="S6:S14" si="1">0.9*((R6-D6)^0.51)*((SQRT((P6-B6)^2+(Q6-C6)^2)^(-0.35)))</f>
        <v>1.6044811859611072</v>
      </c>
      <c r="T6" t="b">
        <f t="shared" ref="T6:T14" si="2">IF(M6=0,TRUE,OR(AND(S6&lt;(M6*1.03),S6&gt;(M6*0.97)),O6))</f>
        <v>1</v>
      </c>
      <c r="V6">
        <f t="shared" si="0"/>
        <v>1</v>
      </c>
    </row>
    <row r="7" spans="1:22" x14ac:dyDescent="0.25">
      <c r="A7">
        <v>5</v>
      </c>
      <c r="B7">
        <v>60.015999999999998</v>
      </c>
      <c r="C7">
        <v>35.015000000000001</v>
      </c>
      <c r="D7">
        <v>10.151999999999999</v>
      </c>
      <c r="E7">
        <v>60</v>
      </c>
      <c r="F7">
        <v>35</v>
      </c>
      <c r="G7">
        <v>10</v>
      </c>
      <c r="H7" t="s">
        <v>4</v>
      </c>
      <c r="I7">
        <v>2.5475366190000002</v>
      </c>
      <c r="J7">
        <v>2.5474788574755198</v>
      </c>
      <c r="K7" t="b">
        <v>1</v>
      </c>
      <c r="L7">
        <v>17</v>
      </c>
      <c r="M7">
        <v>1.6596977981112</v>
      </c>
      <c r="N7">
        <v>1.658070559</v>
      </c>
      <c r="O7" t="b">
        <v>1</v>
      </c>
      <c r="P7">
        <v>60.024000000000001</v>
      </c>
      <c r="Q7">
        <v>40.000999999999998</v>
      </c>
      <c r="R7">
        <v>20.152000000000001</v>
      </c>
      <c r="V7">
        <f t="shared" si="0"/>
        <v>1</v>
      </c>
    </row>
    <row r="8" spans="1:22" x14ac:dyDescent="0.25">
      <c r="A8">
        <v>6</v>
      </c>
      <c r="B8">
        <v>0</v>
      </c>
      <c r="C8">
        <v>46.3</v>
      </c>
      <c r="D8">
        <v>20</v>
      </c>
      <c r="E8">
        <v>0</v>
      </c>
      <c r="F8">
        <v>45</v>
      </c>
      <c r="G8">
        <v>20</v>
      </c>
      <c r="H8" t="s">
        <v>5</v>
      </c>
      <c r="I8">
        <v>3.2563229050000002</v>
      </c>
      <c r="J8">
        <v>3.2562386877196698</v>
      </c>
      <c r="K8" t="b">
        <v>1</v>
      </c>
      <c r="L8">
        <v>26</v>
      </c>
      <c r="M8">
        <v>1.8572810214170099</v>
      </c>
      <c r="N8">
        <v>1.658070559</v>
      </c>
      <c r="O8" t="b">
        <v>0</v>
      </c>
      <c r="P8">
        <v>-2E-3</v>
      </c>
      <c r="Q8">
        <v>49.996000000000002</v>
      </c>
      <c r="R8">
        <v>30.152000000000001</v>
      </c>
      <c r="S8">
        <f t="shared" si="1"/>
        <v>1.8572810214170183</v>
      </c>
      <c r="T8" t="b">
        <f t="shared" si="2"/>
        <v>1</v>
      </c>
      <c r="V8">
        <f t="shared" si="0"/>
        <v>1</v>
      </c>
    </row>
    <row r="9" spans="1:22" x14ac:dyDescent="0.25">
      <c r="A9">
        <v>7</v>
      </c>
      <c r="B9">
        <v>1.6E-2</v>
      </c>
      <c r="C9">
        <v>40.015000000000001</v>
      </c>
      <c r="D9">
        <v>20.152000000000001</v>
      </c>
      <c r="E9">
        <v>0</v>
      </c>
      <c r="F9">
        <v>40</v>
      </c>
      <c r="G9">
        <v>20</v>
      </c>
      <c r="H9" t="s">
        <v>6</v>
      </c>
      <c r="I9">
        <v>5.6224755960000001</v>
      </c>
      <c r="J9">
        <v>5.6223030620111398</v>
      </c>
      <c r="K9" s="3" t="b">
        <v>1</v>
      </c>
      <c r="L9">
        <v>26</v>
      </c>
      <c r="M9">
        <v>1.3017612596028501</v>
      </c>
      <c r="N9">
        <v>1.3008957940000001</v>
      </c>
      <c r="O9" t="b">
        <v>1</v>
      </c>
      <c r="P9">
        <v>-2E-3</v>
      </c>
      <c r="Q9">
        <v>49.996000000000002</v>
      </c>
      <c r="R9">
        <v>30.152000000000001</v>
      </c>
      <c r="V9">
        <f t="shared" si="0"/>
        <v>1</v>
      </c>
    </row>
    <row r="10" spans="1:22" x14ac:dyDescent="0.25">
      <c r="A10">
        <v>8</v>
      </c>
      <c r="B10">
        <v>10.7</v>
      </c>
      <c r="C10">
        <v>40</v>
      </c>
      <c r="D10">
        <v>20</v>
      </c>
      <c r="E10">
        <v>10</v>
      </c>
      <c r="F10">
        <v>40</v>
      </c>
      <c r="G10">
        <v>20</v>
      </c>
      <c r="H10" s="1" t="s">
        <v>7</v>
      </c>
      <c r="I10">
        <v>5.203719617</v>
      </c>
      <c r="J10">
        <v>5.2035485469079603</v>
      </c>
      <c r="K10" s="3" t="b">
        <v>1</v>
      </c>
      <c r="L10">
        <v>28</v>
      </c>
      <c r="M10">
        <v>1.3100375076613799</v>
      </c>
      <c r="N10">
        <v>1.3008957940000001</v>
      </c>
      <c r="O10" t="b">
        <v>1</v>
      </c>
      <c r="P10">
        <v>9.9960000000000004</v>
      </c>
      <c r="Q10">
        <v>49.994999999999997</v>
      </c>
      <c r="R10">
        <v>30.152000000000001</v>
      </c>
      <c r="V10">
        <f t="shared" si="0"/>
        <v>1</v>
      </c>
    </row>
    <row r="11" spans="1:22" x14ac:dyDescent="0.25">
      <c r="A11">
        <v>9</v>
      </c>
      <c r="B11">
        <v>19.600000000000001</v>
      </c>
      <c r="C11">
        <v>40</v>
      </c>
      <c r="D11">
        <v>20</v>
      </c>
      <c r="E11">
        <v>20</v>
      </c>
      <c r="F11">
        <v>40</v>
      </c>
      <c r="G11">
        <v>20</v>
      </c>
      <c r="H11" t="s">
        <v>65</v>
      </c>
      <c r="I11">
        <v>6.5412467589999999</v>
      </c>
      <c r="J11">
        <v>5.2035485469079603</v>
      </c>
      <c r="K11" t="b">
        <v>0</v>
      </c>
      <c r="L11">
        <v>28</v>
      </c>
      <c r="M11">
        <v>1.16937005151589</v>
      </c>
      <c r="N11">
        <v>1.15229124</v>
      </c>
      <c r="O11" t="b">
        <v>1</v>
      </c>
      <c r="P11">
        <v>9.9960000000000004</v>
      </c>
      <c r="Q11">
        <v>49.994999999999997</v>
      </c>
      <c r="R11">
        <v>30.152000000000001</v>
      </c>
      <c r="V11">
        <f t="shared" si="0"/>
        <v>0</v>
      </c>
    </row>
    <row r="12" spans="1:22" x14ac:dyDescent="0.25">
      <c r="A12">
        <v>10</v>
      </c>
      <c r="B12">
        <v>20</v>
      </c>
      <c r="C12">
        <v>43.3</v>
      </c>
      <c r="D12">
        <v>20</v>
      </c>
      <c r="E12">
        <v>20</v>
      </c>
      <c r="F12">
        <v>45</v>
      </c>
      <c r="G12">
        <v>20</v>
      </c>
      <c r="H12" t="s">
        <v>8</v>
      </c>
      <c r="I12">
        <v>5.203719617</v>
      </c>
      <c r="J12">
        <v>5.2035485469079603</v>
      </c>
      <c r="K12" s="3" t="b">
        <v>1</v>
      </c>
      <c r="L12">
        <v>28</v>
      </c>
      <c r="M12">
        <v>1.22855687788667</v>
      </c>
      <c r="N12">
        <v>1.2510747449999999</v>
      </c>
      <c r="O12" t="b">
        <v>1</v>
      </c>
      <c r="P12">
        <v>9.9960000000000004</v>
      </c>
      <c r="Q12">
        <v>49.994999999999997</v>
      </c>
      <c r="R12">
        <v>30.152000000000001</v>
      </c>
      <c r="V12">
        <f t="shared" si="0"/>
        <v>1</v>
      </c>
    </row>
    <row r="13" spans="1:22" x14ac:dyDescent="0.25">
      <c r="A13">
        <v>11</v>
      </c>
      <c r="B13">
        <v>20</v>
      </c>
      <c r="C13">
        <v>55.2</v>
      </c>
      <c r="D13">
        <v>20</v>
      </c>
      <c r="E13">
        <v>20</v>
      </c>
      <c r="F13">
        <v>55</v>
      </c>
      <c r="G13">
        <v>20</v>
      </c>
      <c r="H13" t="s">
        <v>9</v>
      </c>
      <c r="I13">
        <v>5.203719617</v>
      </c>
      <c r="J13">
        <v>5.2035485469079603</v>
      </c>
      <c r="K13" s="3" t="b">
        <v>1</v>
      </c>
      <c r="L13">
        <v>29</v>
      </c>
      <c r="M13">
        <v>1.3107091227591201</v>
      </c>
      <c r="N13">
        <v>1.3008957940000001</v>
      </c>
      <c r="O13" t="b">
        <v>1</v>
      </c>
      <c r="P13">
        <v>9.9969999999999999</v>
      </c>
      <c r="Q13">
        <v>54.994999999999997</v>
      </c>
      <c r="R13">
        <v>30.152000000000001</v>
      </c>
      <c r="V13">
        <f t="shared" si="0"/>
        <v>1</v>
      </c>
    </row>
    <row r="14" spans="1:22" x14ac:dyDescent="0.25">
      <c r="A14">
        <v>12</v>
      </c>
      <c r="B14">
        <v>43.3</v>
      </c>
      <c r="C14">
        <v>60</v>
      </c>
      <c r="D14">
        <v>20</v>
      </c>
      <c r="E14">
        <v>45</v>
      </c>
      <c r="F14">
        <v>60</v>
      </c>
      <c r="G14">
        <v>20</v>
      </c>
      <c r="H14" t="s">
        <v>10</v>
      </c>
      <c r="I14">
        <v>3.2563229050000002</v>
      </c>
      <c r="J14">
        <v>3.2562386877196698</v>
      </c>
      <c r="K14" s="3" t="b">
        <v>1</v>
      </c>
      <c r="L14">
        <v>32</v>
      </c>
      <c r="M14">
        <v>1.5084318657314499</v>
      </c>
      <c r="N14">
        <v>1.658070559</v>
      </c>
      <c r="O14" t="b">
        <v>0</v>
      </c>
      <c r="P14">
        <v>49.997</v>
      </c>
      <c r="Q14">
        <v>59.996000000000002</v>
      </c>
      <c r="R14">
        <v>30.152000000000001</v>
      </c>
      <c r="S14">
        <f t="shared" si="1"/>
        <v>1.5084318657314502</v>
      </c>
      <c r="T14" t="b">
        <f t="shared" si="2"/>
        <v>1</v>
      </c>
      <c r="V14">
        <f t="shared" si="0"/>
        <v>1</v>
      </c>
    </row>
    <row r="15" spans="1:22" x14ac:dyDescent="0.25">
      <c r="A15">
        <v>13</v>
      </c>
      <c r="B15">
        <v>40.014000000000003</v>
      </c>
      <c r="C15">
        <v>60.04</v>
      </c>
      <c r="D15">
        <v>20.152000000000001</v>
      </c>
      <c r="E15">
        <v>40</v>
      </c>
      <c r="F15">
        <v>60</v>
      </c>
      <c r="G15">
        <v>20</v>
      </c>
      <c r="H15" s="1" t="s">
        <v>11</v>
      </c>
      <c r="I15">
        <v>5.6224755960000001</v>
      </c>
      <c r="J15">
        <v>5.6223030620111398</v>
      </c>
      <c r="K15" s="3" t="b">
        <v>1</v>
      </c>
      <c r="L15">
        <v>32</v>
      </c>
      <c r="M15">
        <v>1.30166629101349</v>
      </c>
      <c r="N15">
        <v>1.3008957940000001</v>
      </c>
      <c r="O15" t="b">
        <v>1</v>
      </c>
      <c r="P15">
        <v>49.997</v>
      </c>
      <c r="Q15">
        <v>59.996000000000002</v>
      </c>
      <c r="R15">
        <v>30.152000000000001</v>
      </c>
      <c r="V15">
        <f t="shared" si="0"/>
        <v>1</v>
      </c>
    </row>
    <row r="16" spans="1:22" x14ac:dyDescent="0.25">
      <c r="A16">
        <v>14</v>
      </c>
      <c r="B16">
        <v>40</v>
      </c>
      <c r="C16">
        <v>49.3</v>
      </c>
      <c r="D16">
        <v>20</v>
      </c>
      <c r="E16">
        <v>40</v>
      </c>
      <c r="F16">
        <v>50</v>
      </c>
      <c r="G16">
        <v>20</v>
      </c>
      <c r="H16" t="s">
        <v>12</v>
      </c>
      <c r="I16">
        <v>5.203719617</v>
      </c>
      <c r="J16">
        <v>5.2024951675972604</v>
      </c>
      <c r="K16" t="b">
        <v>1</v>
      </c>
      <c r="L16">
        <v>34</v>
      </c>
      <c r="M16">
        <v>1.31006626171952</v>
      </c>
      <c r="N16">
        <v>1.3008957940000001</v>
      </c>
      <c r="O16" t="b">
        <v>1</v>
      </c>
      <c r="P16">
        <v>49.994999999999997</v>
      </c>
      <c r="Q16">
        <v>49.994999999999997</v>
      </c>
      <c r="R16">
        <v>30.152000000000001</v>
      </c>
      <c r="V16">
        <f t="shared" si="0"/>
        <v>1</v>
      </c>
    </row>
    <row r="17" spans="1:22" x14ac:dyDescent="0.25">
      <c r="A17">
        <v>15</v>
      </c>
      <c r="B17">
        <v>40.002000000000002</v>
      </c>
      <c r="C17">
        <v>39.994999999999997</v>
      </c>
      <c r="D17">
        <v>20.152000000000001</v>
      </c>
      <c r="E17">
        <v>40</v>
      </c>
      <c r="F17">
        <v>40</v>
      </c>
      <c r="G17">
        <v>20</v>
      </c>
      <c r="H17" t="s">
        <v>13</v>
      </c>
      <c r="I17">
        <v>6.5412467589999999</v>
      </c>
      <c r="J17">
        <v>6.5378274237832903</v>
      </c>
      <c r="K17" s="3" t="b">
        <v>1</v>
      </c>
      <c r="L17">
        <v>34</v>
      </c>
      <c r="M17">
        <v>1.1524324040824201</v>
      </c>
      <c r="N17">
        <v>1.15229124</v>
      </c>
      <c r="O17" t="b">
        <v>1</v>
      </c>
      <c r="P17">
        <v>49.994999999999997</v>
      </c>
      <c r="Q17">
        <v>49.994999999999997</v>
      </c>
      <c r="R17">
        <v>30.152000000000001</v>
      </c>
      <c r="V17">
        <f t="shared" si="0"/>
        <v>1</v>
      </c>
    </row>
    <row r="18" spans="1:22" x14ac:dyDescent="0.25">
      <c r="A18">
        <v>16</v>
      </c>
      <c r="B18">
        <v>49.3</v>
      </c>
      <c r="C18">
        <v>40</v>
      </c>
      <c r="D18">
        <v>20</v>
      </c>
      <c r="E18">
        <v>50</v>
      </c>
      <c r="F18">
        <v>40</v>
      </c>
      <c r="G18">
        <v>20</v>
      </c>
      <c r="H18" t="s">
        <v>14</v>
      </c>
      <c r="I18">
        <v>5.203719617</v>
      </c>
      <c r="J18">
        <v>5.2024951675972604</v>
      </c>
      <c r="K18" s="3" t="b">
        <v>1</v>
      </c>
      <c r="L18">
        <v>34</v>
      </c>
      <c r="M18">
        <v>1.31006626171952</v>
      </c>
      <c r="N18">
        <v>1.3008957940000001</v>
      </c>
      <c r="O18" t="b">
        <v>1</v>
      </c>
      <c r="P18">
        <v>49.994999999999997</v>
      </c>
      <c r="Q18">
        <v>49.994999999999997</v>
      </c>
      <c r="R18">
        <v>30.152000000000001</v>
      </c>
      <c r="V18">
        <f t="shared" si="0"/>
        <v>1</v>
      </c>
    </row>
    <row r="19" spans="1:22" x14ac:dyDescent="0.25">
      <c r="A19">
        <v>17</v>
      </c>
      <c r="B19">
        <v>60.024000000000001</v>
      </c>
      <c r="C19">
        <v>40.000999999999998</v>
      </c>
      <c r="D19">
        <v>20.152000000000001</v>
      </c>
      <c r="E19">
        <v>60</v>
      </c>
      <c r="F19">
        <v>40</v>
      </c>
      <c r="G19">
        <v>20</v>
      </c>
      <c r="H19" t="s">
        <v>15</v>
      </c>
      <c r="I19">
        <v>5.6224755960000001</v>
      </c>
      <c r="J19">
        <v>5.6223030620111398</v>
      </c>
      <c r="K19" s="3" t="b">
        <v>1</v>
      </c>
      <c r="L19">
        <v>36</v>
      </c>
      <c r="M19">
        <v>1.30116743052812</v>
      </c>
      <c r="N19">
        <v>1.3008957940000001</v>
      </c>
      <c r="O19" t="b">
        <v>1</v>
      </c>
      <c r="P19">
        <v>59.997</v>
      </c>
      <c r="Q19">
        <v>49.994999999999997</v>
      </c>
      <c r="R19">
        <v>30.152000000000001</v>
      </c>
      <c r="V19">
        <f t="shared" si="0"/>
        <v>1</v>
      </c>
    </row>
    <row r="20" spans="1:22" x14ac:dyDescent="0.25">
      <c r="A20">
        <v>18</v>
      </c>
      <c r="B20">
        <v>60</v>
      </c>
      <c r="C20">
        <v>43.3</v>
      </c>
      <c r="D20">
        <v>20</v>
      </c>
      <c r="E20">
        <v>60</v>
      </c>
      <c r="F20">
        <v>45</v>
      </c>
      <c r="G20">
        <v>20</v>
      </c>
      <c r="H20" t="s">
        <v>16</v>
      </c>
      <c r="I20">
        <v>3.2563229050000002</v>
      </c>
      <c r="J20">
        <v>3.2562386877196698</v>
      </c>
      <c r="K20" s="3" t="b">
        <v>1</v>
      </c>
      <c r="L20">
        <v>36</v>
      </c>
      <c r="M20">
        <v>1.5085896066517499</v>
      </c>
      <c r="N20">
        <v>1.658070559</v>
      </c>
      <c r="O20" t="b">
        <v>0</v>
      </c>
      <c r="P20">
        <v>59.997</v>
      </c>
      <c r="Q20">
        <v>49.994999999999997</v>
      </c>
      <c r="R20">
        <v>30.152000000000001</v>
      </c>
      <c r="S20">
        <f t="shared" ref="S20" si="3">0.9*((R20-D20)^0.51)*((SQRT((P20-B20)^2+(Q20-C20)^2)^(-0.35)))</f>
        <v>1.508589606651751</v>
      </c>
      <c r="T20" t="b">
        <f t="shared" ref="T20" si="4">IF(M20=0,TRUE,OR(AND(S20&lt;(M20*1.03),S20&gt;(M20*0.97)),O20))</f>
        <v>1</v>
      </c>
      <c r="V20">
        <f t="shared" si="0"/>
        <v>1</v>
      </c>
    </row>
    <row r="21" spans="1:22" x14ac:dyDescent="0.25">
      <c r="A21">
        <v>19</v>
      </c>
      <c r="B21">
        <v>49.997</v>
      </c>
      <c r="C21">
        <v>20.004000000000001</v>
      </c>
      <c r="D21">
        <v>20.152000000000001</v>
      </c>
      <c r="E21">
        <v>50</v>
      </c>
      <c r="F21">
        <v>20</v>
      </c>
      <c r="G21">
        <v>20</v>
      </c>
      <c r="H21" t="s">
        <v>17</v>
      </c>
      <c r="I21">
        <v>5.203719617</v>
      </c>
      <c r="J21">
        <v>5.20223653185655</v>
      </c>
      <c r="K21" t="b">
        <v>1</v>
      </c>
      <c r="L21">
        <v>40</v>
      </c>
      <c r="M21">
        <v>1.30044077815472</v>
      </c>
      <c r="N21">
        <v>1.3008957940000001</v>
      </c>
      <c r="O21" t="b">
        <v>1</v>
      </c>
      <c r="P21">
        <v>49.994999999999997</v>
      </c>
      <c r="Q21">
        <v>9.9939999999999998</v>
      </c>
      <c r="R21">
        <v>30.152000000000001</v>
      </c>
      <c r="V21">
        <f t="shared" si="0"/>
        <v>1</v>
      </c>
    </row>
    <row r="22" spans="1:22" x14ac:dyDescent="0.25">
      <c r="A22">
        <v>20</v>
      </c>
      <c r="B22">
        <v>40.002000000000002</v>
      </c>
      <c r="C22">
        <v>19.997</v>
      </c>
      <c r="D22">
        <v>20.152000000000001</v>
      </c>
      <c r="E22">
        <v>40</v>
      </c>
      <c r="F22">
        <v>20</v>
      </c>
      <c r="G22">
        <v>20</v>
      </c>
      <c r="H22" t="s">
        <v>18</v>
      </c>
      <c r="I22">
        <v>6.5412467589999999</v>
      </c>
      <c r="J22">
        <v>6.5393824724141103</v>
      </c>
      <c r="K22" s="3" t="b">
        <v>1</v>
      </c>
      <c r="L22">
        <v>40</v>
      </c>
      <c r="M22">
        <v>1.15237186061216</v>
      </c>
      <c r="N22">
        <v>1.15229124</v>
      </c>
      <c r="O22" t="b">
        <v>1</v>
      </c>
      <c r="P22">
        <v>49.994999999999997</v>
      </c>
      <c r="Q22">
        <v>9.9939999999999998</v>
      </c>
      <c r="R22">
        <v>30.152000000000001</v>
      </c>
      <c r="V22">
        <f t="shared" si="0"/>
        <v>1</v>
      </c>
    </row>
    <row r="23" spans="1:22" x14ac:dyDescent="0.25">
      <c r="A23">
        <v>21</v>
      </c>
      <c r="B23">
        <v>40</v>
      </c>
      <c r="C23">
        <v>10.7</v>
      </c>
      <c r="D23">
        <v>20</v>
      </c>
      <c r="E23">
        <v>40</v>
      </c>
      <c r="F23">
        <v>10</v>
      </c>
      <c r="G23">
        <v>20</v>
      </c>
      <c r="H23" t="s">
        <v>19</v>
      </c>
      <c r="I23">
        <v>5.203719617</v>
      </c>
      <c r="J23">
        <v>5.2035485469079603</v>
      </c>
      <c r="K23" s="3" t="b">
        <v>1</v>
      </c>
      <c r="L23">
        <v>40</v>
      </c>
      <c r="M23">
        <v>1.31003106821007</v>
      </c>
      <c r="N23">
        <v>1.3008957940000001</v>
      </c>
      <c r="O23" t="b">
        <v>1</v>
      </c>
      <c r="P23">
        <v>49.994999999999997</v>
      </c>
      <c r="Q23">
        <v>9.9939999999999998</v>
      </c>
      <c r="R23">
        <v>30.152000000000001</v>
      </c>
      <c r="V23">
        <f t="shared" si="0"/>
        <v>1</v>
      </c>
    </row>
    <row r="24" spans="1:22" x14ac:dyDescent="0.25">
      <c r="A24">
        <v>22</v>
      </c>
      <c r="B24">
        <v>40.000999999999998</v>
      </c>
      <c r="C24">
        <v>2E-3</v>
      </c>
      <c r="D24">
        <v>20.152000000000001</v>
      </c>
      <c r="E24">
        <v>40</v>
      </c>
      <c r="F24">
        <v>0</v>
      </c>
      <c r="G24">
        <v>20</v>
      </c>
      <c r="H24" t="s">
        <v>20</v>
      </c>
      <c r="I24">
        <v>5.6224755960000001</v>
      </c>
      <c r="J24">
        <v>5.6223030620111398</v>
      </c>
      <c r="K24" s="3" t="b">
        <v>1</v>
      </c>
      <c r="L24">
        <v>42</v>
      </c>
      <c r="M24">
        <v>1.3011234156165199</v>
      </c>
      <c r="N24">
        <v>1.3008957940000001</v>
      </c>
      <c r="O24" t="b">
        <v>1</v>
      </c>
      <c r="P24">
        <v>49.996000000000002</v>
      </c>
      <c r="Q24">
        <v>-5.0000000000000001E-3</v>
      </c>
      <c r="R24">
        <v>30.152000000000001</v>
      </c>
      <c r="V24">
        <f t="shared" si="0"/>
        <v>1</v>
      </c>
    </row>
    <row r="25" spans="1:22" x14ac:dyDescent="0.25">
      <c r="A25">
        <v>23</v>
      </c>
      <c r="B25">
        <v>45.009</v>
      </c>
      <c r="C25">
        <v>8.9999999999999993E-3</v>
      </c>
      <c r="D25">
        <v>20.152000000000001</v>
      </c>
      <c r="E25">
        <v>45</v>
      </c>
      <c r="F25">
        <v>0</v>
      </c>
      <c r="G25">
        <v>20</v>
      </c>
      <c r="H25" t="s">
        <v>21</v>
      </c>
      <c r="I25">
        <v>3.2563229050000002</v>
      </c>
      <c r="J25">
        <v>3.2562386877196698</v>
      </c>
      <c r="K25" t="b">
        <v>1</v>
      </c>
      <c r="L25">
        <v>42</v>
      </c>
      <c r="M25">
        <v>1.65957976767133</v>
      </c>
      <c r="N25">
        <v>1.658070559</v>
      </c>
      <c r="O25" t="b">
        <v>1</v>
      </c>
      <c r="P25">
        <v>49.996000000000002</v>
      </c>
      <c r="Q25">
        <v>-5.0000000000000001E-3</v>
      </c>
      <c r="R25">
        <v>30.152000000000001</v>
      </c>
      <c r="V25">
        <f t="shared" si="0"/>
        <v>1</v>
      </c>
    </row>
    <row r="26" spans="1:22" x14ac:dyDescent="0.25">
      <c r="A26">
        <v>24</v>
      </c>
      <c r="B26">
        <v>-5.0000000000000001E-3</v>
      </c>
      <c r="C26">
        <v>59.994999999999997</v>
      </c>
      <c r="D26">
        <v>30.152000000000001</v>
      </c>
      <c r="E26">
        <v>0</v>
      </c>
      <c r="F26">
        <v>60</v>
      </c>
      <c r="G26">
        <v>30</v>
      </c>
      <c r="H26" t="s">
        <v>22</v>
      </c>
      <c r="I26">
        <v>7.393631976</v>
      </c>
      <c r="J26">
        <v>7.3933932381221501</v>
      </c>
      <c r="K26" s="3" t="b">
        <v>1</v>
      </c>
      <c r="M26">
        <v>1</v>
      </c>
      <c r="N26">
        <v>1</v>
      </c>
      <c r="O26" t="b">
        <v>1</v>
      </c>
      <c r="V26">
        <f t="shared" si="0"/>
        <v>1</v>
      </c>
    </row>
    <row r="27" spans="1:22" x14ac:dyDescent="0.25">
      <c r="A27">
        <v>25</v>
      </c>
      <c r="B27">
        <v>-4.0000000000000001E-3</v>
      </c>
      <c r="C27">
        <v>54.996000000000002</v>
      </c>
      <c r="D27">
        <v>30.152000000000001</v>
      </c>
      <c r="E27">
        <v>0</v>
      </c>
      <c r="F27">
        <v>55</v>
      </c>
      <c r="G27">
        <v>30</v>
      </c>
      <c r="H27" t="s">
        <v>23</v>
      </c>
      <c r="I27">
        <v>3.813163002</v>
      </c>
      <c r="J27">
        <v>3.8130579721003599</v>
      </c>
      <c r="K27" s="3" t="b">
        <v>1</v>
      </c>
      <c r="M27">
        <v>1</v>
      </c>
      <c r="N27">
        <v>1</v>
      </c>
      <c r="O27" t="b">
        <v>1</v>
      </c>
      <c r="V27">
        <f t="shared" si="0"/>
        <v>1</v>
      </c>
    </row>
    <row r="28" spans="1:22" x14ac:dyDescent="0.25">
      <c r="A28">
        <v>26</v>
      </c>
      <c r="B28">
        <v>-2E-3</v>
      </c>
      <c r="C28">
        <v>49.996000000000002</v>
      </c>
      <c r="D28">
        <v>30.152000000000001</v>
      </c>
      <c r="E28">
        <v>0</v>
      </c>
      <c r="F28">
        <v>50</v>
      </c>
      <c r="G28">
        <v>30</v>
      </c>
      <c r="H28" t="s">
        <v>24</v>
      </c>
      <c r="I28">
        <v>7.393631976</v>
      </c>
      <c r="J28">
        <v>7.3933932381221501</v>
      </c>
      <c r="K28" s="3" t="b">
        <v>1</v>
      </c>
      <c r="M28">
        <v>1</v>
      </c>
      <c r="N28">
        <v>1</v>
      </c>
      <c r="O28" t="b">
        <v>1</v>
      </c>
      <c r="V28">
        <f t="shared" si="0"/>
        <v>1</v>
      </c>
    </row>
    <row r="29" spans="1:22" x14ac:dyDescent="0.25">
      <c r="A29">
        <v>27</v>
      </c>
      <c r="B29">
        <v>4.8</v>
      </c>
      <c r="C29">
        <v>50</v>
      </c>
      <c r="D29">
        <v>30</v>
      </c>
      <c r="E29">
        <v>5</v>
      </c>
      <c r="F29">
        <v>50</v>
      </c>
      <c r="G29">
        <v>30</v>
      </c>
      <c r="H29" t="s">
        <v>25</v>
      </c>
      <c r="I29">
        <v>7.1035505069999996</v>
      </c>
      <c r="J29">
        <v>7.1030053222300298</v>
      </c>
      <c r="K29" s="3" t="b">
        <v>1</v>
      </c>
      <c r="M29">
        <v>1</v>
      </c>
      <c r="N29">
        <v>1</v>
      </c>
      <c r="O29" t="b">
        <v>1</v>
      </c>
      <c r="V29">
        <f t="shared" si="0"/>
        <v>1</v>
      </c>
    </row>
    <row r="30" spans="1:22" x14ac:dyDescent="0.25">
      <c r="A30">
        <v>28</v>
      </c>
      <c r="B30">
        <v>9.9960000000000004</v>
      </c>
      <c r="C30">
        <v>49.994999999999997</v>
      </c>
      <c r="D30">
        <v>30.152000000000001</v>
      </c>
      <c r="E30">
        <v>10</v>
      </c>
      <c r="F30">
        <v>50</v>
      </c>
      <c r="G30">
        <v>30</v>
      </c>
      <c r="H30" t="s">
        <v>26</v>
      </c>
      <c r="I30">
        <v>10.88167612</v>
      </c>
      <c r="J30">
        <v>10.877507196584199</v>
      </c>
      <c r="K30" s="3" t="b">
        <v>1</v>
      </c>
      <c r="M30">
        <v>1</v>
      </c>
      <c r="N30">
        <v>1</v>
      </c>
      <c r="O30" t="b">
        <v>1</v>
      </c>
      <c r="V30">
        <f t="shared" si="0"/>
        <v>1</v>
      </c>
    </row>
    <row r="31" spans="1:22" x14ac:dyDescent="0.25">
      <c r="A31">
        <v>29</v>
      </c>
      <c r="B31">
        <v>10</v>
      </c>
      <c r="C31">
        <v>55.2</v>
      </c>
      <c r="D31">
        <v>30</v>
      </c>
      <c r="E31">
        <v>10</v>
      </c>
      <c r="F31">
        <v>55</v>
      </c>
      <c r="G31">
        <v>30</v>
      </c>
      <c r="H31" s="1" t="s">
        <v>27</v>
      </c>
      <c r="I31">
        <v>7.1035505069999996</v>
      </c>
      <c r="J31">
        <v>7.1030053222300298</v>
      </c>
      <c r="K31" s="3" t="b">
        <v>1</v>
      </c>
      <c r="M31">
        <v>1</v>
      </c>
      <c r="N31">
        <v>1</v>
      </c>
      <c r="O31" t="b">
        <v>1</v>
      </c>
      <c r="V31">
        <f t="shared" si="0"/>
        <v>1</v>
      </c>
    </row>
    <row r="32" spans="1:22" x14ac:dyDescent="0.25">
      <c r="A32">
        <v>30</v>
      </c>
      <c r="B32">
        <v>9.9949999999999992</v>
      </c>
      <c r="C32">
        <v>59.997</v>
      </c>
      <c r="D32">
        <v>30.152000000000001</v>
      </c>
      <c r="E32">
        <v>10</v>
      </c>
      <c r="F32">
        <v>60</v>
      </c>
      <c r="G32">
        <v>30</v>
      </c>
      <c r="H32" t="s">
        <v>28</v>
      </c>
      <c r="I32">
        <v>7.393631976</v>
      </c>
      <c r="J32">
        <v>7.3933932381221501</v>
      </c>
      <c r="K32" s="3" t="b">
        <v>1</v>
      </c>
      <c r="M32">
        <v>1</v>
      </c>
      <c r="N32">
        <v>1</v>
      </c>
      <c r="O32" t="b">
        <v>1</v>
      </c>
      <c r="V32">
        <f t="shared" si="0"/>
        <v>1</v>
      </c>
    </row>
    <row r="33" spans="1:22" x14ac:dyDescent="0.25">
      <c r="A33">
        <v>31</v>
      </c>
      <c r="B33">
        <v>4.8</v>
      </c>
      <c r="C33">
        <v>60</v>
      </c>
      <c r="D33">
        <v>30</v>
      </c>
      <c r="E33">
        <v>5</v>
      </c>
      <c r="F33">
        <v>60</v>
      </c>
      <c r="G33">
        <v>30</v>
      </c>
      <c r="H33" t="s">
        <v>29</v>
      </c>
      <c r="I33">
        <v>3.813163002</v>
      </c>
      <c r="J33">
        <v>3.8130579721003599</v>
      </c>
      <c r="K33" s="3" t="b">
        <v>1</v>
      </c>
      <c r="M33">
        <v>1</v>
      </c>
      <c r="N33">
        <v>1</v>
      </c>
      <c r="O33" t="b">
        <v>1</v>
      </c>
      <c r="V33">
        <f t="shared" si="0"/>
        <v>1</v>
      </c>
    </row>
    <row r="34" spans="1:22" x14ac:dyDescent="0.25">
      <c r="A34">
        <v>32</v>
      </c>
      <c r="B34">
        <v>49.997</v>
      </c>
      <c r="C34">
        <v>59.996000000000002</v>
      </c>
      <c r="D34">
        <v>30.152000000000001</v>
      </c>
      <c r="E34">
        <v>50</v>
      </c>
      <c r="F34">
        <v>60</v>
      </c>
      <c r="G34">
        <v>30</v>
      </c>
      <c r="H34" t="s">
        <v>30</v>
      </c>
      <c r="I34">
        <v>7.393631976</v>
      </c>
      <c r="J34">
        <v>7.3933932381221501</v>
      </c>
      <c r="K34" s="3" t="b">
        <v>1</v>
      </c>
      <c r="M34">
        <v>1</v>
      </c>
      <c r="N34">
        <v>1</v>
      </c>
      <c r="O34" t="b">
        <v>1</v>
      </c>
      <c r="V34">
        <f t="shared" si="0"/>
        <v>1</v>
      </c>
    </row>
    <row r="35" spans="1:22" x14ac:dyDescent="0.25">
      <c r="A35">
        <v>33</v>
      </c>
      <c r="B35">
        <v>50</v>
      </c>
      <c r="C35">
        <v>55.2</v>
      </c>
      <c r="D35">
        <v>30</v>
      </c>
      <c r="E35">
        <v>50</v>
      </c>
      <c r="F35">
        <v>55</v>
      </c>
      <c r="G35">
        <v>30</v>
      </c>
      <c r="H35" t="s">
        <v>31</v>
      </c>
      <c r="I35">
        <v>7.1035505069999996</v>
      </c>
      <c r="J35">
        <v>7.1030053222300298</v>
      </c>
      <c r="K35" t="b">
        <v>1</v>
      </c>
      <c r="M35">
        <v>1</v>
      </c>
      <c r="N35">
        <v>1</v>
      </c>
      <c r="O35" t="b">
        <v>1</v>
      </c>
      <c r="V35">
        <f t="shared" si="0"/>
        <v>1</v>
      </c>
    </row>
    <row r="36" spans="1:22" x14ac:dyDescent="0.25">
      <c r="A36">
        <v>34</v>
      </c>
      <c r="B36">
        <v>49.994999999999997</v>
      </c>
      <c r="C36">
        <v>49.994999999999997</v>
      </c>
      <c r="D36">
        <v>30.152000000000001</v>
      </c>
      <c r="E36">
        <v>50</v>
      </c>
      <c r="F36">
        <v>50</v>
      </c>
      <c r="G36">
        <v>30</v>
      </c>
      <c r="H36" t="s">
        <v>32</v>
      </c>
      <c r="I36">
        <v>10.88167612</v>
      </c>
      <c r="J36">
        <v>10.877507196584199</v>
      </c>
      <c r="K36" s="3" t="b">
        <v>1</v>
      </c>
      <c r="M36">
        <v>1</v>
      </c>
      <c r="N36">
        <v>1</v>
      </c>
      <c r="O36" t="b">
        <v>1</v>
      </c>
      <c r="V36">
        <f t="shared" si="0"/>
        <v>1</v>
      </c>
    </row>
    <row r="37" spans="1:22" x14ac:dyDescent="0.25">
      <c r="A37">
        <v>35</v>
      </c>
      <c r="B37">
        <v>55.2</v>
      </c>
      <c r="C37">
        <v>50</v>
      </c>
      <c r="D37">
        <v>30</v>
      </c>
      <c r="E37">
        <v>55</v>
      </c>
      <c r="F37">
        <v>50</v>
      </c>
      <c r="G37">
        <v>30</v>
      </c>
      <c r="H37" t="s">
        <v>33</v>
      </c>
      <c r="I37">
        <v>7.1035505069999996</v>
      </c>
      <c r="J37">
        <v>7.1030053222300298</v>
      </c>
      <c r="K37" s="3" t="b">
        <v>1</v>
      </c>
      <c r="M37">
        <v>1</v>
      </c>
      <c r="N37">
        <v>1</v>
      </c>
      <c r="O37" t="b">
        <v>1</v>
      </c>
      <c r="V37">
        <f t="shared" si="0"/>
        <v>1</v>
      </c>
    </row>
    <row r="38" spans="1:22" x14ac:dyDescent="0.25">
      <c r="A38">
        <v>36</v>
      </c>
      <c r="B38">
        <v>59.997</v>
      </c>
      <c r="C38">
        <v>49.994999999999997</v>
      </c>
      <c r="D38">
        <v>30.152000000000001</v>
      </c>
      <c r="E38">
        <v>60</v>
      </c>
      <c r="F38">
        <v>50</v>
      </c>
      <c r="G38">
        <v>30</v>
      </c>
      <c r="H38" t="s">
        <v>34</v>
      </c>
      <c r="I38">
        <v>7.393631976</v>
      </c>
      <c r="J38">
        <v>7.3933932381221501</v>
      </c>
      <c r="K38" s="3" t="b">
        <v>1</v>
      </c>
      <c r="M38">
        <v>1</v>
      </c>
      <c r="N38">
        <v>1</v>
      </c>
      <c r="O38" t="b">
        <v>1</v>
      </c>
      <c r="V38">
        <f t="shared" si="0"/>
        <v>1</v>
      </c>
    </row>
    <row r="39" spans="1:22" x14ac:dyDescent="0.25">
      <c r="A39">
        <v>37</v>
      </c>
      <c r="B39">
        <v>60</v>
      </c>
      <c r="C39">
        <v>55.2</v>
      </c>
      <c r="D39">
        <v>30</v>
      </c>
      <c r="E39">
        <v>60</v>
      </c>
      <c r="F39">
        <v>55</v>
      </c>
      <c r="G39">
        <v>30</v>
      </c>
      <c r="H39" t="s">
        <v>35</v>
      </c>
      <c r="I39">
        <v>3.813163002</v>
      </c>
      <c r="J39">
        <v>3.8130579721003599</v>
      </c>
      <c r="K39" s="3" t="b">
        <v>1</v>
      </c>
      <c r="M39">
        <v>1</v>
      </c>
      <c r="N39">
        <v>1</v>
      </c>
      <c r="O39" t="b">
        <v>1</v>
      </c>
      <c r="V39">
        <f t="shared" si="0"/>
        <v>1</v>
      </c>
    </row>
    <row r="40" spans="1:22" x14ac:dyDescent="0.25">
      <c r="A40">
        <v>38</v>
      </c>
      <c r="B40">
        <v>59.999000000000002</v>
      </c>
      <c r="C40">
        <v>59.994</v>
      </c>
      <c r="D40">
        <v>30.152000000000001</v>
      </c>
      <c r="E40">
        <v>60</v>
      </c>
      <c r="F40">
        <v>60</v>
      </c>
      <c r="G40">
        <v>30</v>
      </c>
      <c r="H40" t="s">
        <v>36</v>
      </c>
      <c r="I40">
        <v>7.393631976</v>
      </c>
      <c r="J40">
        <v>7.3933932381221501</v>
      </c>
      <c r="K40" s="3" t="b">
        <v>1</v>
      </c>
      <c r="M40">
        <v>1</v>
      </c>
      <c r="N40">
        <v>1</v>
      </c>
      <c r="O40" t="b">
        <v>1</v>
      </c>
      <c r="V40">
        <f t="shared" si="0"/>
        <v>1</v>
      </c>
    </row>
    <row r="41" spans="1:22" x14ac:dyDescent="0.25">
      <c r="A41">
        <v>39</v>
      </c>
      <c r="B41">
        <v>55.2</v>
      </c>
      <c r="C41">
        <v>60</v>
      </c>
      <c r="D41">
        <v>30</v>
      </c>
      <c r="E41">
        <v>55</v>
      </c>
      <c r="F41">
        <v>60</v>
      </c>
      <c r="G41">
        <v>30</v>
      </c>
      <c r="H41" t="s">
        <v>37</v>
      </c>
      <c r="I41">
        <v>3.813163002</v>
      </c>
      <c r="J41">
        <v>3.8130579721003599</v>
      </c>
      <c r="K41" s="3" t="b">
        <v>1</v>
      </c>
      <c r="M41">
        <v>1</v>
      </c>
      <c r="N41">
        <v>1</v>
      </c>
      <c r="O41" t="b">
        <v>1</v>
      </c>
      <c r="V41">
        <f t="shared" si="0"/>
        <v>1</v>
      </c>
    </row>
    <row r="42" spans="1:22" x14ac:dyDescent="0.25">
      <c r="A42">
        <v>40</v>
      </c>
      <c r="B42">
        <v>49.994999999999997</v>
      </c>
      <c r="C42">
        <v>9.9939999999999998</v>
      </c>
      <c r="D42">
        <v>30.152000000000001</v>
      </c>
      <c r="E42">
        <v>50</v>
      </c>
      <c r="F42">
        <v>10</v>
      </c>
      <c r="G42">
        <v>30</v>
      </c>
      <c r="H42" t="s">
        <v>38</v>
      </c>
      <c r="I42">
        <v>10.88167612</v>
      </c>
      <c r="J42">
        <v>10.877507196584199</v>
      </c>
      <c r="K42" s="3" t="b">
        <v>1</v>
      </c>
      <c r="M42">
        <v>1</v>
      </c>
      <c r="N42">
        <v>1</v>
      </c>
      <c r="O42" t="b">
        <v>1</v>
      </c>
      <c r="V42">
        <f t="shared" si="0"/>
        <v>1</v>
      </c>
    </row>
    <row r="43" spans="1:22" x14ac:dyDescent="0.25">
      <c r="A43">
        <v>41</v>
      </c>
      <c r="B43">
        <v>50</v>
      </c>
      <c r="C43">
        <v>4.8</v>
      </c>
      <c r="D43">
        <v>30</v>
      </c>
      <c r="E43">
        <v>50</v>
      </c>
      <c r="F43">
        <v>5</v>
      </c>
      <c r="G43">
        <v>30</v>
      </c>
      <c r="H43" t="s">
        <v>39</v>
      </c>
      <c r="I43">
        <v>7.1035505069999996</v>
      </c>
      <c r="J43">
        <v>7.1030053222300298</v>
      </c>
      <c r="K43" s="3" t="b">
        <v>1</v>
      </c>
      <c r="M43">
        <v>1</v>
      </c>
      <c r="N43">
        <v>1</v>
      </c>
      <c r="O43" t="b">
        <v>1</v>
      </c>
      <c r="V43">
        <f t="shared" si="0"/>
        <v>1</v>
      </c>
    </row>
    <row r="44" spans="1:22" x14ac:dyDescent="0.25">
      <c r="A44">
        <v>42</v>
      </c>
      <c r="B44">
        <v>49.996000000000002</v>
      </c>
      <c r="C44">
        <v>-5.0000000000000001E-3</v>
      </c>
      <c r="D44">
        <v>30.152000000000001</v>
      </c>
      <c r="E44">
        <v>50</v>
      </c>
      <c r="F44">
        <v>0</v>
      </c>
      <c r="G44">
        <v>30</v>
      </c>
      <c r="H44" t="s">
        <v>40</v>
      </c>
      <c r="I44">
        <v>7.393631976</v>
      </c>
      <c r="J44">
        <v>7.3933932381221501</v>
      </c>
      <c r="K44" s="3" t="b">
        <v>1</v>
      </c>
      <c r="M44">
        <v>1</v>
      </c>
      <c r="N44">
        <v>1</v>
      </c>
      <c r="O44" t="b">
        <v>1</v>
      </c>
      <c r="V44">
        <f t="shared" si="0"/>
        <v>1</v>
      </c>
    </row>
    <row r="45" spans="1:22" x14ac:dyDescent="0.25">
      <c r="A45">
        <v>43</v>
      </c>
      <c r="B45">
        <v>55.2</v>
      </c>
      <c r="C45">
        <v>0</v>
      </c>
      <c r="D45">
        <v>30</v>
      </c>
      <c r="E45">
        <v>55</v>
      </c>
      <c r="F45">
        <v>0</v>
      </c>
      <c r="G45">
        <v>30</v>
      </c>
      <c r="H45" t="s">
        <v>41</v>
      </c>
      <c r="I45">
        <v>3.813163002</v>
      </c>
      <c r="J45">
        <v>3.8130579721003599</v>
      </c>
      <c r="K45" s="3" t="b">
        <v>1</v>
      </c>
      <c r="M45">
        <v>1</v>
      </c>
      <c r="N45">
        <v>1</v>
      </c>
      <c r="O45" t="b">
        <v>1</v>
      </c>
      <c r="V45">
        <f t="shared" si="0"/>
        <v>1</v>
      </c>
    </row>
    <row r="46" spans="1:22" x14ac:dyDescent="0.25">
      <c r="A46" s="5">
        <v>44</v>
      </c>
      <c r="B46" s="4">
        <v>58.1</v>
      </c>
      <c r="C46" s="4">
        <v>0</v>
      </c>
      <c r="D46" s="4">
        <v>30</v>
      </c>
      <c r="E46" s="4">
        <v>60</v>
      </c>
      <c r="F46" s="4">
        <v>0</v>
      </c>
      <c r="G46" s="4">
        <v>30</v>
      </c>
      <c r="H46" s="4" t="s">
        <v>42</v>
      </c>
      <c r="I46" s="4">
        <v>7.393631976</v>
      </c>
      <c r="J46" s="4">
        <v>3.8130579721003599</v>
      </c>
      <c r="K46" s="4" t="b">
        <v>0</v>
      </c>
      <c r="M46">
        <v>1</v>
      </c>
      <c r="N46">
        <v>1</v>
      </c>
      <c r="O46" t="b">
        <v>1</v>
      </c>
      <c r="V46">
        <f t="shared" si="0"/>
        <v>0</v>
      </c>
    </row>
    <row r="47" spans="1:22" x14ac:dyDescent="0.25">
      <c r="A47">
        <v>45</v>
      </c>
      <c r="B47">
        <v>60</v>
      </c>
      <c r="C47">
        <v>4.8</v>
      </c>
      <c r="D47">
        <v>30</v>
      </c>
      <c r="E47">
        <v>60</v>
      </c>
      <c r="F47">
        <v>5</v>
      </c>
      <c r="G47">
        <v>30</v>
      </c>
      <c r="H47" t="s">
        <v>43</v>
      </c>
      <c r="I47">
        <v>3.813163002</v>
      </c>
      <c r="J47">
        <v>3.8130579721003599</v>
      </c>
      <c r="K47" s="3" t="b">
        <v>1</v>
      </c>
      <c r="M47">
        <v>1</v>
      </c>
      <c r="N47">
        <v>1</v>
      </c>
      <c r="O47" t="b">
        <v>1</v>
      </c>
      <c r="V47">
        <f t="shared" si="0"/>
        <v>1</v>
      </c>
    </row>
    <row r="48" spans="1:22" x14ac:dyDescent="0.25">
      <c r="A48">
        <v>46</v>
      </c>
      <c r="B48">
        <v>59.996000000000002</v>
      </c>
      <c r="C48">
        <v>9.9939999999999998</v>
      </c>
      <c r="D48">
        <v>30.152000000000001</v>
      </c>
      <c r="E48">
        <v>60</v>
      </c>
      <c r="F48">
        <v>10</v>
      </c>
      <c r="G48">
        <v>30</v>
      </c>
      <c r="H48" t="s">
        <v>44</v>
      </c>
      <c r="I48">
        <v>7.393631976</v>
      </c>
      <c r="J48">
        <v>7.3933932381221501</v>
      </c>
      <c r="K48" s="3" t="b">
        <v>1</v>
      </c>
      <c r="M48">
        <v>1</v>
      </c>
      <c r="N48">
        <v>1</v>
      </c>
      <c r="O48" t="b">
        <v>1</v>
      </c>
      <c r="V48">
        <f t="shared" si="0"/>
        <v>1</v>
      </c>
    </row>
    <row r="49" spans="1:22" x14ac:dyDescent="0.25">
      <c r="A49">
        <v>47</v>
      </c>
      <c r="B49">
        <v>55.2</v>
      </c>
      <c r="C49">
        <v>10</v>
      </c>
      <c r="D49">
        <v>30</v>
      </c>
      <c r="E49">
        <v>55</v>
      </c>
      <c r="F49">
        <v>10</v>
      </c>
      <c r="G49">
        <v>30</v>
      </c>
      <c r="H49" t="s">
        <v>45</v>
      </c>
      <c r="I49">
        <v>7.1035505069999996</v>
      </c>
      <c r="J49">
        <v>7.1030053222300298</v>
      </c>
      <c r="K49" s="3" t="b">
        <v>1</v>
      </c>
      <c r="M49">
        <v>1</v>
      </c>
      <c r="N49">
        <v>1</v>
      </c>
      <c r="O49" t="b">
        <v>1</v>
      </c>
      <c r="V49">
        <f t="shared" si="0"/>
        <v>1</v>
      </c>
    </row>
    <row r="50" spans="1:22" x14ac:dyDescent="0.25">
      <c r="A50">
        <v>48</v>
      </c>
      <c r="B50" t="s">
        <v>64</v>
      </c>
      <c r="V50">
        <f>SUM(V2:V49)</f>
        <v>45</v>
      </c>
    </row>
    <row r="51" spans="1:22" x14ac:dyDescent="0.25">
      <c r="A51">
        <v>49</v>
      </c>
      <c r="B51" t="s">
        <v>64</v>
      </c>
    </row>
    <row r="52" spans="1:22" x14ac:dyDescent="0.25">
      <c r="A52">
        <v>50</v>
      </c>
      <c r="B52" t="s">
        <v>64</v>
      </c>
    </row>
    <row r="53" spans="1:22" x14ac:dyDescent="0.25">
      <c r="A53">
        <v>51</v>
      </c>
      <c r="B53" t="s">
        <v>64</v>
      </c>
    </row>
    <row r="54" spans="1:22" x14ac:dyDescent="0.25">
      <c r="A54" s="4">
        <v>52</v>
      </c>
      <c r="B54" s="4">
        <v>13.7</v>
      </c>
      <c r="C54" s="4">
        <v>10.7</v>
      </c>
      <c r="D54" s="4">
        <v>10</v>
      </c>
      <c r="E54" s="4">
        <v>13.7</v>
      </c>
      <c r="F54" s="4">
        <v>10.7</v>
      </c>
      <c r="G54" s="4">
        <v>10</v>
      </c>
      <c r="H54" s="4" t="s">
        <v>46</v>
      </c>
      <c r="I54" s="4">
        <v>1.341894991</v>
      </c>
      <c r="J54" s="4">
        <v>0</v>
      </c>
      <c r="K54" s="4" t="b">
        <v>0</v>
      </c>
      <c r="L54">
        <v>21</v>
      </c>
      <c r="M54">
        <v>0</v>
      </c>
      <c r="N54">
        <v>1</v>
      </c>
      <c r="O54" t="b">
        <v>0</v>
      </c>
      <c r="S54" t="e">
        <f>0.9*((R54-D54)^0.51)*((SQRT((P54-B54)^2+(Q54-C54)^2)^(-0.35)))</f>
        <v>#NUM!</v>
      </c>
      <c r="T54" t="b">
        <f>IF(M54=0,TRUE,OR(AND(S54&lt;(M54*1.03),S54&gt;(M54*0.97)),O54))</f>
        <v>1</v>
      </c>
    </row>
  </sheetData>
  <mergeCells count="15">
    <mergeCell ref="A1:A2"/>
    <mergeCell ref="B1:D1"/>
    <mergeCell ref="E1:G1"/>
    <mergeCell ref="H1:H2"/>
    <mergeCell ref="P1:P2"/>
    <mergeCell ref="L1:L2"/>
    <mergeCell ref="M1:M2"/>
    <mergeCell ref="K1:K2"/>
    <mergeCell ref="I1:I2"/>
    <mergeCell ref="J1:J2"/>
    <mergeCell ref="Q1:Q2"/>
    <mergeCell ref="R1:R2"/>
    <mergeCell ref="T1:T2"/>
    <mergeCell ref="N1:N2"/>
    <mergeCell ref="O1:O2"/>
  </mergeCells>
  <conditionalFormatting sqref="K54 O54 T54 K3:K49 O3:O49">
    <cfRule type="cellIs" dxfId="1" priority="6" operator="equal">
      <formula>FALSE</formula>
    </cfRule>
  </conditionalFormatting>
  <conditionalFormatting sqref="K3:K49 O3:O49 T3:T49">
    <cfRule type="cellIs" dxfId="0" priority="3" operator="equal">
      <formula>TRUE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2022-07-12T13:02:08Z</dcterms:created>
  <dcterms:modified xsi:type="dcterms:W3CDTF">2022-07-26T12:41:12Z</dcterms:modified>
</cp:coreProperties>
</file>