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1\"/>
    </mc:Choice>
  </mc:AlternateContent>
  <bookViews>
    <workbookView xWindow="0" yWindow="0" windowWidth="28800" windowHeight="12450" activeTab="2"/>
  </bookViews>
  <sheets>
    <sheet name="Reductive" sheetId="1" r:id="rId1"/>
    <sheet name="Multiplicative" sheetId="2" r:id="rId2"/>
    <sheet name="Air Terminals" sheetId="4" r:id="rId3"/>
    <sheet name="Levels" sheetId="3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X1" i="4" l="1" a="1"/>
  <c r="X1" i="4" s="1"/>
  <c r="W1" i="4" a="1"/>
  <c r="W1" i="4" s="1"/>
  <c r="V1" i="4" a="1"/>
  <c r="V1" i="4" s="1"/>
  <c r="U1" i="4" a="1"/>
  <c r="U1" i="4" s="1"/>
  <c r="T1" i="4" a="1"/>
  <c r="T1" i="4" s="1"/>
  <c r="S1" i="4" a="1"/>
  <c r="S1" i="4" s="1"/>
  <c r="R1" i="4" a="1"/>
  <c r="R1" i="4" s="1"/>
  <c r="Q1" i="4" a="1"/>
  <c r="Q1" i="4" s="1"/>
  <c r="P1" i="4" a="1"/>
  <c r="P1" i="4" s="1"/>
  <c r="O1" i="4" a="1"/>
  <c r="O1" i="4" s="1"/>
  <c r="N1" i="4" a="1"/>
  <c r="N1" i="4" s="1"/>
  <c r="M1" i="4" a="1"/>
  <c r="M1" i="4" s="1"/>
  <c r="L1" i="4" a="1"/>
  <c r="L1" i="4" s="1"/>
  <c r="K1" i="4" a="1"/>
  <c r="K1" i="4" s="1"/>
  <c r="J1" i="4" a="1"/>
  <c r="J1" i="4" s="1"/>
  <c r="I1" i="4" a="1"/>
  <c r="I1" i="4" s="1"/>
  <c r="H1" i="4" a="1"/>
  <c r="H1" i="4" s="1"/>
  <c r="G1" i="4" a="1"/>
  <c r="G1" i="4" s="1"/>
  <c r="F1" i="4" a="1"/>
  <c r="F1" i="4" s="1"/>
  <c r="E1" i="4" a="1"/>
  <c r="E1" i="4" s="1"/>
  <c r="D1" i="4" a="1"/>
  <c r="D1" i="4" s="1"/>
  <c r="C1" i="4" a="1"/>
  <c r="C1" i="4" s="1"/>
  <c r="B1" i="4" a="1"/>
  <c r="B1" i="4" s="1"/>
  <c r="A1" i="4" a="1"/>
  <c r="A1" i="4" s="1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S3" i="2" l="1"/>
  <c r="V9" i="1" l="1"/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 s="1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 s="1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 s="1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</calcChain>
</file>

<file path=xl/comments1.xml><?xml version="1.0" encoding="utf-8"?>
<comments xmlns="http://schemas.openxmlformats.org/spreadsheetml/2006/main">
  <authors>
    <author>e1176752</author>
  </authors>
  <commentList>
    <comment ref="AE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30.27</t>
        </r>
      </text>
    </comment>
    <comment ref="AG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26.89</t>
        </r>
      </text>
    </comment>
    <comment ref="AJ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76.02</t>
        </r>
      </text>
    </comment>
    <comment ref="AM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1.15</t>
        </r>
      </text>
    </comment>
    <comment ref="AN4" authorId="0" shapeId="0">
      <text>
        <r>
          <rPr>
            <b/>
            <sz val="9"/>
            <color indexed="81"/>
            <rFont val="Tahoma"/>
            <charset val="1"/>
          </rPr>
          <t>e1176752:</t>
        </r>
        <r>
          <rPr>
            <sz val="9"/>
            <color indexed="81"/>
            <rFont val="Tahoma"/>
            <charset val="1"/>
          </rPr>
          <t xml:space="preserve">
27.55</t>
        </r>
      </text>
    </comment>
  </commentList>
</comments>
</file>

<file path=xl/sharedStrings.xml><?xml version="1.0" encoding="utf-8"?>
<sst xmlns="http://schemas.openxmlformats.org/spreadsheetml/2006/main" count="363" uniqueCount="131">
  <si>
    <t>d28da70a-3703-47cd-9ee6-75fe92216937</t>
  </si>
  <si>
    <t>65c0bc4b-4b4b-4b86-a1cc-bc7f915d20aa</t>
  </si>
  <si>
    <t>bf828c18-5cba-4dfa-9ef0-9ce379c7e4dc</t>
  </si>
  <si>
    <t>6168865c-06aa-4edf-8afd-42d2edba5d65</t>
  </si>
  <si>
    <t>0f679029-d440-47fa-b820-91e43531dcd2</t>
  </si>
  <si>
    <t>0f9feb79-a710-4ab7-9b70-ed021f929c7d</t>
  </si>
  <si>
    <t>e3af92cb-e559-4e5c-be26-4d11c387bffe</t>
  </si>
  <si>
    <t>1b0f9e81-3cfc-491a-bf8f-b3939b7b0978</t>
  </si>
  <si>
    <t>10a0a483-a705-4fd8-9acc-52c707292602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</si>
  <si>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</si>
  <si>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</si>
  <si>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</si>
  <si>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</si>
  <si>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</si>
  <si>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</si>
  <si>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</si>
  <si>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</si>
  <si>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</si>
  <si>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</si>
  <si>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</si>
  <si>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</si>
  <si>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</si>
  <si>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</si>
  <si>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5b0b262a-4b8f-4bfb-881a-dbec4fafc445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</si>
  <si>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</si>
  <si>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</si>
  <si>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</si>
  <si>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</si>
  <si>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</si>
  <si>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</si>
  <si>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</si>
  <si>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</si>
  <si>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e7890bca-36bd-4c52-89c1-244d7ecdc2b5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</si>
  <si>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</si>
  <si>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</si>
  <si>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</si>
  <si>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</si>
  <si>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</si>
  <si>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</si>
  <si>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</si>
  <si>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</si>
  <si>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d4e58003-783c-46f3-8505-bd613b0257c9</t>
  </si>
  <si>
    <t>921f1e6b-5277-493a-89b9-6258adb50307</t>
  </si>
  <si>
    <t>7db31adf-eb43-4f2f-a855-f6a5d0baa474</t>
  </si>
  <si>
    <t>a123a650-9831-4dfd-a7b3-6d86a0d42fa2</t>
  </si>
  <si>
    <t>cc10724b-83b8-4094-bcbb-8fb0e70d2c69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</si>
  <si>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</si>
  <si>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</si>
  <si>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</si>
  <si>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</si>
  <si>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</si>
  <si>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</si>
  <si>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</si>
  <si>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</si>
  <si>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</si>
  <si>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</si>
  <si>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</si>
  <si>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REDUC CALC</t>
  </si>
  <si>
    <t>x</t>
  </si>
  <si>
    <t>y</t>
  </si>
  <si>
    <t>z</t>
  </si>
  <si>
    <t>XL Multi</t>
  </si>
  <si>
    <t>JSON Multi</t>
  </si>
  <si>
    <t>VSCode Multi</t>
  </si>
  <si>
    <t>Equation 3</t>
  </si>
  <si>
    <t>Equation 4</t>
  </si>
  <si>
    <t>Equation 5</t>
  </si>
  <si>
    <t>A</t>
  </si>
  <si>
    <t>B</t>
  </si>
  <si>
    <t>a21a66ae-15c0-4ffd-affd-aebcd7411212</t>
  </si>
  <si>
    <t>7e622dce-1a37-4fe7-b293-479091819bf9</t>
  </si>
  <si>
    <t>R</t>
  </si>
  <si>
    <t>L</t>
  </si>
  <si>
    <t>Q</t>
  </si>
  <si>
    <t>b07eaf08-c35e-4d47-a6f2-198c9dcbd159</t>
  </si>
  <si>
    <t>99663ee1-da48-46be-95f6-7a7a2c9deea2</t>
  </si>
  <si>
    <t>35c727aa-13d9-486d-ad18-0dcc29b41da4</t>
  </si>
  <si>
    <t>e25facbe-14b6-41c0-a49a-25e11902a0bc</t>
  </si>
  <si>
    <t>VSCode Match</t>
  </si>
  <si>
    <t>XL Match</t>
  </si>
  <si>
    <t>GUID : d4e58003-783c-46f3-8505-bd613b0257c9</t>
  </si>
  <si>
    <t xml:space="preserve"> Values : [10.004999876022339</t>
  </si>
  <si>
    <t xml:space="preserve"> 'Level 2.3']</t>
  </si>
  <si>
    <t>GUID : e7890bca-36bd-4c52-89c1-244d7ecdc2b5</t>
  </si>
  <si>
    <t xml:space="preserve"> Values : [10.00499963760376</t>
  </si>
  <si>
    <t xml:space="preserve"> 'Level 2.2']</t>
  </si>
  <si>
    <t>GUID : 5b0b262a-4b8f-4bfb-881a-dbec4fafc445</t>
  </si>
  <si>
    <t xml:space="preserve"> Values : [10.005000114440918</t>
  </si>
  <si>
    <t xml:space="preserve"> 'Level 2.1']</t>
  </si>
  <si>
    <t>GUID : 1b0f9e81-3cfc-491a-bf8f-b3939b7b0978</t>
  </si>
  <si>
    <t xml:space="preserve"> 'Level 1']</t>
  </si>
  <si>
    <t>GUID : 65c0bc4b-4b4b-4b86-a1cc-bc7f915d20aa</t>
  </si>
  <si>
    <t xml:space="preserve"> Values : [60.04600143432618</t>
  </si>
  <si>
    <t xml:space="preserve"> 'Level 0']</t>
  </si>
  <si>
    <t>Level/Sub-Level</t>
  </si>
  <si>
    <t>Level Height Above Grade</t>
  </si>
  <si>
    <t>Level Minimum Width</t>
  </si>
  <si>
    <t>GUID : 16580fab-4a82-4579-b95f-f222654f8dd3</t>
  </si>
  <si>
    <t xml:space="preserve"> Values : [20.0</t>
  </si>
  <si>
    <t xml:space="preserve"> 'Level 1.3']</t>
  </si>
  <si>
    <t>GUID : e26788c6-a216-44fc-9e8f-e7b6e48a5d18</t>
  </si>
  <si>
    <t xml:space="preserve"> Values : [20.045000076293945</t>
  </si>
  <si>
    <t xml:space="preserve"> 'Level 1.2']</t>
  </si>
  <si>
    <t>GUID : 885cea4e-adc0-4b0a-b5b7-645820c6ca14</t>
  </si>
  <si>
    <t xml:space="preserve"> 'Level 1.1']</t>
  </si>
  <si>
    <t xml:space="preserve"> Values : [60.0</t>
  </si>
  <si>
    <t>Active</t>
  </si>
  <si>
    <t>Rectangular Middle</t>
  </si>
  <si>
    <t>No</t>
  </si>
  <si>
    <t>Not Prot</t>
  </si>
  <si>
    <t>Rectangular Corner</t>
  </si>
  <si>
    <t>Yes</t>
  </si>
  <si>
    <t>QA ----&gt;&gt;&gt;&gt;</t>
  </si>
  <si>
    <t>Overall Terminal Hieght</t>
  </si>
  <si>
    <t>X</t>
  </si>
  <si>
    <t>Y</t>
  </si>
  <si>
    <t>Z</t>
  </si>
  <si>
    <t>Height of Attractive Radious zr (m)</t>
  </si>
  <si>
    <t>Attractive Radius RA (m)</t>
  </si>
  <si>
    <t>Derating Angle</t>
  </si>
  <si>
    <t>Ki Total Contributions</t>
  </si>
  <si>
    <t>Ki Total Multiplicative</t>
  </si>
  <si>
    <t>Ki Total Reductive</t>
  </si>
  <si>
    <t>Striking Distance ds (m)</t>
  </si>
  <si>
    <t>LSPD 3.0 ----&gt;&gt;&gt;&gt;</t>
  </si>
  <si>
    <t>Terminal #</t>
  </si>
  <si>
    <t>Height of Structure</t>
  </si>
  <si>
    <t>Mast Height</t>
  </si>
  <si>
    <t>Total Height Above Earth Plane</t>
  </si>
  <si>
    <t>Radius of Protection</t>
  </si>
  <si>
    <t>%E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</si>
</sst>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8" fillId="4" borderId="0" xfId="8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Case%201%20-%20Q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ult"/>
      <sheetName val="Reductive"/>
      <sheetName val="Results"/>
      <sheetName val="QA Testing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Point #</v>
          </cell>
          <cell r="B1" t="str">
            <v>Building</v>
          </cell>
          <cell r="C1" t="str">
            <v>Level</v>
          </cell>
          <cell r="D1" t="str">
            <v>x (m)</v>
          </cell>
          <cell r="E1" t="str">
            <v>y (m)</v>
          </cell>
          <cell r="F1" t="str">
            <v>z (m)</v>
          </cell>
          <cell r="G1" t="str">
            <v>Level Min Width</v>
          </cell>
          <cell r="H1" t="str">
            <v>Level Height</v>
          </cell>
          <cell r="I1" t="str">
            <v>Air Terminal Height</v>
          </cell>
          <cell r="J1" t="str">
            <v>Air Terminal Type</v>
          </cell>
          <cell r="K1" t="str">
            <v>POI Location Type</v>
          </cell>
          <cell r="L1" t="str">
            <v>Extended?</v>
          </cell>
          <cell r="M1" t="str">
            <v>Gable Pitch</v>
          </cell>
          <cell r="N1" t="str">
            <v>Protected?</v>
          </cell>
          <cell r="O1" t="str">
            <v>Copy Me -&gt;</v>
          </cell>
          <cell r="P1" t="str">
            <v>Terminal</v>
          </cell>
          <cell r="Q1" t="str">
            <v>Ki</v>
          </cell>
          <cell r="R1" t="str">
            <v>Height</v>
          </cell>
          <cell r="S1" t="str">
            <v>LPL</v>
          </cell>
          <cell r="T1" t="str">
            <v>ds</v>
          </cell>
          <cell r="U1" t="str">
            <v>zm</v>
          </cell>
          <cell r="V1" t="str">
            <v>z0</v>
          </cell>
          <cell r="W1" t="str">
            <v>RA</v>
          </cell>
          <cell r="X1" t="str">
            <v>zr</v>
          </cell>
        </row>
        <row r="2">
          <cell r="A2">
            <v>1</v>
          </cell>
          <cell r="B2">
            <v>1</v>
          </cell>
          <cell r="C2">
            <v>0</v>
          </cell>
          <cell r="D2">
            <v>0</v>
          </cell>
          <cell r="E2">
            <v>0</v>
          </cell>
          <cell r="F2">
            <v>10</v>
          </cell>
          <cell r="G2">
            <v>60</v>
          </cell>
          <cell r="H2">
            <v>10</v>
          </cell>
          <cell r="I2" t="str">
            <v/>
          </cell>
          <cell r="J2" t="str">
            <v/>
          </cell>
          <cell r="K2" t="str">
            <v>Rectangular Corner</v>
          </cell>
          <cell r="L2" t="str">
            <v>Yes</v>
          </cell>
          <cell r="M2">
            <v>0</v>
          </cell>
          <cell r="N2" t="str">
            <v>Prot</v>
          </cell>
          <cell r="P2">
            <v>1</v>
          </cell>
          <cell r="Q2">
            <v>3.6549150563991302</v>
          </cell>
          <cell r="R2">
            <v>10</v>
          </cell>
          <cell r="S2">
            <v>1</v>
          </cell>
          <cell r="T2">
            <v>1.3</v>
          </cell>
          <cell r="U2">
            <v>0.37</v>
          </cell>
          <cell r="V2">
            <v>5.23</v>
          </cell>
          <cell r="W2">
            <v>1.3</v>
          </cell>
          <cell r="X2">
            <v>10</v>
          </cell>
        </row>
        <row r="3">
          <cell r="A3">
            <v>2</v>
          </cell>
          <cell r="B3">
            <v>1</v>
          </cell>
          <cell r="C3">
            <v>0</v>
          </cell>
          <cell r="D3">
            <v>20</v>
          </cell>
          <cell r="E3">
            <v>0</v>
          </cell>
          <cell r="F3">
            <v>10</v>
          </cell>
          <cell r="G3">
            <v>60</v>
          </cell>
          <cell r="H3">
            <v>10</v>
          </cell>
          <cell r="I3" t="str">
            <v/>
          </cell>
          <cell r="J3" t="str">
            <v/>
          </cell>
          <cell r="K3" t="str">
            <v>Rectangular Edge</v>
          </cell>
          <cell r="L3" t="str">
            <v>Yes</v>
          </cell>
          <cell r="M3">
            <v>0</v>
          </cell>
          <cell r="N3" t="str">
            <v>Prot</v>
          </cell>
          <cell r="P3">
            <v>2</v>
          </cell>
          <cell r="Q3">
            <v>2.4959646170698857</v>
          </cell>
          <cell r="R3">
            <v>10</v>
          </cell>
          <cell r="S3">
            <v>1</v>
          </cell>
          <cell r="T3">
            <v>0.8</v>
          </cell>
          <cell r="U3">
            <v>0.37</v>
          </cell>
          <cell r="V3">
            <v>5.23</v>
          </cell>
          <cell r="W3">
            <v>0.8</v>
          </cell>
          <cell r="X3">
            <v>10</v>
          </cell>
        </row>
        <row r="4">
          <cell r="A4">
            <v>3</v>
          </cell>
          <cell r="B4">
            <v>1</v>
          </cell>
          <cell r="C4">
            <v>0</v>
          </cell>
          <cell r="D4">
            <v>0</v>
          </cell>
          <cell r="E4">
            <v>20</v>
          </cell>
          <cell r="F4">
            <v>10</v>
          </cell>
          <cell r="G4">
            <v>60</v>
          </cell>
          <cell r="H4">
            <v>10</v>
          </cell>
          <cell r="I4" t="str">
            <v/>
          </cell>
          <cell r="J4" t="str">
            <v/>
          </cell>
          <cell r="K4" t="str">
            <v>Rectangular Edge</v>
          </cell>
          <cell r="L4" t="str">
            <v>Yes</v>
          </cell>
          <cell r="M4">
            <v>0</v>
          </cell>
          <cell r="N4" t="str">
            <v>Prot</v>
          </cell>
          <cell r="P4">
            <v>3</v>
          </cell>
          <cell r="Q4">
            <v>2.4959646170698857</v>
          </cell>
          <cell r="R4">
            <v>10</v>
          </cell>
          <cell r="S4">
            <v>1</v>
          </cell>
          <cell r="T4">
            <v>0.8</v>
          </cell>
          <cell r="U4">
            <v>0.37</v>
          </cell>
          <cell r="V4">
            <v>5.23</v>
          </cell>
          <cell r="W4">
            <v>0.8</v>
          </cell>
          <cell r="X4">
            <v>10</v>
          </cell>
        </row>
        <row r="5">
          <cell r="A5">
            <v>4</v>
          </cell>
          <cell r="B5">
            <v>1</v>
          </cell>
          <cell r="C5">
            <v>0</v>
          </cell>
          <cell r="D5">
            <v>35</v>
          </cell>
          <cell r="E5">
            <v>60</v>
          </cell>
          <cell r="F5">
            <v>10</v>
          </cell>
          <cell r="G5">
            <v>60</v>
          </cell>
          <cell r="H5">
            <v>10</v>
          </cell>
          <cell r="I5" t="str">
            <v/>
          </cell>
          <cell r="J5" t="str">
            <v/>
          </cell>
          <cell r="K5" t="str">
            <v>Rectangular Edge</v>
          </cell>
          <cell r="L5" t="str">
            <v>Yes</v>
          </cell>
          <cell r="M5">
            <v>0</v>
          </cell>
          <cell r="N5" t="str">
            <v>Prot</v>
          </cell>
          <cell r="P5">
            <v>4</v>
          </cell>
          <cell r="Q5">
            <v>1.5364464471060868</v>
          </cell>
          <cell r="R5">
            <v>10</v>
          </cell>
          <cell r="S5">
            <v>1</v>
          </cell>
          <cell r="T5">
            <v>0.3</v>
          </cell>
          <cell r="U5">
            <v>0.37</v>
          </cell>
          <cell r="V5">
            <v>5.23</v>
          </cell>
          <cell r="W5">
            <v>0.3</v>
          </cell>
          <cell r="X5">
            <v>10</v>
          </cell>
        </row>
        <row r="6">
          <cell r="A6">
            <v>5</v>
          </cell>
          <cell r="B6">
            <v>1</v>
          </cell>
          <cell r="C6">
            <v>0</v>
          </cell>
          <cell r="D6">
            <v>60</v>
          </cell>
          <cell r="E6">
            <v>35</v>
          </cell>
          <cell r="F6">
            <v>10</v>
          </cell>
          <cell r="G6">
            <v>60</v>
          </cell>
          <cell r="H6">
            <v>10</v>
          </cell>
          <cell r="I6" t="str">
            <v/>
          </cell>
          <cell r="J6" t="str">
            <v/>
          </cell>
          <cell r="K6" t="str">
            <v>Rectangular Edge</v>
          </cell>
          <cell r="L6" t="str">
            <v>Yes</v>
          </cell>
          <cell r="M6">
            <v>0</v>
          </cell>
          <cell r="N6" t="str">
            <v>Prot</v>
          </cell>
          <cell r="P6">
            <v>5</v>
          </cell>
          <cell r="Q6">
            <v>1.5364464471060868</v>
          </cell>
          <cell r="R6">
            <v>10</v>
          </cell>
          <cell r="S6">
            <v>1</v>
          </cell>
          <cell r="T6">
            <v>0.3</v>
          </cell>
          <cell r="U6">
            <v>0.37</v>
          </cell>
          <cell r="V6">
            <v>5.23</v>
          </cell>
          <cell r="W6">
            <v>0.3</v>
          </cell>
          <cell r="X6">
            <v>10</v>
          </cell>
        </row>
        <row r="7">
          <cell r="A7">
            <v>6</v>
          </cell>
          <cell r="B7">
            <v>1</v>
          </cell>
          <cell r="C7">
            <v>1.1000000000000001</v>
          </cell>
          <cell r="D7">
            <v>0</v>
          </cell>
          <cell r="E7">
            <v>45</v>
          </cell>
          <cell r="F7">
            <v>20</v>
          </cell>
          <cell r="G7">
            <v>20</v>
          </cell>
          <cell r="H7">
            <v>20</v>
          </cell>
          <cell r="I7" t="str">
            <v/>
          </cell>
          <cell r="J7" t="str">
            <v/>
          </cell>
          <cell r="K7" t="str">
            <v>Rectangular Edge</v>
          </cell>
          <cell r="L7" t="str">
            <v>Yes</v>
          </cell>
          <cell r="M7">
            <v>0</v>
          </cell>
          <cell r="N7" t="str">
            <v>Prot</v>
          </cell>
          <cell r="P7">
            <v>6</v>
          </cell>
          <cell r="Q7">
            <v>1.9639229992185663</v>
          </cell>
          <cell r="R7">
            <v>20</v>
          </cell>
          <cell r="S7">
            <v>1</v>
          </cell>
          <cell r="T7">
            <v>0.5</v>
          </cell>
          <cell r="U7">
            <v>0.37</v>
          </cell>
          <cell r="V7">
            <v>10.47</v>
          </cell>
          <cell r="W7">
            <v>0.5</v>
          </cell>
          <cell r="X7">
            <v>20</v>
          </cell>
        </row>
        <row r="8">
          <cell r="A8">
            <v>7</v>
          </cell>
          <cell r="B8">
            <v>1</v>
          </cell>
          <cell r="C8">
            <v>1.1000000000000001</v>
          </cell>
          <cell r="D8">
            <v>0</v>
          </cell>
          <cell r="E8">
            <v>40</v>
          </cell>
          <cell r="F8">
            <v>20</v>
          </cell>
          <cell r="G8">
            <v>20</v>
          </cell>
          <cell r="H8">
            <v>20</v>
          </cell>
          <cell r="I8" t="str">
            <v/>
          </cell>
          <cell r="J8" t="str">
            <v/>
          </cell>
          <cell r="K8" t="str">
            <v>Rectangular Corner</v>
          </cell>
          <cell r="L8" t="str">
            <v>Yes</v>
          </cell>
          <cell r="M8">
            <v>0</v>
          </cell>
          <cell r="N8" t="str">
            <v>Prot</v>
          </cell>
          <cell r="P8">
            <v>7</v>
          </cell>
          <cell r="Q8">
            <v>4.3220030559371132</v>
          </cell>
          <cell r="R8">
            <v>20</v>
          </cell>
          <cell r="S8">
            <v>1</v>
          </cell>
          <cell r="T8">
            <v>1.5</v>
          </cell>
          <cell r="U8">
            <v>0.37</v>
          </cell>
          <cell r="V8">
            <v>10.47</v>
          </cell>
          <cell r="W8">
            <v>1.5</v>
          </cell>
          <cell r="X8">
            <v>20</v>
          </cell>
        </row>
        <row r="9">
          <cell r="A9">
            <v>8</v>
          </cell>
          <cell r="B9">
            <v>1</v>
          </cell>
          <cell r="C9">
            <v>1.1000000000000001</v>
          </cell>
          <cell r="D9">
            <v>10</v>
          </cell>
          <cell r="E9">
            <v>40</v>
          </cell>
          <cell r="F9">
            <v>20</v>
          </cell>
          <cell r="G9">
            <v>20</v>
          </cell>
          <cell r="H9">
            <v>20</v>
          </cell>
          <cell r="I9" t="str">
            <v/>
          </cell>
          <cell r="J9" t="str">
            <v/>
          </cell>
          <cell r="K9" t="str">
            <v>Rectangular Edge</v>
          </cell>
          <cell r="L9" t="str">
            <v>No</v>
          </cell>
          <cell r="M9">
            <v>0</v>
          </cell>
          <cell r="N9" t="str">
            <v>Prot</v>
          </cell>
          <cell r="P9">
            <v>8</v>
          </cell>
          <cell r="Q9">
            <v>4.0001048833528197</v>
          </cell>
          <cell r="R9">
            <v>20</v>
          </cell>
          <cell r="S9">
            <v>1</v>
          </cell>
          <cell r="T9">
            <v>1.4</v>
          </cell>
          <cell r="U9">
            <v>0.37</v>
          </cell>
          <cell r="V9">
            <v>10.47</v>
          </cell>
          <cell r="W9">
            <v>1.4</v>
          </cell>
          <cell r="X9">
            <v>20</v>
          </cell>
        </row>
        <row r="10">
          <cell r="A10">
            <v>9</v>
          </cell>
          <cell r="B10">
            <v>1</v>
          </cell>
          <cell r="C10">
            <v>1.1000000000000001</v>
          </cell>
          <cell r="D10">
            <v>20</v>
          </cell>
          <cell r="E10">
            <v>40</v>
          </cell>
          <cell r="F10">
            <v>20</v>
          </cell>
          <cell r="G10">
            <v>20</v>
          </cell>
          <cell r="H10">
            <v>20</v>
          </cell>
          <cell r="I10" t="str">
            <v/>
          </cell>
          <cell r="J10" t="str">
            <v/>
          </cell>
          <cell r="K10" t="str">
            <v>Rectangular Corner</v>
          </cell>
          <cell r="L10" t="str">
            <v>No</v>
          </cell>
          <cell r="M10">
            <v>0</v>
          </cell>
          <cell r="N10" t="str">
            <v>Prot</v>
          </cell>
          <cell r="P10">
            <v>9</v>
          </cell>
          <cell r="Q10">
            <v>5.6767304423228628</v>
          </cell>
          <cell r="R10">
            <v>20</v>
          </cell>
          <cell r="S10">
            <v>1</v>
          </cell>
          <cell r="T10">
            <v>2</v>
          </cell>
          <cell r="U10">
            <v>0.37</v>
          </cell>
          <cell r="V10">
            <v>10.47</v>
          </cell>
          <cell r="W10">
            <v>2</v>
          </cell>
          <cell r="X10">
            <v>20</v>
          </cell>
        </row>
        <row r="11">
          <cell r="A11">
            <v>10</v>
          </cell>
          <cell r="B11">
            <v>1</v>
          </cell>
          <cell r="C11">
            <v>1.1000000000000001</v>
          </cell>
          <cell r="D11">
            <v>20</v>
          </cell>
          <cell r="E11">
            <v>45</v>
          </cell>
          <cell r="F11">
            <v>20</v>
          </cell>
          <cell r="G11">
            <v>20</v>
          </cell>
          <cell r="H11">
            <v>20</v>
          </cell>
          <cell r="I11" t="str">
            <v/>
          </cell>
          <cell r="J11" t="str">
            <v/>
          </cell>
          <cell r="K11" t="str">
            <v>Rectangular Edge</v>
          </cell>
          <cell r="L11" t="str">
            <v>No</v>
          </cell>
          <cell r="M11">
            <v>0</v>
          </cell>
          <cell r="N11" t="str">
            <v>Prot</v>
          </cell>
          <cell r="P11">
            <v>10</v>
          </cell>
          <cell r="Q11">
            <v>4.1593994592474157</v>
          </cell>
          <cell r="R11">
            <v>20</v>
          </cell>
          <cell r="S11">
            <v>1</v>
          </cell>
          <cell r="T11">
            <v>1.5</v>
          </cell>
          <cell r="U11">
            <v>0.37</v>
          </cell>
          <cell r="V11">
            <v>10.47</v>
          </cell>
          <cell r="W11">
            <v>1.5</v>
          </cell>
          <cell r="X11">
            <v>20</v>
          </cell>
        </row>
        <row r="12">
          <cell r="A12">
            <v>11</v>
          </cell>
          <cell r="B12">
            <v>1</v>
          </cell>
          <cell r="C12">
            <v>1.1000000000000001</v>
          </cell>
          <cell r="D12">
            <v>20</v>
          </cell>
          <cell r="E12">
            <v>55</v>
          </cell>
          <cell r="F12">
            <v>20</v>
          </cell>
          <cell r="G12">
            <v>20</v>
          </cell>
          <cell r="H12">
            <v>20</v>
          </cell>
          <cell r="I12" t="str">
            <v/>
          </cell>
          <cell r="J12" t="str">
            <v/>
          </cell>
          <cell r="K12" t="str">
            <v>Rectangular Edge</v>
          </cell>
          <cell r="L12" t="str">
            <v>No</v>
          </cell>
          <cell r="M12">
            <v>0</v>
          </cell>
          <cell r="N12" t="str">
            <v>Prot</v>
          </cell>
          <cell r="P12">
            <v>11</v>
          </cell>
          <cell r="Q12">
            <v>4.0001048833528197</v>
          </cell>
          <cell r="R12">
            <v>20</v>
          </cell>
          <cell r="S12">
            <v>1</v>
          </cell>
          <cell r="T12">
            <v>1.4</v>
          </cell>
          <cell r="U12">
            <v>0.37</v>
          </cell>
          <cell r="V12">
            <v>10.47</v>
          </cell>
          <cell r="W12">
            <v>1.4</v>
          </cell>
          <cell r="X12">
            <v>20</v>
          </cell>
        </row>
        <row r="13">
          <cell r="A13">
            <v>12</v>
          </cell>
          <cell r="B13">
            <v>1</v>
          </cell>
          <cell r="C13">
            <v>1.2</v>
          </cell>
          <cell r="D13">
            <v>45</v>
          </cell>
          <cell r="E13">
            <v>60</v>
          </cell>
          <cell r="F13">
            <v>20</v>
          </cell>
          <cell r="G13">
            <v>20</v>
          </cell>
          <cell r="H13">
            <v>20</v>
          </cell>
          <cell r="I13" t="str">
            <v/>
          </cell>
          <cell r="J13" t="str">
            <v/>
          </cell>
          <cell r="K13" t="str">
            <v>Rectangular Edge</v>
          </cell>
          <cell r="L13" t="str">
            <v>Yes</v>
          </cell>
          <cell r="M13">
            <v>0</v>
          </cell>
          <cell r="N13" t="str">
            <v>Prot</v>
          </cell>
          <cell r="P13">
            <v>12</v>
          </cell>
          <cell r="Q13">
            <v>1.9639229992185663</v>
          </cell>
          <cell r="R13">
            <v>20</v>
          </cell>
          <cell r="S13">
            <v>1</v>
          </cell>
          <cell r="T13">
            <v>0.5</v>
          </cell>
          <cell r="U13">
            <v>0.37</v>
          </cell>
          <cell r="V13">
            <v>10.47</v>
          </cell>
          <cell r="W13">
            <v>0.5</v>
          </cell>
          <cell r="X13">
            <v>20</v>
          </cell>
        </row>
        <row r="14">
          <cell r="A14">
            <v>13</v>
          </cell>
          <cell r="B14">
            <v>1</v>
          </cell>
          <cell r="C14">
            <v>1.2</v>
          </cell>
          <cell r="D14">
            <v>40</v>
          </cell>
          <cell r="E14">
            <v>60</v>
          </cell>
          <cell r="F14">
            <v>20</v>
          </cell>
          <cell r="G14">
            <v>20</v>
          </cell>
          <cell r="H14">
            <v>20</v>
          </cell>
          <cell r="I14" t="str">
            <v/>
          </cell>
          <cell r="J14" t="str">
            <v/>
          </cell>
          <cell r="K14" t="str">
            <v>Rectangular Corner</v>
          </cell>
          <cell r="L14" t="str">
            <v>Yes</v>
          </cell>
          <cell r="M14">
            <v>0</v>
          </cell>
          <cell r="N14" t="str">
            <v>Prot</v>
          </cell>
          <cell r="P14">
            <v>13</v>
          </cell>
          <cell r="Q14">
            <v>4.3220030559371132</v>
          </cell>
          <cell r="R14">
            <v>20</v>
          </cell>
          <cell r="S14">
            <v>1</v>
          </cell>
          <cell r="T14">
            <v>1.5</v>
          </cell>
          <cell r="U14">
            <v>0.37</v>
          </cell>
          <cell r="V14">
            <v>10.47</v>
          </cell>
          <cell r="W14">
            <v>1.5</v>
          </cell>
          <cell r="X14">
            <v>20</v>
          </cell>
        </row>
        <row r="15">
          <cell r="A15">
            <v>14</v>
          </cell>
          <cell r="B15">
            <v>1</v>
          </cell>
          <cell r="C15">
            <v>1.2</v>
          </cell>
          <cell r="D15">
            <v>40</v>
          </cell>
          <cell r="E15">
            <v>50</v>
          </cell>
          <cell r="F15">
            <v>20</v>
          </cell>
          <cell r="G15">
            <v>20</v>
          </cell>
          <cell r="H15">
            <v>20</v>
          </cell>
          <cell r="I15" t="str">
            <v/>
          </cell>
          <cell r="J15" t="str">
            <v/>
          </cell>
          <cell r="K15" t="str">
            <v>Rectangular Edge</v>
          </cell>
          <cell r="L15" t="str">
            <v>No</v>
          </cell>
          <cell r="M15">
            <v>0</v>
          </cell>
          <cell r="N15" t="str">
            <v>Prot</v>
          </cell>
          <cell r="P15">
            <v>14</v>
          </cell>
          <cell r="Q15">
            <v>4.0001048833528197</v>
          </cell>
          <cell r="R15">
            <v>20</v>
          </cell>
          <cell r="S15">
            <v>1</v>
          </cell>
          <cell r="T15">
            <v>1.4</v>
          </cell>
          <cell r="U15">
            <v>0.37</v>
          </cell>
          <cell r="V15">
            <v>10.47</v>
          </cell>
          <cell r="W15">
            <v>1.4</v>
          </cell>
          <cell r="X15">
            <v>20</v>
          </cell>
        </row>
        <row r="16">
          <cell r="A16">
            <v>15</v>
          </cell>
          <cell r="B16">
            <v>1</v>
          </cell>
          <cell r="C16">
            <v>1.2</v>
          </cell>
          <cell r="D16">
            <v>40</v>
          </cell>
          <cell r="E16">
            <v>40</v>
          </cell>
          <cell r="F16">
            <v>20</v>
          </cell>
          <cell r="G16">
            <v>20</v>
          </cell>
          <cell r="H16">
            <v>20</v>
          </cell>
          <cell r="I16" t="str">
            <v/>
          </cell>
          <cell r="J16" t="str">
            <v/>
          </cell>
          <cell r="K16" t="str">
            <v>Rectangular Corner</v>
          </cell>
          <cell r="L16" t="str">
            <v>No</v>
          </cell>
          <cell r="M16">
            <v>0</v>
          </cell>
          <cell r="N16" t="str">
            <v>Prot</v>
          </cell>
          <cell r="P16">
            <v>15</v>
          </cell>
          <cell r="Q16">
            <v>5.6767304423228628</v>
          </cell>
          <cell r="R16">
            <v>20</v>
          </cell>
          <cell r="S16">
            <v>1</v>
          </cell>
          <cell r="T16">
            <v>2</v>
          </cell>
          <cell r="U16">
            <v>0.37</v>
          </cell>
          <cell r="V16">
            <v>10.47</v>
          </cell>
          <cell r="W16">
            <v>2</v>
          </cell>
          <cell r="X16">
            <v>20</v>
          </cell>
        </row>
        <row r="17">
          <cell r="A17">
            <v>16</v>
          </cell>
          <cell r="B17">
            <v>1</v>
          </cell>
          <cell r="C17">
            <v>1.2</v>
          </cell>
          <cell r="D17">
            <v>50</v>
          </cell>
          <cell r="E17">
            <v>40</v>
          </cell>
          <cell r="F17">
            <v>20</v>
          </cell>
          <cell r="G17">
            <v>20</v>
          </cell>
          <cell r="H17">
            <v>20</v>
          </cell>
          <cell r="I17" t="str">
            <v/>
          </cell>
          <cell r="J17" t="str">
            <v/>
          </cell>
          <cell r="K17" t="str">
            <v>Rectangular Edge</v>
          </cell>
          <cell r="L17" t="str">
            <v>No</v>
          </cell>
          <cell r="M17">
            <v>0</v>
          </cell>
          <cell r="N17" t="str">
            <v>Prot</v>
          </cell>
          <cell r="P17">
            <v>16</v>
          </cell>
          <cell r="Q17">
            <v>4.0001048833528197</v>
          </cell>
          <cell r="R17">
            <v>20</v>
          </cell>
          <cell r="S17">
            <v>1</v>
          </cell>
          <cell r="T17">
            <v>1.4</v>
          </cell>
          <cell r="U17">
            <v>0.37</v>
          </cell>
          <cell r="V17">
            <v>10.47</v>
          </cell>
          <cell r="W17">
            <v>1.4</v>
          </cell>
          <cell r="X17">
            <v>20</v>
          </cell>
        </row>
        <row r="18">
          <cell r="A18">
            <v>17</v>
          </cell>
          <cell r="B18">
            <v>1</v>
          </cell>
          <cell r="C18">
            <v>1.2</v>
          </cell>
          <cell r="D18">
            <v>60</v>
          </cell>
          <cell r="E18">
            <v>40</v>
          </cell>
          <cell r="F18">
            <v>20</v>
          </cell>
          <cell r="G18">
            <v>20</v>
          </cell>
          <cell r="H18">
            <v>20</v>
          </cell>
          <cell r="I18" t="str">
            <v/>
          </cell>
          <cell r="J18" t="str">
            <v/>
          </cell>
          <cell r="K18" t="str">
            <v>Rectangular Corner</v>
          </cell>
          <cell r="L18" t="str">
            <v>Yes</v>
          </cell>
          <cell r="M18">
            <v>0</v>
          </cell>
          <cell r="N18" t="str">
            <v>Prot</v>
          </cell>
          <cell r="P18">
            <v>17</v>
          </cell>
          <cell r="Q18">
            <v>4.3220030559371132</v>
          </cell>
          <cell r="R18">
            <v>20</v>
          </cell>
          <cell r="S18">
            <v>1</v>
          </cell>
          <cell r="T18">
            <v>1.5</v>
          </cell>
          <cell r="U18">
            <v>0.37</v>
          </cell>
          <cell r="V18">
            <v>10.47</v>
          </cell>
          <cell r="W18">
            <v>1.5</v>
          </cell>
          <cell r="X18">
            <v>20</v>
          </cell>
        </row>
        <row r="19">
          <cell r="A19">
            <v>18</v>
          </cell>
          <cell r="B19">
            <v>1</v>
          </cell>
          <cell r="C19">
            <v>1.2</v>
          </cell>
          <cell r="D19">
            <v>60</v>
          </cell>
          <cell r="E19">
            <v>45</v>
          </cell>
          <cell r="F19">
            <v>20</v>
          </cell>
          <cell r="G19">
            <v>20</v>
          </cell>
          <cell r="H19">
            <v>20</v>
          </cell>
          <cell r="I19" t="str">
            <v/>
          </cell>
          <cell r="J19" t="str">
            <v/>
          </cell>
          <cell r="K19" t="str">
            <v>Rectangular Edge</v>
          </cell>
          <cell r="L19" t="str">
            <v>Yes</v>
          </cell>
          <cell r="M19">
            <v>0</v>
          </cell>
          <cell r="N19" t="str">
            <v>Prot</v>
          </cell>
          <cell r="P19">
            <v>18</v>
          </cell>
          <cell r="Q19">
            <v>1.9639229992185663</v>
          </cell>
          <cell r="R19">
            <v>20</v>
          </cell>
          <cell r="S19">
            <v>1</v>
          </cell>
          <cell r="T19">
            <v>0.5</v>
          </cell>
          <cell r="U19">
            <v>0.37</v>
          </cell>
          <cell r="V19">
            <v>10.47</v>
          </cell>
          <cell r="W19">
            <v>0.5</v>
          </cell>
          <cell r="X19">
            <v>20</v>
          </cell>
        </row>
        <row r="20">
          <cell r="A20">
            <v>19</v>
          </cell>
          <cell r="B20">
            <v>1</v>
          </cell>
          <cell r="C20">
            <v>1.3</v>
          </cell>
          <cell r="D20">
            <v>50</v>
          </cell>
          <cell r="E20">
            <v>20</v>
          </cell>
          <cell r="F20">
            <v>20</v>
          </cell>
          <cell r="G20">
            <v>20</v>
          </cell>
          <cell r="H20">
            <v>20</v>
          </cell>
          <cell r="I20" t="str">
            <v/>
          </cell>
          <cell r="J20" t="str">
            <v/>
          </cell>
          <cell r="K20" t="str">
            <v>Rectangular Edge</v>
          </cell>
          <cell r="L20" t="str">
            <v>No</v>
          </cell>
          <cell r="M20">
            <v>0</v>
          </cell>
          <cell r="N20" t="str">
            <v>Prot</v>
          </cell>
          <cell r="P20">
            <v>19</v>
          </cell>
          <cell r="Q20">
            <v>4.0001048833528197</v>
          </cell>
          <cell r="R20">
            <v>20</v>
          </cell>
          <cell r="S20">
            <v>1</v>
          </cell>
          <cell r="T20">
            <v>1.4</v>
          </cell>
          <cell r="U20">
            <v>0.37</v>
          </cell>
          <cell r="V20">
            <v>10.47</v>
          </cell>
          <cell r="W20">
            <v>1.4</v>
          </cell>
          <cell r="X20">
            <v>20</v>
          </cell>
        </row>
        <row r="21">
          <cell r="A21">
            <v>20</v>
          </cell>
          <cell r="B21">
            <v>1</v>
          </cell>
          <cell r="C21">
            <v>1.3</v>
          </cell>
          <cell r="D21">
            <v>40</v>
          </cell>
          <cell r="E21">
            <v>20</v>
          </cell>
          <cell r="F21">
            <v>20</v>
          </cell>
          <cell r="G21">
            <v>20</v>
          </cell>
          <cell r="H21">
            <v>20</v>
          </cell>
          <cell r="I21" t="str">
            <v/>
          </cell>
          <cell r="J21" t="str">
            <v/>
          </cell>
          <cell r="K21" t="str">
            <v>Rectangular Corner</v>
          </cell>
          <cell r="L21" t="str">
            <v>No</v>
          </cell>
          <cell r="M21">
            <v>0</v>
          </cell>
          <cell r="N21" t="str">
            <v>Prot</v>
          </cell>
          <cell r="P21">
            <v>20</v>
          </cell>
          <cell r="Q21">
            <v>5.6767304423228628</v>
          </cell>
          <cell r="R21">
            <v>20</v>
          </cell>
          <cell r="S21">
            <v>1</v>
          </cell>
          <cell r="T21">
            <v>2</v>
          </cell>
          <cell r="U21">
            <v>0.37</v>
          </cell>
          <cell r="V21">
            <v>10.47</v>
          </cell>
          <cell r="W21">
            <v>2</v>
          </cell>
          <cell r="X21">
            <v>20</v>
          </cell>
        </row>
        <row r="22">
          <cell r="A22">
            <v>21</v>
          </cell>
          <cell r="B22">
            <v>1</v>
          </cell>
          <cell r="C22">
            <v>1.3</v>
          </cell>
          <cell r="D22">
            <v>40</v>
          </cell>
          <cell r="E22">
            <v>10</v>
          </cell>
          <cell r="F22">
            <v>20</v>
          </cell>
          <cell r="G22">
            <v>20</v>
          </cell>
          <cell r="H22">
            <v>20</v>
          </cell>
          <cell r="I22" t="str">
            <v/>
          </cell>
          <cell r="J22" t="str">
            <v/>
          </cell>
          <cell r="K22" t="str">
            <v>Rectangular Edge</v>
          </cell>
          <cell r="L22" t="str">
            <v>No</v>
          </cell>
          <cell r="M22">
            <v>0</v>
          </cell>
          <cell r="N22" t="str">
            <v>Prot</v>
          </cell>
          <cell r="P22">
            <v>21</v>
          </cell>
          <cell r="Q22">
            <v>4.0001048833528197</v>
          </cell>
          <cell r="R22">
            <v>20</v>
          </cell>
          <cell r="S22">
            <v>1</v>
          </cell>
          <cell r="T22">
            <v>1.4</v>
          </cell>
          <cell r="U22">
            <v>0.37</v>
          </cell>
          <cell r="V22">
            <v>10.47</v>
          </cell>
          <cell r="W22">
            <v>1.4</v>
          </cell>
          <cell r="X22">
            <v>20</v>
          </cell>
        </row>
        <row r="23">
          <cell r="A23">
            <v>22</v>
          </cell>
          <cell r="B23">
            <v>1</v>
          </cell>
          <cell r="C23">
            <v>1.3</v>
          </cell>
          <cell r="D23">
            <v>40</v>
          </cell>
          <cell r="E23">
            <v>0</v>
          </cell>
          <cell r="F23">
            <v>20</v>
          </cell>
          <cell r="G23">
            <v>20</v>
          </cell>
          <cell r="H23">
            <v>20</v>
          </cell>
          <cell r="I23" t="str">
            <v/>
          </cell>
          <cell r="J23" t="str">
            <v/>
          </cell>
          <cell r="K23" t="str">
            <v>Rectangular Corner</v>
          </cell>
          <cell r="L23" t="str">
            <v>Yes</v>
          </cell>
          <cell r="M23">
            <v>0</v>
          </cell>
          <cell r="N23" t="str">
            <v>Prot</v>
          </cell>
          <cell r="P23">
            <v>22</v>
          </cell>
          <cell r="Q23">
            <v>4.3220030559371132</v>
          </cell>
          <cell r="R23">
            <v>20</v>
          </cell>
          <cell r="S23">
            <v>1</v>
          </cell>
          <cell r="T23">
            <v>1.5</v>
          </cell>
          <cell r="U23">
            <v>0.37</v>
          </cell>
          <cell r="V23">
            <v>10.47</v>
          </cell>
          <cell r="W23">
            <v>1.5</v>
          </cell>
          <cell r="X23">
            <v>20</v>
          </cell>
        </row>
        <row r="24">
          <cell r="A24">
            <v>23</v>
          </cell>
          <cell r="B24">
            <v>1</v>
          </cell>
          <cell r="C24">
            <v>1.3</v>
          </cell>
          <cell r="D24">
            <v>45</v>
          </cell>
          <cell r="E24">
            <v>0</v>
          </cell>
          <cell r="F24">
            <v>20</v>
          </cell>
          <cell r="G24">
            <v>20</v>
          </cell>
          <cell r="H24">
            <v>20</v>
          </cell>
          <cell r="I24" t="str">
            <v/>
          </cell>
          <cell r="J24" t="str">
            <v/>
          </cell>
          <cell r="K24" t="str">
            <v>Rectangular Edge</v>
          </cell>
          <cell r="L24" t="str">
            <v>Yes</v>
          </cell>
          <cell r="M24">
            <v>0</v>
          </cell>
          <cell r="N24" t="str">
            <v>Prot</v>
          </cell>
          <cell r="P24">
            <v>23</v>
          </cell>
          <cell r="Q24">
            <v>1.9639229992185663</v>
          </cell>
          <cell r="R24">
            <v>20</v>
          </cell>
          <cell r="S24">
            <v>1</v>
          </cell>
          <cell r="T24">
            <v>0.5</v>
          </cell>
          <cell r="U24">
            <v>0.37</v>
          </cell>
          <cell r="V24">
            <v>10.47</v>
          </cell>
          <cell r="W24">
            <v>0.5</v>
          </cell>
          <cell r="X24">
            <v>20</v>
          </cell>
        </row>
        <row r="25">
          <cell r="A25">
            <v>24</v>
          </cell>
          <cell r="B25">
            <v>1</v>
          </cell>
          <cell r="C25">
            <v>2.1</v>
          </cell>
          <cell r="D25">
            <v>0</v>
          </cell>
          <cell r="E25">
            <v>60</v>
          </cell>
          <cell r="F25">
            <v>30</v>
          </cell>
          <cell r="G25">
            <v>10</v>
          </cell>
          <cell r="H25">
            <v>30</v>
          </cell>
          <cell r="I25" t="str">
            <v/>
          </cell>
          <cell r="J25" t="str">
            <v/>
          </cell>
          <cell r="K25" t="str">
            <v>Rectangular Corner</v>
          </cell>
          <cell r="L25" t="str">
            <v>Yes</v>
          </cell>
          <cell r="M25">
            <v>0</v>
          </cell>
          <cell r="N25" t="str">
            <v>Not Prot</v>
          </cell>
          <cell r="P25">
            <v>24</v>
          </cell>
          <cell r="Q25">
            <v>7.3936319761437641</v>
          </cell>
          <cell r="R25">
            <v>30</v>
          </cell>
          <cell r="S25">
            <v>1</v>
          </cell>
          <cell r="T25">
            <v>2.7</v>
          </cell>
          <cell r="U25">
            <v>0.37</v>
          </cell>
          <cell r="V25">
            <v>15.71</v>
          </cell>
          <cell r="W25">
            <v>2.7</v>
          </cell>
          <cell r="X25">
            <v>30</v>
          </cell>
        </row>
        <row r="26">
          <cell r="A26">
            <v>25</v>
          </cell>
          <cell r="B26">
            <v>1</v>
          </cell>
          <cell r="C26">
            <v>2.1</v>
          </cell>
          <cell r="D26">
            <v>0</v>
          </cell>
          <cell r="E26">
            <v>55</v>
          </cell>
          <cell r="F26">
            <v>30</v>
          </cell>
          <cell r="G26">
            <v>10</v>
          </cell>
          <cell r="H26">
            <v>30</v>
          </cell>
          <cell r="I26" t="str">
            <v/>
          </cell>
          <cell r="J26" t="str">
            <v/>
          </cell>
          <cell r="K26" t="str">
            <v>Rectangular Edge</v>
          </cell>
          <cell r="L26" t="str">
            <v>Yes</v>
          </cell>
          <cell r="M26">
            <v>0</v>
          </cell>
          <cell r="N26" t="str">
            <v>Prot</v>
          </cell>
          <cell r="P26">
            <v>25</v>
          </cell>
          <cell r="Q26">
            <v>3.8131630020041221</v>
          </cell>
          <cell r="R26">
            <v>30</v>
          </cell>
          <cell r="S26">
            <v>1</v>
          </cell>
          <cell r="T26">
            <v>1.3</v>
          </cell>
          <cell r="U26">
            <v>0.37</v>
          </cell>
          <cell r="V26">
            <v>15.71</v>
          </cell>
          <cell r="W26">
            <v>1.3</v>
          </cell>
          <cell r="X26">
            <v>30</v>
          </cell>
        </row>
        <row r="27">
          <cell r="A27">
            <v>26</v>
          </cell>
          <cell r="B27">
            <v>1</v>
          </cell>
          <cell r="C27">
            <v>2.1</v>
          </cell>
          <cell r="D27">
            <v>0</v>
          </cell>
          <cell r="E27">
            <v>50</v>
          </cell>
          <cell r="F27">
            <v>30</v>
          </cell>
          <cell r="G27">
            <v>10</v>
          </cell>
          <cell r="H27">
            <v>30</v>
          </cell>
          <cell r="I27" t="str">
            <v/>
          </cell>
          <cell r="J27" t="str">
            <v/>
          </cell>
          <cell r="K27" t="str">
            <v>Rectangular Corner</v>
          </cell>
          <cell r="L27" t="str">
            <v>Yes</v>
          </cell>
          <cell r="M27">
            <v>0</v>
          </cell>
          <cell r="N27" t="str">
            <v>Prot</v>
          </cell>
          <cell r="P27">
            <v>26</v>
          </cell>
          <cell r="Q27">
            <v>7.3936319761437641</v>
          </cell>
          <cell r="R27">
            <v>30</v>
          </cell>
          <cell r="S27">
            <v>1</v>
          </cell>
          <cell r="T27">
            <v>2.7</v>
          </cell>
          <cell r="U27">
            <v>0.37</v>
          </cell>
          <cell r="V27">
            <v>15.71</v>
          </cell>
          <cell r="W27">
            <v>2.7</v>
          </cell>
          <cell r="X27">
            <v>30</v>
          </cell>
        </row>
        <row r="28">
          <cell r="A28">
            <v>27</v>
          </cell>
          <cell r="B28">
            <v>1</v>
          </cell>
          <cell r="C28">
            <v>2.1</v>
          </cell>
          <cell r="D28">
            <v>5</v>
          </cell>
          <cell r="E28">
            <v>50</v>
          </cell>
          <cell r="F28">
            <v>30</v>
          </cell>
          <cell r="G28">
            <v>10</v>
          </cell>
          <cell r="H28">
            <v>30</v>
          </cell>
          <cell r="I28" t="str">
            <v/>
          </cell>
          <cell r="J28" t="str">
            <v/>
          </cell>
          <cell r="K28" t="str">
            <v>Rectangular Edge</v>
          </cell>
          <cell r="L28" t="str">
            <v>No</v>
          </cell>
          <cell r="M28">
            <v>0</v>
          </cell>
          <cell r="N28" t="str">
            <v>Prot</v>
          </cell>
          <cell r="P28">
            <v>27</v>
          </cell>
          <cell r="Q28">
            <v>7.1035505072266893</v>
          </cell>
          <cell r="R28">
            <v>30</v>
          </cell>
          <cell r="S28">
            <v>1</v>
          </cell>
          <cell r="T28">
            <v>2.6</v>
          </cell>
          <cell r="U28">
            <v>0.37</v>
          </cell>
          <cell r="V28">
            <v>15.71</v>
          </cell>
          <cell r="W28">
            <v>2.6</v>
          </cell>
          <cell r="X28">
            <v>30</v>
          </cell>
        </row>
        <row r="29">
          <cell r="A29">
            <v>28</v>
          </cell>
          <cell r="B29">
            <v>1</v>
          </cell>
          <cell r="C29">
            <v>2.1</v>
          </cell>
          <cell r="D29">
            <v>10</v>
          </cell>
          <cell r="E29">
            <v>50</v>
          </cell>
          <cell r="F29">
            <v>30</v>
          </cell>
          <cell r="G29">
            <v>10</v>
          </cell>
          <cell r="H29">
            <v>30</v>
          </cell>
          <cell r="I29" t="str">
            <v/>
          </cell>
          <cell r="J29" t="str">
            <v/>
          </cell>
          <cell r="K29" t="str">
            <v>Rectangular Corner</v>
          </cell>
          <cell r="L29" t="str">
            <v>No</v>
          </cell>
          <cell r="M29">
            <v>0</v>
          </cell>
          <cell r="N29" t="str">
            <v>Prot</v>
          </cell>
          <cell r="P29">
            <v>28</v>
          </cell>
          <cell r="Q29">
            <v>10.881676121283707</v>
          </cell>
          <cell r="R29">
            <v>30</v>
          </cell>
          <cell r="S29">
            <v>1</v>
          </cell>
          <cell r="T29">
            <v>4</v>
          </cell>
          <cell r="U29">
            <v>0.37</v>
          </cell>
          <cell r="V29">
            <v>15.71</v>
          </cell>
          <cell r="W29">
            <v>4</v>
          </cell>
          <cell r="X29">
            <v>30</v>
          </cell>
        </row>
        <row r="30">
          <cell r="A30">
            <v>29</v>
          </cell>
          <cell r="B30">
            <v>1</v>
          </cell>
          <cell r="C30">
            <v>2.1</v>
          </cell>
          <cell r="D30">
            <v>10</v>
          </cell>
          <cell r="E30">
            <v>55</v>
          </cell>
          <cell r="F30">
            <v>30</v>
          </cell>
          <cell r="G30">
            <v>10</v>
          </cell>
          <cell r="H30">
            <v>30</v>
          </cell>
          <cell r="I30" t="str">
            <v/>
          </cell>
          <cell r="J30" t="str">
            <v/>
          </cell>
          <cell r="K30" t="str">
            <v>Rectangular Edge</v>
          </cell>
          <cell r="L30" t="str">
            <v>No</v>
          </cell>
          <cell r="M30">
            <v>0</v>
          </cell>
          <cell r="N30" t="str">
            <v>Prot</v>
          </cell>
          <cell r="P30">
            <v>29</v>
          </cell>
          <cell r="Q30">
            <v>7.1035505072266893</v>
          </cell>
          <cell r="R30">
            <v>30</v>
          </cell>
          <cell r="S30">
            <v>1</v>
          </cell>
          <cell r="T30">
            <v>2.6</v>
          </cell>
          <cell r="U30">
            <v>0.37</v>
          </cell>
          <cell r="V30">
            <v>15.71</v>
          </cell>
          <cell r="W30">
            <v>2.6</v>
          </cell>
          <cell r="X30">
            <v>30</v>
          </cell>
        </row>
        <row r="31">
          <cell r="A31">
            <v>30</v>
          </cell>
          <cell r="B31">
            <v>1</v>
          </cell>
          <cell r="C31">
            <v>2.1</v>
          </cell>
          <cell r="D31">
            <v>10</v>
          </cell>
          <cell r="E31">
            <v>60</v>
          </cell>
          <cell r="F31">
            <v>30</v>
          </cell>
          <cell r="G31">
            <v>10</v>
          </cell>
          <cell r="H31">
            <v>30</v>
          </cell>
          <cell r="I31" t="str">
            <v/>
          </cell>
          <cell r="J31" t="str">
            <v/>
          </cell>
          <cell r="K31" t="str">
            <v>Rectangular Corner</v>
          </cell>
          <cell r="L31" t="str">
            <v>Yes</v>
          </cell>
          <cell r="M31">
            <v>0</v>
          </cell>
          <cell r="N31" t="str">
            <v>Prot</v>
          </cell>
          <cell r="P31">
            <v>30</v>
          </cell>
          <cell r="Q31">
            <v>7.3936319761437641</v>
          </cell>
          <cell r="R31">
            <v>30</v>
          </cell>
          <cell r="S31">
            <v>1</v>
          </cell>
          <cell r="T31">
            <v>2.7</v>
          </cell>
          <cell r="U31">
            <v>0.37</v>
          </cell>
          <cell r="V31">
            <v>15.71</v>
          </cell>
          <cell r="W31">
            <v>2.7</v>
          </cell>
          <cell r="X31">
            <v>30</v>
          </cell>
        </row>
        <row r="32">
          <cell r="A32">
            <v>31</v>
          </cell>
          <cell r="B32">
            <v>1</v>
          </cell>
          <cell r="C32">
            <v>2.1</v>
          </cell>
          <cell r="D32">
            <v>5</v>
          </cell>
          <cell r="E32">
            <v>60</v>
          </cell>
          <cell r="F32">
            <v>30</v>
          </cell>
          <cell r="G32">
            <v>10</v>
          </cell>
          <cell r="H32">
            <v>30</v>
          </cell>
          <cell r="I32" t="str">
            <v/>
          </cell>
          <cell r="J32" t="str">
            <v/>
          </cell>
          <cell r="K32" t="str">
            <v>Rectangular Edge</v>
          </cell>
          <cell r="L32" t="str">
            <v>Yes</v>
          </cell>
          <cell r="M32">
            <v>0</v>
          </cell>
          <cell r="N32" t="str">
            <v>Prot</v>
          </cell>
          <cell r="P32">
            <v>31</v>
          </cell>
          <cell r="Q32">
            <v>3.8131630020041221</v>
          </cell>
          <cell r="R32">
            <v>30</v>
          </cell>
          <cell r="S32">
            <v>1</v>
          </cell>
          <cell r="T32">
            <v>1.3</v>
          </cell>
          <cell r="U32">
            <v>0.37</v>
          </cell>
          <cell r="V32">
            <v>15.71</v>
          </cell>
          <cell r="W32">
            <v>1.3</v>
          </cell>
          <cell r="X32">
            <v>30</v>
          </cell>
        </row>
        <row r="33">
          <cell r="A33">
            <v>32</v>
          </cell>
          <cell r="B33">
            <v>1</v>
          </cell>
          <cell r="C33">
            <v>2.2000000000000002</v>
          </cell>
          <cell r="D33">
            <v>50</v>
          </cell>
          <cell r="E33">
            <v>60</v>
          </cell>
          <cell r="F33">
            <v>30</v>
          </cell>
          <cell r="G33">
            <v>10</v>
          </cell>
          <cell r="H33">
            <v>30</v>
          </cell>
          <cell r="I33" t="str">
            <v/>
          </cell>
          <cell r="J33" t="str">
            <v/>
          </cell>
          <cell r="K33" t="str">
            <v>Rectangular Corner</v>
          </cell>
          <cell r="L33" t="str">
            <v>Yes</v>
          </cell>
          <cell r="M33">
            <v>0</v>
          </cell>
          <cell r="N33" t="str">
            <v>Prot</v>
          </cell>
          <cell r="P33">
            <v>32</v>
          </cell>
          <cell r="Q33">
            <v>7.3936319761437641</v>
          </cell>
          <cell r="R33">
            <v>30</v>
          </cell>
          <cell r="S33">
            <v>1</v>
          </cell>
          <cell r="T33">
            <v>2.7</v>
          </cell>
          <cell r="U33">
            <v>0.37</v>
          </cell>
          <cell r="V33">
            <v>15.71</v>
          </cell>
          <cell r="W33">
            <v>2.7</v>
          </cell>
          <cell r="X33">
            <v>30</v>
          </cell>
        </row>
        <row r="34">
          <cell r="A34">
            <v>33</v>
          </cell>
          <cell r="B34">
            <v>1</v>
          </cell>
          <cell r="C34">
            <v>2.2000000000000002</v>
          </cell>
          <cell r="D34">
            <v>50</v>
          </cell>
          <cell r="E34">
            <v>55</v>
          </cell>
          <cell r="F34">
            <v>30</v>
          </cell>
          <cell r="G34">
            <v>10</v>
          </cell>
          <cell r="H34">
            <v>30</v>
          </cell>
          <cell r="I34" t="str">
            <v/>
          </cell>
          <cell r="J34" t="str">
            <v/>
          </cell>
          <cell r="K34" t="str">
            <v>Rectangular Edge</v>
          </cell>
          <cell r="L34" t="str">
            <v>No</v>
          </cell>
          <cell r="M34">
            <v>0</v>
          </cell>
          <cell r="N34" t="str">
            <v>Prot</v>
          </cell>
          <cell r="P34">
            <v>33</v>
          </cell>
          <cell r="Q34">
            <v>7.1035505072266893</v>
          </cell>
          <cell r="R34">
            <v>30</v>
          </cell>
          <cell r="S34">
            <v>1</v>
          </cell>
          <cell r="T34">
            <v>2.6</v>
          </cell>
          <cell r="U34">
            <v>0.37</v>
          </cell>
          <cell r="V34">
            <v>15.71</v>
          </cell>
          <cell r="W34">
            <v>2.6</v>
          </cell>
          <cell r="X34">
            <v>30</v>
          </cell>
        </row>
        <row r="35">
          <cell r="A35">
            <v>34</v>
          </cell>
          <cell r="B35">
            <v>1</v>
          </cell>
          <cell r="C35">
            <v>2.2000000000000002</v>
          </cell>
          <cell r="D35">
            <v>50</v>
          </cell>
          <cell r="E35">
            <v>50</v>
          </cell>
          <cell r="F35">
            <v>30</v>
          </cell>
          <cell r="G35">
            <v>10</v>
          </cell>
          <cell r="H35">
            <v>30</v>
          </cell>
          <cell r="I35" t="str">
            <v/>
          </cell>
          <cell r="J35" t="str">
            <v/>
          </cell>
          <cell r="K35" t="str">
            <v>Rectangular Corner</v>
          </cell>
          <cell r="L35" t="str">
            <v>No</v>
          </cell>
          <cell r="M35">
            <v>0</v>
          </cell>
          <cell r="N35" t="str">
            <v>Prot</v>
          </cell>
          <cell r="P35">
            <v>34</v>
          </cell>
          <cell r="Q35">
            <v>10.881676121283707</v>
          </cell>
          <cell r="R35">
            <v>30</v>
          </cell>
          <cell r="S35">
            <v>1</v>
          </cell>
          <cell r="T35">
            <v>4</v>
          </cell>
          <cell r="U35">
            <v>0.37</v>
          </cell>
          <cell r="V35">
            <v>15.71</v>
          </cell>
          <cell r="W35">
            <v>4</v>
          </cell>
          <cell r="X35">
            <v>30</v>
          </cell>
        </row>
        <row r="36">
          <cell r="A36">
            <v>35</v>
          </cell>
          <cell r="B36">
            <v>1</v>
          </cell>
          <cell r="C36">
            <v>2.2000000000000002</v>
          </cell>
          <cell r="D36">
            <v>55</v>
          </cell>
          <cell r="E36">
            <v>50</v>
          </cell>
          <cell r="F36">
            <v>30</v>
          </cell>
          <cell r="G36">
            <v>10</v>
          </cell>
          <cell r="H36">
            <v>30</v>
          </cell>
          <cell r="I36" t="str">
            <v/>
          </cell>
          <cell r="J36" t="str">
            <v/>
          </cell>
          <cell r="K36" t="str">
            <v>Rectangular Edge</v>
          </cell>
          <cell r="L36" t="str">
            <v>No</v>
          </cell>
          <cell r="M36">
            <v>0</v>
          </cell>
          <cell r="N36" t="str">
            <v>Prot</v>
          </cell>
          <cell r="P36">
            <v>35</v>
          </cell>
          <cell r="Q36">
            <v>7.1035505072266893</v>
          </cell>
          <cell r="R36">
            <v>30</v>
          </cell>
          <cell r="S36">
            <v>1</v>
          </cell>
          <cell r="T36">
            <v>2.6</v>
          </cell>
          <cell r="U36">
            <v>0.37</v>
          </cell>
          <cell r="V36">
            <v>15.71</v>
          </cell>
          <cell r="W36">
            <v>2.6</v>
          </cell>
          <cell r="X36">
            <v>30</v>
          </cell>
        </row>
        <row r="37">
          <cell r="A37">
            <v>36</v>
          </cell>
          <cell r="B37">
            <v>1</v>
          </cell>
          <cell r="C37">
            <v>2.2000000000000002</v>
          </cell>
          <cell r="D37">
            <v>60</v>
          </cell>
          <cell r="E37">
            <v>50</v>
          </cell>
          <cell r="F37">
            <v>30</v>
          </cell>
          <cell r="G37">
            <v>10</v>
          </cell>
          <cell r="H37">
            <v>30</v>
          </cell>
          <cell r="I37" t="str">
            <v/>
          </cell>
          <cell r="J37" t="str">
            <v/>
          </cell>
          <cell r="K37" t="str">
            <v>Rectangular Corner</v>
          </cell>
          <cell r="L37" t="str">
            <v>Yes</v>
          </cell>
          <cell r="M37">
            <v>0</v>
          </cell>
          <cell r="N37" t="str">
            <v>Prot</v>
          </cell>
          <cell r="P37">
            <v>36</v>
          </cell>
          <cell r="Q37">
            <v>7.3936319761437641</v>
          </cell>
          <cell r="R37">
            <v>30</v>
          </cell>
          <cell r="S37">
            <v>1</v>
          </cell>
          <cell r="T37">
            <v>2.7</v>
          </cell>
          <cell r="U37">
            <v>0.37</v>
          </cell>
          <cell r="V37">
            <v>15.71</v>
          </cell>
          <cell r="W37">
            <v>2.7</v>
          </cell>
          <cell r="X37">
            <v>30</v>
          </cell>
        </row>
        <row r="38">
          <cell r="A38">
            <v>37</v>
          </cell>
          <cell r="B38">
            <v>1</v>
          </cell>
          <cell r="C38">
            <v>2.2000000000000002</v>
          </cell>
          <cell r="D38">
            <v>60</v>
          </cell>
          <cell r="E38">
            <v>55</v>
          </cell>
          <cell r="F38">
            <v>30</v>
          </cell>
          <cell r="G38">
            <v>10</v>
          </cell>
          <cell r="H38">
            <v>30</v>
          </cell>
          <cell r="I38" t="str">
            <v/>
          </cell>
          <cell r="J38" t="str">
            <v/>
          </cell>
          <cell r="K38" t="str">
            <v>Rectangular Edge</v>
          </cell>
          <cell r="L38" t="str">
            <v>Yes</v>
          </cell>
          <cell r="M38">
            <v>0</v>
          </cell>
          <cell r="N38" t="str">
            <v>Prot</v>
          </cell>
          <cell r="P38">
            <v>37</v>
          </cell>
          <cell r="Q38">
            <v>3.8131630020041221</v>
          </cell>
          <cell r="R38">
            <v>30</v>
          </cell>
          <cell r="S38">
            <v>1</v>
          </cell>
          <cell r="T38">
            <v>1.3</v>
          </cell>
          <cell r="U38">
            <v>0.37</v>
          </cell>
          <cell r="V38">
            <v>15.71</v>
          </cell>
          <cell r="W38">
            <v>1.3</v>
          </cell>
          <cell r="X38">
            <v>30</v>
          </cell>
        </row>
        <row r="39">
          <cell r="A39">
            <v>38</v>
          </cell>
          <cell r="B39">
            <v>1</v>
          </cell>
          <cell r="C39">
            <v>2.2000000000000002</v>
          </cell>
          <cell r="D39">
            <v>60</v>
          </cell>
          <cell r="E39">
            <v>60</v>
          </cell>
          <cell r="F39">
            <v>30</v>
          </cell>
          <cell r="G39">
            <v>10</v>
          </cell>
          <cell r="H39">
            <v>30</v>
          </cell>
          <cell r="I39" t="str">
            <v/>
          </cell>
          <cell r="J39" t="str">
            <v/>
          </cell>
          <cell r="K39" t="str">
            <v>Rectangular Corner</v>
          </cell>
          <cell r="L39" t="str">
            <v>Yes</v>
          </cell>
          <cell r="M39">
            <v>0</v>
          </cell>
          <cell r="N39" t="str">
            <v>Prot</v>
          </cell>
          <cell r="P39">
            <v>38</v>
          </cell>
          <cell r="Q39">
            <v>7.3936319761437641</v>
          </cell>
          <cell r="R39">
            <v>30</v>
          </cell>
          <cell r="S39">
            <v>1</v>
          </cell>
          <cell r="T39">
            <v>2.7</v>
          </cell>
          <cell r="U39">
            <v>0.37</v>
          </cell>
          <cell r="V39">
            <v>15.71</v>
          </cell>
          <cell r="W39">
            <v>2.7</v>
          </cell>
          <cell r="X39">
            <v>30</v>
          </cell>
        </row>
        <row r="40">
          <cell r="A40">
            <v>39</v>
          </cell>
          <cell r="B40">
            <v>1</v>
          </cell>
          <cell r="C40">
            <v>2.2000000000000002</v>
          </cell>
          <cell r="D40">
            <v>55</v>
          </cell>
          <cell r="E40">
            <v>60</v>
          </cell>
          <cell r="F40">
            <v>30</v>
          </cell>
          <cell r="G40">
            <v>10</v>
          </cell>
          <cell r="H40">
            <v>30</v>
          </cell>
          <cell r="I40" t="str">
            <v/>
          </cell>
          <cell r="J40" t="str">
            <v/>
          </cell>
          <cell r="K40" t="str">
            <v>Rectangular Edge</v>
          </cell>
          <cell r="L40" t="str">
            <v>Yes</v>
          </cell>
          <cell r="M40">
            <v>0</v>
          </cell>
          <cell r="N40" t="str">
            <v>Prot</v>
          </cell>
          <cell r="P40">
            <v>39</v>
          </cell>
          <cell r="Q40">
            <v>3.8131630020041221</v>
          </cell>
          <cell r="R40">
            <v>30</v>
          </cell>
          <cell r="S40">
            <v>1</v>
          </cell>
          <cell r="T40">
            <v>1.3</v>
          </cell>
          <cell r="U40">
            <v>0.37</v>
          </cell>
          <cell r="V40">
            <v>15.71</v>
          </cell>
          <cell r="W40">
            <v>1.3</v>
          </cell>
          <cell r="X40">
            <v>30</v>
          </cell>
        </row>
        <row r="41">
          <cell r="A41">
            <v>40</v>
          </cell>
          <cell r="B41">
            <v>1</v>
          </cell>
          <cell r="C41">
            <v>2.2999999999999998</v>
          </cell>
          <cell r="D41">
            <v>50</v>
          </cell>
          <cell r="E41">
            <v>10</v>
          </cell>
          <cell r="F41">
            <v>30</v>
          </cell>
          <cell r="G41">
            <v>10</v>
          </cell>
          <cell r="H41">
            <v>30</v>
          </cell>
          <cell r="I41" t="str">
            <v/>
          </cell>
          <cell r="J41" t="str">
            <v/>
          </cell>
          <cell r="K41" t="str">
            <v>Rectangular Corner</v>
          </cell>
          <cell r="L41" t="str">
            <v>No</v>
          </cell>
          <cell r="M41">
            <v>0</v>
          </cell>
          <cell r="N41" t="str">
            <v>Prot</v>
          </cell>
          <cell r="P41">
            <v>40</v>
          </cell>
          <cell r="Q41">
            <v>10.881676121283707</v>
          </cell>
          <cell r="R41">
            <v>30</v>
          </cell>
          <cell r="S41">
            <v>1</v>
          </cell>
          <cell r="T41">
            <v>4</v>
          </cell>
          <cell r="U41">
            <v>0.37</v>
          </cell>
          <cell r="V41">
            <v>15.71</v>
          </cell>
          <cell r="W41">
            <v>4</v>
          </cell>
          <cell r="X41">
            <v>30</v>
          </cell>
        </row>
        <row r="42">
          <cell r="A42">
            <v>41</v>
          </cell>
          <cell r="B42">
            <v>1</v>
          </cell>
          <cell r="C42">
            <v>2.2999999999999998</v>
          </cell>
          <cell r="D42">
            <v>50</v>
          </cell>
          <cell r="E42">
            <v>5</v>
          </cell>
          <cell r="F42">
            <v>30</v>
          </cell>
          <cell r="G42">
            <v>10</v>
          </cell>
          <cell r="H42">
            <v>30</v>
          </cell>
          <cell r="I42" t="str">
            <v/>
          </cell>
          <cell r="J42" t="str">
            <v/>
          </cell>
          <cell r="K42" t="str">
            <v>Rectangular Edge</v>
          </cell>
          <cell r="L42" t="str">
            <v>No</v>
          </cell>
          <cell r="M42">
            <v>0</v>
          </cell>
          <cell r="N42" t="str">
            <v>Prot</v>
          </cell>
          <cell r="P42">
            <v>41</v>
          </cell>
          <cell r="Q42">
            <v>7.1035505072266893</v>
          </cell>
          <cell r="R42">
            <v>30</v>
          </cell>
          <cell r="S42">
            <v>1</v>
          </cell>
          <cell r="T42">
            <v>2.6</v>
          </cell>
          <cell r="U42">
            <v>0.37</v>
          </cell>
          <cell r="V42">
            <v>15.71</v>
          </cell>
          <cell r="W42">
            <v>2.6</v>
          </cell>
          <cell r="X42">
            <v>30</v>
          </cell>
        </row>
        <row r="43">
          <cell r="A43">
            <v>42</v>
          </cell>
          <cell r="B43">
            <v>1</v>
          </cell>
          <cell r="C43">
            <v>2.2999999999999998</v>
          </cell>
          <cell r="D43">
            <v>50</v>
          </cell>
          <cell r="E43">
            <v>0</v>
          </cell>
          <cell r="F43">
            <v>30</v>
          </cell>
          <cell r="G43">
            <v>10</v>
          </cell>
          <cell r="H43">
            <v>30</v>
          </cell>
          <cell r="I43" t="str">
            <v/>
          </cell>
          <cell r="J43" t="str">
            <v/>
          </cell>
          <cell r="K43" t="str">
            <v>Rectangular Corner</v>
          </cell>
          <cell r="L43" t="str">
            <v>Yes</v>
          </cell>
          <cell r="M43">
            <v>0</v>
          </cell>
          <cell r="N43" t="str">
            <v>Prot</v>
          </cell>
          <cell r="P43">
            <v>42</v>
          </cell>
          <cell r="Q43">
            <v>7.3936319761437641</v>
          </cell>
          <cell r="R43">
            <v>30</v>
          </cell>
          <cell r="S43">
            <v>1</v>
          </cell>
          <cell r="T43">
            <v>2.7</v>
          </cell>
          <cell r="U43">
            <v>0.37</v>
          </cell>
          <cell r="V43">
            <v>15.71</v>
          </cell>
          <cell r="W43">
            <v>2.7</v>
          </cell>
          <cell r="X43">
            <v>30</v>
          </cell>
        </row>
        <row r="44">
          <cell r="A44">
            <v>43</v>
          </cell>
          <cell r="B44">
            <v>1</v>
          </cell>
          <cell r="C44">
            <v>2.2999999999999998</v>
          </cell>
          <cell r="D44">
            <v>55</v>
          </cell>
          <cell r="E44">
            <v>0</v>
          </cell>
          <cell r="F44">
            <v>30</v>
          </cell>
          <cell r="G44">
            <v>10</v>
          </cell>
          <cell r="H44">
            <v>30</v>
          </cell>
          <cell r="I44" t="str">
            <v/>
          </cell>
          <cell r="J44" t="str">
            <v/>
          </cell>
          <cell r="K44" t="str">
            <v>Rectangular Edge</v>
          </cell>
          <cell r="L44" t="str">
            <v>Yes</v>
          </cell>
          <cell r="M44">
            <v>0</v>
          </cell>
          <cell r="N44" t="str">
            <v>Prot</v>
          </cell>
          <cell r="P44">
            <v>43</v>
          </cell>
          <cell r="Q44">
            <v>3.8131630020041221</v>
          </cell>
          <cell r="R44">
            <v>30</v>
          </cell>
          <cell r="S44">
            <v>1</v>
          </cell>
          <cell r="T44">
            <v>1.3</v>
          </cell>
          <cell r="U44">
            <v>0.37</v>
          </cell>
          <cell r="V44">
            <v>15.71</v>
          </cell>
          <cell r="W44">
            <v>1.3</v>
          </cell>
          <cell r="X44">
            <v>30</v>
          </cell>
        </row>
        <row r="45">
          <cell r="A45">
            <v>44</v>
          </cell>
          <cell r="B45">
            <v>1</v>
          </cell>
          <cell r="C45">
            <v>2.2999999999999998</v>
          </cell>
          <cell r="D45">
            <v>60</v>
          </cell>
          <cell r="E45">
            <v>0</v>
          </cell>
          <cell r="F45">
            <v>30</v>
          </cell>
          <cell r="G45">
            <v>10</v>
          </cell>
          <cell r="H45">
            <v>30</v>
          </cell>
          <cell r="I45" t="str">
            <v/>
          </cell>
          <cell r="J45" t="str">
            <v/>
          </cell>
          <cell r="K45" t="str">
            <v>Rectangular Corner</v>
          </cell>
          <cell r="L45" t="str">
            <v>Yes</v>
          </cell>
          <cell r="M45">
            <v>0</v>
          </cell>
          <cell r="N45" t="str">
            <v>Prot</v>
          </cell>
          <cell r="P45">
            <v>44</v>
          </cell>
          <cell r="Q45">
            <v>7.3936319761437641</v>
          </cell>
          <cell r="R45">
            <v>30</v>
          </cell>
          <cell r="S45">
            <v>1</v>
          </cell>
          <cell r="T45">
            <v>2.7</v>
          </cell>
          <cell r="U45">
            <v>0.37</v>
          </cell>
          <cell r="V45">
            <v>15.71</v>
          </cell>
          <cell r="W45">
            <v>2.7</v>
          </cell>
          <cell r="X45">
            <v>30</v>
          </cell>
        </row>
        <row r="46">
          <cell r="A46">
            <v>45</v>
          </cell>
          <cell r="B46">
            <v>1</v>
          </cell>
          <cell r="C46">
            <v>2.2999999999999998</v>
          </cell>
          <cell r="D46">
            <v>60</v>
          </cell>
          <cell r="E46">
            <v>5</v>
          </cell>
          <cell r="F46">
            <v>30</v>
          </cell>
          <cell r="G46">
            <v>10</v>
          </cell>
          <cell r="H46">
            <v>30</v>
          </cell>
          <cell r="I46" t="str">
            <v/>
          </cell>
          <cell r="J46" t="str">
            <v/>
          </cell>
          <cell r="K46" t="str">
            <v>Rectangular Edge</v>
          </cell>
          <cell r="L46" t="str">
            <v>Yes</v>
          </cell>
          <cell r="M46">
            <v>0</v>
          </cell>
          <cell r="N46" t="str">
            <v>Prot</v>
          </cell>
          <cell r="P46">
            <v>45</v>
          </cell>
          <cell r="Q46">
            <v>3.8131630020041221</v>
          </cell>
          <cell r="R46">
            <v>30</v>
          </cell>
          <cell r="S46">
            <v>1</v>
          </cell>
          <cell r="T46">
            <v>1.3</v>
          </cell>
          <cell r="U46">
            <v>0.37</v>
          </cell>
          <cell r="V46">
            <v>15.71</v>
          </cell>
          <cell r="W46">
            <v>1.3</v>
          </cell>
          <cell r="X46">
            <v>30</v>
          </cell>
        </row>
        <row r="47">
          <cell r="A47">
            <v>46</v>
          </cell>
          <cell r="B47">
            <v>1</v>
          </cell>
          <cell r="C47">
            <v>2.2999999999999998</v>
          </cell>
          <cell r="D47">
            <v>60</v>
          </cell>
          <cell r="E47">
            <v>10</v>
          </cell>
          <cell r="F47">
            <v>30</v>
          </cell>
          <cell r="G47">
            <v>10</v>
          </cell>
          <cell r="H47">
            <v>30</v>
          </cell>
          <cell r="I47" t="str">
            <v/>
          </cell>
          <cell r="J47" t="str">
            <v/>
          </cell>
          <cell r="K47" t="str">
            <v>Rectangular Corner</v>
          </cell>
          <cell r="L47" t="str">
            <v>Yes</v>
          </cell>
          <cell r="M47">
            <v>0</v>
          </cell>
          <cell r="N47" t="str">
            <v>Prot</v>
          </cell>
          <cell r="P47">
            <v>46</v>
          </cell>
          <cell r="Q47">
            <v>7.3936319761437641</v>
          </cell>
          <cell r="R47">
            <v>30</v>
          </cell>
          <cell r="S47">
            <v>1</v>
          </cell>
          <cell r="T47">
            <v>2.7</v>
          </cell>
          <cell r="U47">
            <v>0.37</v>
          </cell>
          <cell r="V47">
            <v>15.71</v>
          </cell>
          <cell r="W47">
            <v>2.7</v>
          </cell>
          <cell r="X47">
            <v>30</v>
          </cell>
        </row>
        <row r="48">
          <cell r="A48">
            <v>47</v>
          </cell>
          <cell r="B48">
            <v>1</v>
          </cell>
          <cell r="C48">
            <v>2.2999999999999998</v>
          </cell>
          <cell r="D48">
            <v>55</v>
          </cell>
          <cell r="E48">
            <v>10</v>
          </cell>
          <cell r="F48">
            <v>30</v>
          </cell>
          <cell r="G48">
            <v>10</v>
          </cell>
          <cell r="H48">
            <v>30</v>
          </cell>
          <cell r="I48" t="str">
            <v/>
          </cell>
          <cell r="J48" t="str">
            <v/>
          </cell>
          <cell r="K48" t="str">
            <v>Rectangular Edge</v>
          </cell>
          <cell r="L48" t="str">
            <v>No</v>
          </cell>
          <cell r="M48">
            <v>0</v>
          </cell>
          <cell r="N48" t="str">
            <v>Prot</v>
          </cell>
          <cell r="P48">
            <v>47</v>
          </cell>
          <cell r="Q48">
            <v>7.1035505072266893</v>
          </cell>
          <cell r="R48">
            <v>30</v>
          </cell>
          <cell r="S48">
            <v>1</v>
          </cell>
          <cell r="T48">
            <v>2.6</v>
          </cell>
          <cell r="U48">
            <v>0.37</v>
          </cell>
          <cell r="V48">
            <v>15.71</v>
          </cell>
          <cell r="W48">
            <v>2.6</v>
          </cell>
          <cell r="X48">
            <v>30</v>
          </cell>
        </row>
        <row r="49">
          <cell r="A49">
            <v>48</v>
          </cell>
          <cell r="B49">
            <v>1</v>
          </cell>
          <cell r="C49">
            <v>2.2999999999999998</v>
          </cell>
          <cell r="D49">
            <v>55.26</v>
          </cell>
          <cell r="E49">
            <v>5.44</v>
          </cell>
          <cell r="F49">
            <v>34.28</v>
          </cell>
          <cell r="G49">
            <v>10</v>
          </cell>
          <cell r="H49">
            <v>30</v>
          </cell>
          <cell r="I49">
            <v>4.28</v>
          </cell>
          <cell r="J49" t="str">
            <v>Active</v>
          </cell>
          <cell r="K49" t="str">
            <v>Rectangular Middle</v>
          </cell>
          <cell r="L49" t="str">
            <v>No</v>
          </cell>
          <cell r="M49">
            <v>0</v>
          </cell>
          <cell r="N49" t="str">
            <v>Not Prot</v>
          </cell>
          <cell r="P49">
            <v>48</v>
          </cell>
          <cell r="Q49">
            <v>121.35739325373606</v>
          </cell>
          <cell r="R49">
            <v>34.28</v>
          </cell>
          <cell r="S49">
            <v>1</v>
          </cell>
          <cell r="T49">
            <v>43.6</v>
          </cell>
          <cell r="U49">
            <v>0.37</v>
          </cell>
          <cell r="V49">
            <v>17.95</v>
          </cell>
          <cell r="W49">
            <v>41.41</v>
          </cell>
          <cell r="X49">
            <v>47.923000000000002</v>
          </cell>
        </row>
        <row r="50">
          <cell r="A50">
            <v>49</v>
          </cell>
          <cell r="B50">
            <v>1</v>
          </cell>
          <cell r="C50">
            <v>0</v>
          </cell>
          <cell r="D50">
            <v>0</v>
          </cell>
          <cell r="E50">
            <v>0</v>
          </cell>
          <cell r="F50">
            <v>14.28</v>
          </cell>
          <cell r="G50">
            <v>60</v>
          </cell>
          <cell r="H50">
            <v>10</v>
          </cell>
          <cell r="I50">
            <v>4.28</v>
          </cell>
          <cell r="J50" t="str">
            <v>Active</v>
          </cell>
          <cell r="K50" t="str">
            <v>Rectangular Corner</v>
          </cell>
          <cell r="L50" t="str">
            <v>Yes</v>
          </cell>
          <cell r="M50">
            <v>0</v>
          </cell>
          <cell r="N50" t="str">
            <v>Not Prot</v>
          </cell>
          <cell r="P50">
            <v>49</v>
          </cell>
          <cell r="Q50">
            <v>44.988971337826541</v>
          </cell>
          <cell r="R50">
            <v>14.28</v>
          </cell>
          <cell r="S50">
            <v>1</v>
          </cell>
          <cell r="T50">
            <v>16.399999999999999</v>
          </cell>
          <cell r="U50">
            <v>0.37</v>
          </cell>
          <cell r="V50">
            <v>7.47</v>
          </cell>
          <cell r="W50">
            <v>15.972</v>
          </cell>
          <cell r="X50">
            <v>18.003</v>
          </cell>
        </row>
        <row r="51">
          <cell r="A51">
            <v>50</v>
          </cell>
          <cell r="B51">
            <v>1</v>
          </cell>
          <cell r="C51">
            <v>1.1000000000000001</v>
          </cell>
          <cell r="D51">
            <v>19.95</v>
          </cell>
          <cell r="E51">
            <v>40</v>
          </cell>
          <cell r="F51">
            <v>24.28</v>
          </cell>
          <cell r="G51">
            <v>20</v>
          </cell>
          <cell r="H51">
            <v>20</v>
          </cell>
          <cell r="I51">
            <v>4.28</v>
          </cell>
          <cell r="J51" t="str">
            <v>Active</v>
          </cell>
          <cell r="K51" t="str">
            <v>Rectangular Corner</v>
          </cell>
          <cell r="L51" t="str">
            <v>No</v>
          </cell>
          <cell r="M51">
            <v>0</v>
          </cell>
          <cell r="N51" t="str">
            <v>Not Prot</v>
          </cell>
          <cell r="P51">
            <v>50</v>
          </cell>
          <cell r="Q51">
            <v>87.638114221305671</v>
          </cell>
          <cell r="R51">
            <v>24.28</v>
          </cell>
          <cell r="S51">
            <v>1</v>
          </cell>
          <cell r="T51">
            <v>31.7</v>
          </cell>
          <cell r="U51">
            <v>0.37</v>
          </cell>
          <cell r="V51">
            <v>12.71</v>
          </cell>
          <cell r="W51">
            <v>29.891999999999999</v>
          </cell>
          <cell r="X51">
            <v>34.832999999999998</v>
          </cell>
        </row>
        <row r="52">
          <cell r="A52">
            <v>51</v>
          </cell>
          <cell r="B52">
            <v>1</v>
          </cell>
          <cell r="C52">
            <v>2.2000000000000002</v>
          </cell>
          <cell r="D52">
            <v>50.05</v>
          </cell>
          <cell r="E52">
            <v>50.04</v>
          </cell>
          <cell r="F52">
            <v>34.28</v>
          </cell>
          <cell r="G52">
            <v>10</v>
          </cell>
          <cell r="H52">
            <v>30</v>
          </cell>
          <cell r="I52">
            <v>4.28</v>
          </cell>
          <cell r="J52" t="str">
            <v>Active</v>
          </cell>
          <cell r="K52" t="str">
            <v>Rectangular Corner</v>
          </cell>
          <cell r="L52" t="str">
            <v>No</v>
          </cell>
          <cell r="M52">
            <v>0</v>
          </cell>
          <cell r="N52" t="str">
            <v>Not Prot</v>
          </cell>
          <cell r="P52">
            <v>51</v>
          </cell>
          <cell r="Q52">
            <v>137.61798679471389</v>
          </cell>
          <cell r="R52">
            <v>34.28</v>
          </cell>
          <cell r="S52">
            <v>1</v>
          </cell>
          <cell r="T52">
            <v>49.2</v>
          </cell>
          <cell r="U52">
            <v>0.37</v>
          </cell>
          <cell r="V52">
            <v>17.95</v>
          </cell>
          <cell r="W52">
            <v>45.039000000000001</v>
          </cell>
          <cell r="X52">
            <v>54.082999999999998</v>
          </cell>
        </row>
        <row r="53">
          <cell r="A53">
            <v>52</v>
          </cell>
          <cell r="B53">
            <v>1</v>
          </cell>
          <cell r="C53">
            <v>0</v>
          </cell>
          <cell r="D53">
            <v>13.7</v>
          </cell>
          <cell r="E53">
            <v>10.7</v>
          </cell>
          <cell r="F53">
            <v>10</v>
          </cell>
          <cell r="G53">
            <v>60</v>
          </cell>
          <cell r="H53">
            <v>10</v>
          </cell>
          <cell r="I53" t="str">
            <v/>
          </cell>
          <cell r="J53" t="str">
            <v/>
          </cell>
          <cell r="K53" t="str">
            <v>Rectangular Middle</v>
          </cell>
          <cell r="L53" t="str">
            <v>No</v>
          </cell>
          <cell r="M53">
            <v>0</v>
          </cell>
          <cell r="N53" t="str">
            <v>Not Prot</v>
          </cell>
          <cell r="P53">
            <v>52</v>
          </cell>
          <cell r="Q53">
            <v>1.341894990972643</v>
          </cell>
          <cell r="R53">
            <v>10</v>
          </cell>
          <cell r="S53">
            <v>1</v>
          </cell>
        </row>
        <row r="54">
          <cell r="A54">
            <v>53</v>
          </cell>
          <cell r="B54">
            <v>1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60</v>
          </cell>
          <cell r="H54">
            <v>10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>
            <v>0</v>
          </cell>
          <cell r="N54" t="str">
            <v>Prot</v>
          </cell>
          <cell r="P54">
            <v>53</v>
          </cell>
          <cell r="Q54">
            <v>1</v>
          </cell>
          <cell r="R54">
            <v>0</v>
          </cell>
          <cell r="S54">
            <v>1</v>
          </cell>
        </row>
        <row r="55">
          <cell r="A55">
            <v>54</v>
          </cell>
          <cell r="B55">
            <v>1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60</v>
          </cell>
          <cell r="H55">
            <v>10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>
            <v>0</v>
          </cell>
          <cell r="N55" t="str">
            <v>Prot</v>
          </cell>
          <cell r="P55">
            <v>54</v>
          </cell>
          <cell r="Q55">
            <v>1</v>
          </cell>
          <cell r="R55">
            <v>0</v>
          </cell>
          <cell r="S55">
            <v>1</v>
          </cell>
        </row>
        <row r="56">
          <cell r="A56">
            <v>55</v>
          </cell>
          <cell r="B56">
            <v>1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60</v>
          </cell>
          <cell r="H56">
            <v>10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>
            <v>0</v>
          </cell>
          <cell r="N56" t="str">
            <v>Prot</v>
          </cell>
          <cell r="P56">
            <v>55</v>
          </cell>
          <cell r="Q56">
            <v>1</v>
          </cell>
          <cell r="R56">
            <v>0</v>
          </cell>
          <cell r="S56">
            <v>1</v>
          </cell>
        </row>
        <row r="57">
          <cell r="A57">
            <v>56</v>
          </cell>
          <cell r="B57">
            <v>1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60</v>
          </cell>
          <cell r="H57">
            <v>10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0</v>
          </cell>
          <cell r="N57" t="str">
            <v>Prot</v>
          </cell>
          <cell r="P57">
            <v>56</v>
          </cell>
          <cell r="Q57">
            <v>1</v>
          </cell>
          <cell r="R57">
            <v>0</v>
          </cell>
          <cell r="S57">
            <v>1</v>
          </cell>
        </row>
        <row r="58">
          <cell r="A58">
            <v>57</v>
          </cell>
          <cell r="B58">
            <v>1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60</v>
          </cell>
          <cell r="H58">
            <v>10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>
            <v>0</v>
          </cell>
          <cell r="N58" t="str">
            <v>Prot</v>
          </cell>
          <cell r="P58">
            <v>57</v>
          </cell>
          <cell r="Q58">
            <v>1</v>
          </cell>
          <cell r="R58">
            <v>0</v>
          </cell>
          <cell r="S58">
            <v>1</v>
          </cell>
        </row>
        <row r="59">
          <cell r="A59">
            <v>58</v>
          </cell>
          <cell r="B59">
            <v>1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60</v>
          </cell>
          <cell r="H59">
            <v>10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>
            <v>0</v>
          </cell>
          <cell r="N59" t="str">
            <v>Prot</v>
          </cell>
          <cell r="P59">
            <v>58</v>
          </cell>
          <cell r="Q59">
            <v>1</v>
          </cell>
          <cell r="R59">
            <v>0</v>
          </cell>
          <cell r="S59">
            <v>1</v>
          </cell>
        </row>
        <row r="60">
          <cell r="A60">
            <v>59</v>
          </cell>
          <cell r="B60">
            <v>1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60</v>
          </cell>
          <cell r="H60">
            <v>10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0</v>
          </cell>
          <cell r="N60" t="str">
            <v>Prot</v>
          </cell>
          <cell r="P60">
            <v>59</v>
          </cell>
          <cell r="Q60">
            <v>1</v>
          </cell>
          <cell r="R60">
            <v>0</v>
          </cell>
          <cell r="S60">
            <v>1</v>
          </cell>
        </row>
        <row r="61">
          <cell r="A61">
            <v>60</v>
          </cell>
          <cell r="B61">
            <v>1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60</v>
          </cell>
          <cell r="H61">
            <v>10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0</v>
          </cell>
          <cell r="N61" t="str">
            <v>Prot</v>
          </cell>
          <cell r="P61">
            <v>60</v>
          </cell>
          <cell r="Q61">
            <v>1</v>
          </cell>
          <cell r="R61">
            <v>0</v>
          </cell>
          <cell r="S61">
            <v>1</v>
          </cell>
        </row>
        <row r="62">
          <cell r="A62">
            <v>61</v>
          </cell>
          <cell r="B62">
            <v>1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60</v>
          </cell>
          <cell r="H62">
            <v>10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0</v>
          </cell>
          <cell r="N62" t="str">
            <v>Prot</v>
          </cell>
          <cell r="P62">
            <v>61</v>
          </cell>
          <cell r="Q62">
            <v>1</v>
          </cell>
          <cell r="R62">
            <v>0</v>
          </cell>
          <cell r="S62">
            <v>1</v>
          </cell>
        </row>
        <row r="63">
          <cell r="A63">
            <v>62</v>
          </cell>
          <cell r="B63">
            <v>1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60</v>
          </cell>
          <cell r="H63">
            <v>10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0</v>
          </cell>
          <cell r="N63" t="str">
            <v>Prot</v>
          </cell>
          <cell r="P63">
            <v>62</v>
          </cell>
          <cell r="Q63">
            <v>1</v>
          </cell>
          <cell r="R63">
            <v>0</v>
          </cell>
          <cell r="S63">
            <v>1</v>
          </cell>
        </row>
        <row r="64">
          <cell r="A64">
            <v>63</v>
          </cell>
          <cell r="B64">
            <v>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60</v>
          </cell>
          <cell r="H64">
            <v>10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0</v>
          </cell>
          <cell r="N64" t="str">
            <v>Prot</v>
          </cell>
          <cell r="P64">
            <v>63</v>
          </cell>
          <cell r="Q64">
            <v>1</v>
          </cell>
          <cell r="R64">
            <v>0</v>
          </cell>
          <cell r="S64">
            <v>1</v>
          </cell>
        </row>
        <row r="65">
          <cell r="A65">
            <v>64</v>
          </cell>
          <cell r="B65">
            <v>1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60</v>
          </cell>
          <cell r="H65">
            <v>10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0</v>
          </cell>
          <cell r="N65" t="str">
            <v>Prot</v>
          </cell>
          <cell r="P65">
            <v>64</v>
          </cell>
          <cell r="Q65">
            <v>1</v>
          </cell>
          <cell r="R65">
            <v>0</v>
          </cell>
          <cell r="S65">
            <v>1</v>
          </cell>
        </row>
        <row r="66">
          <cell r="A66">
            <v>65</v>
          </cell>
          <cell r="B66">
            <v>1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60</v>
          </cell>
          <cell r="H66">
            <v>10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0</v>
          </cell>
          <cell r="N66" t="str">
            <v>Prot</v>
          </cell>
          <cell r="P66">
            <v>65</v>
          </cell>
          <cell r="Q66">
            <v>1</v>
          </cell>
          <cell r="R66">
            <v>0</v>
          </cell>
          <cell r="S66">
            <v>1</v>
          </cell>
        </row>
        <row r="67">
          <cell r="A67">
            <v>66</v>
          </cell>
          <cell r="B67">
            <v>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60</v>
          </cell>
          <cell r="H67">
            <v>10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0</v>
          </cell>
          <cell r="N67" t="str">
            <v>Prot</v>
          </cell>
          <cell r="P67">
            <v>66</v>
          </cell>
          <cell r="Q67">
            <v>1</v>
          </cell>
          <cell r="R67">
            <v>0</v>
          </cell>
          <cell r="S67">
            <v>1</v>
          </cell>
        </row>
        <row r="68">
          <cell r="A68">
            <v>67</v>
          </cell>
          <cell r="B68">
            <v>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60</v>
          </cell>
          <cell r="H68">
            <v>10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0</v>
          </cell>
          <cell r="N68" t="str">
            <v>Prot</v>
          </cell>
          <cell r="P68">
            <v>67</v>
          </cell>
          <cell r="Q68">
            <v>1</v>
          </cell>
          <cell r="R68">
            <v>0</v>
          </cell>
          <cell r="S68">
            <v>1</v>
          </cell>
        </row>
        <row r="69">
          <cell r="A69">
            <v>68</v>
          </cell>
          <cell r="B69">
            <v>1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60</v>
          </cell>
          <cell r="H69">
            <v>10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0</v>
          </cell>
          <cell r="N69" t="str">
            <v>Prot</v>
          </cell>
          <cell r="P69">
            <v>68</v>
          </cell>
          <cell r="Q69">
            <v>1</v>
          </cell>
          <cell r="R69">
            <v>0</v>
          </cell>
          <cell r="S69">
            <v>1</v>
          </cell>
        </row>
        <row r="70">
          <cell r="A70">
            <v>69</v>
          </cell>
          <cell r="B70">
            <v>1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60</v>
          </cell>
          <cell r="H70">
            <v>10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0</v>
          </cell>
          <cell r="N70" t="str">
            <v>Prot</v>
          </cell>
          <cell r="P70">
            <v>69</v>
          </cell>
          <cell r="Q70">
            <v>1</v>
          </cell>
          <cell r="R70">
            <v>0</v>
          </cell>
          <cell r="S70">
            <v>1</v>
          </cell>
        </row>
        <row r="71">
          <cell r="A71">
            <v>70</v>
          </cell>
          <cell r="B71">
            <v>1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60</v>
          </cell>
          <cell r="H71">
            <v>10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0</v>
          </cell>
          <cell r="N71" t="str">
            <v>Prot</v>
          </cell>
          <cell r="P71">
            <v>70</v>
          </cell>
          <cell r="Q71">
            <v>1</v>
          </cell>
          <cell r="R71">
            <v>0</v>
          </cell>
          <cell r="S71">
            <v>1</v>
          </cell>
        </row>
        <row r="72">
          <cell r="A72">
            <v>71</v>
          </cell>
          <cell r="B72">
            <v>1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60</v>
          </cell>
          <cell r="H72">
            <v>10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0</v>
          </cell>
          <cell r="N72" t="str">
            <v>Prot</v>
          </cell>
          <cell r="P72">
            <v>71</v>
          </cell>
          <cell r="Q72">
            <v>1</v>
          </cell>
          <cell r="R72">
            <v>0</v>
          </cell>
          <cell r="S72">
            <v>1</v>
          </cell>
        </row>
        <row r="73">
          <cell r="A73">
            <v>72</v>
          </cell>
          <cell r="B73">
            <v>1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60</v>
          </cell>
          <cell r="H73">
            <v>10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>
            <v>0</v>
          </cell>
          <cell r="N73" t="str">
            <v>Prot</v>
          </cell>
          <cell r="P73">
            <v>72</v>
          </cell>
          <cell r="Q73">
            <v>1</v>
          </cell>
          <cell r="R73">
            <v>0</v>
          </cell>
          <cell r="S73">
            <v>1</v>
          </cell>
        </row>
        <row r="74">
          <cell r="A74">
            <v>73</v>
          </cell>
          <cell r="B74">
            <v>1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60</v>
          </cell>
          <cell r="H74">
            <v>10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>
            <v>0</v>
          </cell>
          <cell r="N74" t="str">
            <v>Prot</v>
          </cell>
          <cell r="P74">
            <v>73</v>
          </cell>
          <cell r="Q74">
            <v>1</v>
          </cell>
          <cell r="R74">
            <v>0</v>
          </cell>
          <cell r="S74">
            <v>1</v>
          </cell>
        </row>
        <row r="75">
          <cell r="A75">
            <v>74</v>
          </cell>
          <cell r="B75">
            <v>1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60</v>
          </cell>
          <cell r="H75">
            <v>10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>
            <v>0</v>
          </cell>
          <cell r="N75" t="str">
            <v>Prot</v>
          </cell>
          <cell r="P75">
            <v>74</v>
          </cell>
          <cell r="Q75">
            <v>1</v>
          </cell>
          <cell r="R75">
            <v>0</v>
          </cell>
          <cell r="S75">
            <v>1</v>
          </cell>
        </row>
        <row r="76">
          <cell r="A76">
            <v>75</v>
          </cell>
          <cell r="B76">
            <v>1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60</v>
          </cell>
          <cell r="H76">
            <v>10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>
            <v>0</v>
          </cell>
          <cell r="N76" t="str">
            <v>Prot</v>
          </cell>
          <cell r="P76">
            <v>75</v>
          </cell>
          <cell r="Q76">
            <v>1</v>
          </cell>
          <cell r="R76">
            <v>0</v>
          </cell>
          <cell r="S76">
            <v>1</v>
          </cell>
        </row>
        <row r="77">
          <cell r="A77">
            <v>76</v>
          </cell>
          <cell r="B77">
            <v>1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60</v>
          </cell>
          <cell r="H77">
            <v>10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>
            <v>0</v>
          </cell>
          <cell r="N77" t="str">
            <v>Prot</v>
          </cell>
          <cell r="P77">
            <v>76</v>
          </cell>
          <cell r="Q77">
            <v>1</v>
          </cell>
          <cell r="R77">
            <v>0</v>
          </cell>
          <cell r="S77">
            <v>1</v>
          </cell>
        </row>
        <row r="78">
          <cell r="A78">
            <v>77</v>
          </cell>
          <cell r="B78">
            <v>1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60</v>
          </cell>
          <cell r="H78">
            <v>10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>
            <v>0</v>
          </cell>
          <cell r="N78" t="str">
            <v>Prot</v>
          </cell>
          <cell r="P78">
            <v>77</v>
          </cell>
          <cell r="Q78">
            <v>1</v>
          </cell>
          <cell r="R78">
            <v>0</v>
          </cell>
          <cell r="S78">
            <v>1</v>
          </cell>
        </row>
        <row r="79">
          <cell r="A79">
            <v>78</v>
          </cell>
          <cell r="B79">
            <v>1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60</v>
          </cell>
          <cell r="H79">
            <v>10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>
            <v>0</v>
          </cell>
          <cell r="N79" t="str">
            <v>Prot</v>
          </cell>
          <cell r="P79">
            <v>78</v>
          </cell>
          <cell r="Q79">
            <v>1</v>
          </cell>
          <cell r="R79">
            <v>0</v>
          </cell>
          <cell r="S79">
            <v>1</v>
          </cell>
        </row>
        <row r="80">
          <cell r="A80">
            <v>79</v>
          </cell>
          <cell r="B80">
            <v>1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60</v>
          </cell>
          <cell r="H80">
            <v>10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>
            <v>0</v>
          </cell>
          <cell r="N80" t="str">
            <v>Prot</v>
          </cell>
          <cell r="P80">
            <v>79</v>
          </cell>
          <cell r="Q80">
            <v>1</v>
          </cell>
          <cell r="R80">
            <v>0</v>
          </cell>
          <cell r="S80">
            <v>1</v>
          </cell>
        </row>
        <row r="81">
          <cell r="A81">
            <v>80</v>
          </cell>
          <cell r="B81">
            <v>1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60</v>
          </cell>
          <cell r="H81">
            <v>10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0</v>
          </cell>
          <cell r="N81" t="str">
            <v>Prot</v>
          </cell>
          <cell r="P81">
            <v>80</v>
          </cell>
          <cell r="Q81">
            <v>1</v>
          </cell>
          <cell r="R81">
            <v>0</v>
          </cell>
          <cell r="S81">
            <v>1</v>
          </cell>
        </row>
        <row r="82">
          <cell r="A82">
            <v>81</v>
          </cell>
          <cell r="B82">
            <v>1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60</v>
          </cell>
          <cell r="H82">
            <v>10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0</v>
          </cell>
          <cell r="N82" t="str">
            <v>Prot</v>
          </cell>
          <cell r="P82">
            <v>81</v>
          </cell>
          <cell r="Q82">
            <v>1</v>
          </cell>
          <cell r="R82">
            <v>0</v>
          </cell>
          <cell r="S82">
            <v>1</v>
          </cell>
        </row>
        <row r="83">
          <cell r="A83">
            <v>82</v>
          </cell>
          <cell r="B83">
            <v>1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60</v>
          </cell>
          <cell r="H83">
            <v>10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0</v>
          </cell>
          <cell r="N83" t="str">
            <v>Prot</v>
          </cell>
          <cell r="P83">
            <v>82</v>
          </cell>
          <cell r="Q83">
            <v>1</v>
          </cell>
          <cell r="R83">
            <v>0</v>
          </cell>
          <cell r="S83">
            <v>1</v>
          </cell>
        </row>
        <row r="84">
          <cell r="A84">
            <v>83</v>
          </cell>
          <cell r="B84">
            <v>1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60</v>
          </cell>
          <cell r="H84">
            <v>10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0</v>
          </cell>
          <cell r="N84" t="str">
            <v>Prot</v>
          </cell>
          <cell r="P84">
            <v>83</v>
          </cell>
          <cell r="Q84">
            <v>1</v>
          </cell>
          <cell r="R84">
            <v>0</v>
          </cell>
          <cell r="S84">
            <v>1</v>
          </cell>
        </row>
        <row r="85">
          <cell r="A85">
            <v>84</v>
          </cell>
          <cell r="B85">
            <v>1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60</v>
          </cell>
          <cell r="H85">
            <v>10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>
            <v>0</v>
          </cell>
          <cell r="N85" t="str">
            <v>Prot</v>
          </cell>
          <cell r="P85">
            <v>84</v>
          </cell>
          <cell r="Q85">
            <v>1</v>
          </cell>
          <cell r="R85">
            <v>0</v>
          </cell>
          <cell r="S85">
            <v>1</v>
          </cell>
        </row>
        <row r="86">
          <cell r="A86">
            <v>85</v>
          </cell>
          <cell r="B86">
            <v>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60</v>
          </cell>
          <cell r="H86">
            <v>10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0</v>
          </cell>
          <cell r="N86" t="str">
            <v>Prot</v>
          </cell>
          <cell r="P86">
            <v>85</v>
          </cell>
          <cell r="Q86">
            <v>1</v>
          </cell>
          <cell r="R86">
            <v>0</v>
          </cell>
          <cell r="S86">
            <v>1</v>
          </cell>
        </row>
        <row r="87">
          <cell r="A87">
            <v>86</v>
          </cell>
          <cell r="B87">
            <v>1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60</v>
          </cell>
          <cell r="H87">
            <v>10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0</v>
          </cell>
          <cell r="N87" t="str">
            <v>Prot</v>
          </cell>
          <cell r="P87">
            <v>86</v>
          </cell>
          <cell r="Q87">
            <v>1</v>
          </cell>
          <cell r="R87">
            <v>0</v>
          </cell>
          <cell r="S87">
            <v>1</v>
          </cell>
        </row>
        <row r="88">
          <cell r="A88">
            <v>87</v>
          </cell>
          <cell r="B88">
            <v>1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60</v>
          </cell>
          <cell r="H88">
            <v>10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>
            <v>0</v>
          </cell>
          <cell r="N88" t="str">
            <v>Prot</v>
          </cell>
          <cell r="P88">
            <v>87</v>
          </cell>
          <cell r="Q88">
            <v>1</v>
          </cell>
          <cell r="R88">
            <v>0</v>
          </cell>
          <cell r="S88">
            <v>1</v>
          </cell>
        </row>
        <row r="89">
          <cell r="A89">
            <v>88</v>
          </cell>
          <cell r="B89">
            <v>1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60</v>
          </cell>
          <cell r="H89">
            <v>10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>
            <v>0</v>
          </cell>
          <cell r="N89" t="str">
            <v>Prot</v>
          </cell>
          <cell r="P89">
            <v>88</v>
          </cell>
          <cell r="Q89">
            <v>1</v>
          </cell>
          <cell r="R89">
            <v>0</v>
          </cell>
          <cell r="S89">
            <v>1</v>
          </cell>
        </row>
        <row r="90">
          <cell r="A90">
            <v>89</v>
          </cell>
          <cell r="B90">
            <v>1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60</v>
          </cell>
          <cell r="H90">
            <v>10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0</v>
          </cell>
          <cell r="N90" t="str">
            <v>Prot</v>
          </cell>
          <cell r="P90">
            <v>89</v>
          </cell>
          <cell r="Q90">
            <v>1</v>
          </cell>
          <cell r="R90">
            <v>0</v>
          </cell>
          <cell r="S90">
            <v>1</v>
          </cell>
        </row>
        <row r="91">
          <cell r="A91">
            <v>90</v>
          </cell>
          <cell r="B91">
            <v>1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60</v>
          </cell>
          <cell r="H91">
            <v>10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0</v>
          </cell>
          <cell r="N91" t="str">
            <v>Prot</v>
          </cell>
          <cell r="P91">
            <v>90</v>
          </cell>
          <cell r="Q91">
            <v>1</v>
          </cell>
          <cell r="R91">
            <v>0</v>
          </cell>
          <cell r="S91">
            <v>1</v>
          </cell>
        </row>
        <row r="92">
          <cell r="A92">
            <v>91</v>
          </cell>
          <cell r="B92">
            <v>1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60</v>
          </cell>
          <cell r="H92">
            <v>10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>
            <v>0</v>
          </cell>
          <cell r="N92" t="str">
            <v>Prot</v>
          </cell>
          <cell r="P92">
            <v>91</v>
          </cell>
          <cell r="Q92">
            <v>1</v>
          </cell>
          <cell r="R92">
            <v>0</v>
          </cell>
          <cell r="S92">
            <v>1</v>
          </cell>
        </row>
        <row r="93">
          <cell r="A93">
            <v>92</v>
          </cell>
          <cell r="B93">
            <v>1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60</v>
          </cell>
          <cell r="H93">
            <v>10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>
            <v>0</v>
          </cell>
          <cell r="N93" t="str">
            <v>Prot</v>
          </cell>
          <cell r="P93">
            <v>92</v>
          </cell>
          <cell r="Q93">
            <v>1</v>
          </cell>
          <cell r="R93">
            <v>0</v>
          </cell>
          <cell r="S93">
            <v>1</v>
          </cell>
        </row>
        <row r="94">
          <cell r="A94">
            <v>93</v>
          </cell>
          <cell r="B94">
            <v>1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60</v>
          </cell>
          <cell r="H94">
            <v>10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0</v>
          </cell>
          <cell r="N94" t="str">
            <v>Prot</v>
          </cell>
          <cell r="P94">
            <v>93</v>
          </cell>
          <cell r="Q94">
            <v>1</v>
          </cell>
          <cell r="R94">
            <v>0</v>
          </cell>
          <cell r="S94">
            <v>1</v>
          </cell>
        </row>
        <row r="95">
          <cell r="A95">
            <v>94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60</v>
          </cell>
          <cell r="H95">
            <v>10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0</v>
          </cell>
          <cell r="N95" t="str">
            <v>Prot</v>
          </cell>
          <cell r="P95">
            <v>94</v>
          </cell>
          <cell r="Q95">
            <v>1</v>
          </cell>
          <cell r="R95">
            <v>0</v>
          </cell>
          <cell r="S95">
            <v>1</v>
          </cell>
        </row>
        <row r="96">
          <cell r="A96">
            <v>95</v>
          </cell>
          <cell r="B96">
            <v>1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60</v>
          </cell>
          <cell r="H96">
            <v>10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0</v>
          </cell>
          <cell r="N96" t="str">
            <v>Prot</v>
          </cell>
          <cell r="P96">
            <v>95</v>
          </cell>
          <cell r="Q96">
            <v>1</v>
          </cell>
          <cell r="R96">
            <v>0</v>
          </cell>
          <cell r="S96">
            <v>1</v>
          </cell>
        </row>
        <row r="97">
          <cell r="A97">
            <v>96</v>
          </cell>
          <cell r="B97">
            <v>1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60</v>
          </cell>
          <cell r="H97">
            <v>10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0</v>
          </cell>
          <cell r="N97" t="str">
            <v>Prot</v>
          </cell>
          <cell r="P97">
            <v>96</v>
          </cell>
          <cell r="Q97">
            <v>1</v>
          </cell>
          <cell r="R97">
            <v>0</v>
          </cell>
          <cell r="S97">
            <v>1</v>
          </cell>
        </row>
        <row r="98">
          <cell r="A98">
            <v>97</v>
          </cell>
          <cell r="B98">
            <v>1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60</v>
          </cell>
          <cell r="H98">
            <v>10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0</v>
          </cell>
          <cell r="N98" t="str">
            <v>Prot</v>
          </cell>
          <cell r="P98">
            <v>97</v>
          </cell>
          <cell r="Q98">
            <v>1</v>
          </cell>
          <cell r="R98">
            <v>0</v>
          </cell>
          <cell r="S98">
            <v>1</v>
          </cell>
        </row>
        <row r="99">
          <cell r="A99">
            <v>98</v>
          </cell>
          <cell r="B99">
            <v>1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60</v>
          </cell>
          <cell r="H99">
            <v>10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>
            <v>0</v>
          </cell>
          <cell r="N99" t="str">
            <v>Prot</v>
          </cell>
          <cell r="P99">
            <v>98</v>
          </cell>
          <cell r="Q99">
            <v>1</v>
          </cell>
          <cell r="R99">
            <v>0</v>
          </cell>
          <cell r="S99">
            <v>1</v>
          </cell>
        </row>
        <row r="100">
          <cell r="A100">
            <v>99</v>
          </cell>
          <cell r="B100">
            <v>1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60</v>
          </cell>
          <cell r="H100">
            <v>10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>
            <v>0</v>
          </cell>
          <cell r="N100" t="str">
            <v>Prot</v>
          </cell>
          <cell r="P100">
            <v>99</v>
          </cell>
          <cell r="Q100">
            <v>1</v>
          </cell>
          <cell r="R100">
            <v>0</v>
          </cell>
          <cell r="S100">
            <v>1</v>
          </cell>
        </row>
        <row r="101">
          <cell r="A101">
            <v>100</v>
          </cell>
          <cell r="B101">
            <v>1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60</v>
          </cell>
          <cell r="H101">
            <v>10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>
            <v>0</v>
          </cell>
          <cell r="N101" t="str">
            <v>Prot</v>
          </cell>
          <cell r="P101">
            <v>100</v>
          </cell>
          <cell r="Q101">
            <v>1</v>
          </cell>
          <cell r="R101">
            <v>0</v>
          </cell>
          <cell r="S101">
            <v>1</v>
          </cell>
        </row>
        <row r="102">
          <cell r="A102">
            <v>101</v>
          </cell>
          <cell r="B102">
            <v>1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60</v>
          </cell>
          <cell r="H102">
            <v>10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0</v>
          </cell>
          <cell r="N102" t="str">
            <v>Prot</v>
          </cell>
          <cell r="P102">
            <v>101</v>
          </cell>
          <cell r="Q102">
            <v>1</v>
          </cell>
          <cell r="R102">
            <v>0</v>
          </cell>
          <cell r="S102">
            <v>1</v>
          </cell>
        </row>
        <row r="103">
          <cell r="A103">
            <v>102</v>
          </cell>
          <cell r="B103">
            <v>1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60</v>
          </cell>
          <cell r="H103">
            <v>10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0</v>
          </cell>
          <cell r="N103" t="str">
            <v>Prot</v>
          </cell>
          <cell r="P103">
            <v>102</v>
          </cell>
          <cell r="Q103">
            <v>1</v>
          </cell>
          <cell r="R103">
            <v>0</v>
          </cell>
          <cell r="S103">
            <v>1</v>
          </cell>
        </row>
        <row r="104">
          <cell r="A104">
            <v>103</v>
          </cell>
          <cell r="B104">
            <v>1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60</v>
          </cell>
          <cell r="H104">
            <v>10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>
            <v>0</v>
          </cell>
          <cell r="N104" t="str">
            <v>Prot</v>
          </cell>
          <cell r="P104">
            <v>103</v>
          </cell>
          <cell r="Q104">
            <v>1</v>
          </cell>
          <cell r="R104">
            <v>0</v>
          </cell>
          <cell r="S104">
            <v>1</v>
          </cell>
        </row>
        <row r="105">
          <cell r="A105">
            <v>104</v>
          </cell>
          <cell r="B105">
            <v>1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60</v>
          </cell>
          <cell r="H105">
            <v>10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>
            <v>0</v>
          </cell>
          <cell r="N105" t="str">
            <v>Prot</v>
          </cell>
          <cell r="P105">
            <v>104</v>
          </cell>
          <cell r="Q105">
            <v>1</v>
          </cell>
          <cell r="R105">
            <v>0</v>
          </cell>
          <cell r="S105">
            <v>1</v>
          </cell>
        </row>
        <row r="106">
          <cell r="A106">
            <v>105</v>
          </cell>
          <cell r="B106">
            <v>1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60</v>
          </cell>
          <cell r="H106">
            <v>10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0</v>
          </cell>
          <cell r="N106" t="str">
            <v>Prot</v>
          </cell>
          <cell r="P106">
            <v>105</v>
          </cell>
          <cell r="Q106">
            <v>1</v>
          </cell>
          <cell r="R106">
            <v>0</v>
          </cell>
          <cell r="S106">
            <v>1</v>
          </cell>
        </row>
        <row r="107">
          <cell r="A107">
            <v>106</v>
          </cell>
          <cell r="B107">
            <v>1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60</v>
          </cell>
          <cell r="H107">
            <v>10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>
            <v>0</v>
          </cell>
          <cell r="N107" t="str">
            <v>Prot</v>
          </cell>
          <cell r="P107">
            <v>106</v>
          </cell>
          <cell r="Q107">
            <v>1</v>
          </cell>
          <cell r="R107">
            <v>0</v>
          </cell>
          <cell r="S107">
            <v>1</v>
          </cell>
        </row>
        <row r="108">
          <cell r="A108">
            <v>107</v>
          </cell>
          <cell r="B108">
            <v>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60</v>
          </cell>
          <cell r="H108">
            <v>10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>
            <v>0</v>
          </cell>
          <cell r="N108" t="str">
            <v>Prot</v>
          </cell>
          <cell r="P108">
            <v>107</v>
          </cell>
          <cell r="Q108">
            <v>1</v>
          </cell>
          <cell r="R108">
            <v>0</v>
          </cell>
          <cell r="S108">
            <v>1</v>
          </cell>
        </row>
        <row r="109">
          <cell r="A109">
            <v>108</v>
          </cell>
          <cell r="B109">
            <v>1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60</v>
          </cell>
          <cell r="H109">
            <v>10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>
            <v>0</v>
          </cell>
          <cell r="N109" t="str">
            <v>Prot</v>
          </cell>
          <cell r="P109">
            <v>108</v>
          </cell>
          <cell r="Q109">
            <v>1</v>
          </cell>
          <cell r="R109">
            <v>0</v>
          </cell>
          <cell r="S109">
            <v>1</v>
          </cell>
        </row>
        <row r="110">
          <cell r="A110">
            <v>109</v>
          </cell>
          <cell r="B110">
            <v>1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60</v>
          </cell>
          <cell r="H110">
            <v>10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>
            <v>0</v>
          </cell>
          <cell r="N110" t="str">
            <v>Prot</v>
          </cell>
          <cell r="P110">
            <v>109</v>
          </cell>
          <cell r="Q110">
            <v>1</v>
          </cell>
          <cell r="R110">
            <v>0</v>
          </cell>
          <cell r="S110">
            <v>1</v>
          </cell>
        </row>
        <row r="111">
          <cell r="A111">
            <v>110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60</v>
          </cell>
          <cell r="H111">
            <v>10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>
            <v>0</v>
          </cell>
          <cell r="N111" t="str">
            <v>Prot</v>
          </cell>
          <cell r="P111">
            <v>110</v>
          </cell>
          <cell r="Q111">
            <v>1</v>
          </cell>
          <cell r="R111">
            <v>0</v>
          </cell>
          <cell r="S111">
            <v>1</v>
          </cell>
        </row>
        <row r="112">
          <cell r="A112">
            <v>111</v>
          </cell>
          <cell r="B112">
            <v>1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60</v>
          </cell>
          <cell r="H112">
            <v>10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>
            <v>0</v>
          </cell>
          <cell r="N112" t="str">
            <v>Prot</v>
          </cell>
          <cell r="P112">
            <v>111</v>
          </cell>
          <cell r="Q112">
            <v>1</v>
          </cell>
          <cell r="R112">
            <v>0</v>
          </cell>
          <cell r="S112">
            <v>1</v>
          </cell>
        </row>
        <row r="113">
          <cell r="A113">
            <v>112</v>
          </cell>
          <cell r="B113">
            <v>1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60</v>
          </cell>
          <cell r="H113">
            <v>10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>
            <v>0</v>
          </cell>
          <cell r="N113" t="str">
            <v>Prot</v>
          </cell>
          <cell r="P113">
            <v>112</v>
          </cell>
          <cell r="Q113">
            <v>1</v>
          </cell>
          <cell r="R113">
            <v>0</v>
          </cell>
          <cell r="S113">
            <v>1</v>
          </cell>
        </row>
        <row r="114">
          <cell r="A114">
            <v>113</v>
          </cell>
          <cell r="B114">
            <v>1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60</v>
          </cell>
          <cell r="H114">
            <v>10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0</v>
          </cell>
          <cell r="N114" t="str">
            <v>Prot</v>
          </cell>
          <cell r="P114">
            <v>113</v>
          </cell>
          <cell r="Q114">
            <v>1</v>
          </cell>
          <cell r="R114">
            <v>0</v>
          </cell>
          <cell r="S114">
            <v>1</v>
          </cell>
        </row>
        <row r="115">
          <cell r="A115">
            <v>114</v>
          </cell>
          <cell r="B115">
            <v>1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60</v>
          </cell>
          <cell r="H115">
            <v>10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0</v>
          </cell>
          <cell r="N115" t="str">
            <v>Prot</v>
          </cell>
          <cell r="P115">
            <v>114</v>
          </cell>
          <cell r="Q115">
            <v>1</v>
          </cell>
          <cell r="R115">
            <v>0</v>
          </cell>
          <cell r="S115">
            <v>1</v>
          </cell>
        </row>
        <row r="116">
          <cell r="A116">
            <v>115</v>
          </cell>
          <cell r="B116">
            <v>1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60</v>
          </cell>
          <cell r="H116">
            <v>10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0</v>
          </cell>
          <cell r="N116" t="str">
            <v>Prot</v>
          </cell>
          <cell r="P116">
            <v>115</v>
          </cell>
          <cell r="Q116">
            <v>1</v>
          </cell>
          <cell r="R116">
            <v>0</v>
          </cell>
          <cell r="S116">
            <v>1</v>
          </cell>
        </row>
        <row r="117">
          <cell r="A117">
            <v>116</v>
          </cell>
          <cell r="B117">
            <v>1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60</v>
          </cell>
          <cell r="H117">
            <v>10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0</v>
          </cell>
          <cell r="N117" t="str">
            <v>Prot</v>
          </cell>
          <cell r="P117">
            <v>116</v>
          </cell>
          <cell r="Q117">
            <v>1</v>
          </cell>
          <cell r="R117">
            <v>0</v>
          </cell>
          <cell r="S117">
            <v>1</v>
          </cell>
        </row>
        <row r="118">
          <cell r="A118">
            <v>117</v>
          </cell>
          <cell r="B118">
            <v>1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60</v>
          </cell>
          <cell r="H118">
            <v>10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0</v>
          </cell>
          <cell r="N118" t="str">
            <v>Prot</v>
          </cell>
          <cell r="P118">
            <v>117</v>
          </cell>
          <cell r="Q118">
            <v>1</v>
          </cell>
          <cell r="R118">
            <v>0</v>
          </cell>
          <cell r="S118">
            <v>1</v>
          </cell>
        </row>
        <row r="119">
          <cell r="A119">
            <v>118</v>
          </cell>
          <cell r="B119">
            <v>1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60</v>
          </cell>
          <cell r="H119">
            <v>10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0</v>
          </cell>
          <cell r="N119" t="str">
            <v>Prot</v>
          </cell>
          <cell r="P119">
            <v>118</v>
          </cell>
          <cell r="Q119">
            <v>1</v>
          </cell>
          <cell r="R119">
            <v>0</v>
          </cell>
          <cell r="S119">
            <v>1</v>
          </cell>
        </row>
        <row r="120">
          <cell r="A120">
            <v>119</v>
          </cell>
          <cell r="B120">
            <v>1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60</v>
          </cell>
          <cell r="H120">
            <v>10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>
            <v>0</v>
          </cell>
          <cell r="N120" t="str">
            <v>Prot</v>
          </cell>
          <cell r="P120">
            <v>119</v>
          </cell>
          <cell r="Q120">
            <v>1</v>
          </cell>
          <cell r="R120">
            <v>0</v>
          </cell>
          <cell r="S120">
            <v>1</v>
          </cell>
        </row>
        <row r="121">
          <cell r="A121">
            <v>120</v>
          </cell>
          <cell r="B121">
            <v>1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60</v>
          </cell>
          <cell r="H121">
            <v>10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>
            <v>0</v>
          </cell>
          <cell r="N121" t="str">
            <v>Prot</v>
          </cell>
          <cell r="P121">
            <v>120</v>
          </cell>
          <cell r="Q121">
            <v>1</v>
          </cell>
          <cell r="R121">
            <v>0</v>
          </cell>
          <cell r="S121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="85" zoomScaleNormal="85" workbookViewId="0">
      <pane ySplit="2" topLeftCell="A3" activePane="bottomLeft" state="frozen"/>
      <selection pane="bottomLeft" activeCell="P16" sqref="P16"/>
    </sheetView>
  </sheetViews>
  <sheetFormatPr defaultRowHeight="15" x14ac:dyDescent="0.25"/>
  <cols>
    <col min="1" max="1" width="9.140625" style="16"/>
    <col min="2" max="7" width="9.140625" style="15"/>
    <col min="8" max="8" width="38" style="16" bestFit="1" customWidth="1"/>
    <col min="10" max="11" width="9.140625" style="13"/>
    <col min="18" max="18" width="9.140625" style="11"/>
  </cols>
  <sheetData>
    <row r="1" spans="1:22" x14ac:dyDescent="0.25">
      <c r="A1" s="26" t="s">
        <v>46</v>
      </c>
      <c r="B1" s="26" t="s">
        <v>47</v>
      </c>
      <c r="C1" s="26"/>
      <c r="D1" s="26"/>
      <c r="E1" s="26" t="s">
        <v>48</v>
      </c>
      <c r="F1" s="26"/>
      <c r="G1" s="26"/>
      <c r="H1" s="26" t="s">
        <v>49</v>
      </c>
      <c r="I1" s="24" t="s">
        <v>50</v>
      </c>
      <c r="J1" s="24" t="s">
        <v>51</v>
      </c>
      <c r="K1" s="24" t="s">
        <v>52</v>
      </c>
      <c r="L1" s="24" t="s">
        <v>53</v>
      </c>
      <c r="M1" s="26" t="s">
        <v>54</v>
      </c>
      <c r="N1" s="24" t="s">
        <v>55</v>
      </c>
      <c r="O1" s="24" t="s">
        <v>56</v>
      </c>
      <c r="P1" s="24" t="s">
        <v>57</v>
      </c>
      <c r="Q1" s="24" t="s">
        <v>53</v>
      </c>
    </row>
    <row r="2" spans="1:22" x14ac:dyDescent="0.25">
      <c r="A2" s="27"/>
      <c r="B2" s="14" t="s">
        <v>58</v>
      </c>
      <c r="C2" s="14" t="s">
        <v>59</v>
      </c>
      <c r="D2" s="14" t="s">
        <v>60</v>
      </c>
      <c r="E2" s="14" t="s">
        <v>58</v>
      </c>
      <c r="F2" s="14" t="s">
        <v>59</v>
      </c>
      <c r="G2" s="14" t="s">
        <v>60</v>
      </c>
      <c r="H2" s="27"/>
      <c r="I2" s="25"/>
      <c r="J2" s="25"/>
      <c r="K2" s="25"/>
      <c r="L2" s="25"/>
      <c r="M2" s="27"/>
      <c r="N2" s="25" t="s">
        <v>55</v>
      </c>
      <c r="O2" s="25" t="s">
        <v>55</v>
      </c>
      <c r="P2" s="25"/>
      <c r="Q2" s="25"/>
    </row>
    <row r="3" spans="1:22" x14ac:dyDescent="0.25">
      <c r="A3" s="16">
        <v>1</v>
      </c>
      <c r="B3" s="16">
        <v>3.0000000000000001E-3</v>
      </c>
      <c r="C3" s="16">
        <v>-2E-3</v>
      </c>
      <c r="D3" s="16">
        <v>10.151999999999999</v>
      </c>
      <c r="E3" s="16">
        <v>0</v>
      </c>
      <c r="F3" s="16">
        <v>0</v>
      </c>
      <c r="G3" s="16">
        <v>10</v>
      </c>
      <c r="H3" s="16" t="s">
        <v>0</v>
      </c>
      <c r="J3" s="13">
        <v>1</v>
      </c>
      <c r="K3" s="13">
        <v>1</v>
      </c>
      <c r="L3" t="b">
        <v>1</v>
      </c>
      <c r="N3" s="10"/>
      <c r="O3" s="10"/>
      <c r="P3" s="10"/>
      <c r="R3" s="11" t="s">
        <v>1</v>
      </c>
    </row>
    <row r="4" spans="1:22" x14ac:dyDescent="0.25">
      <c r="A4" s="16">
        <v>2</v>
      </c>
      <c r="B4" s="16">
        <v>20.035</v>
      </c>
      <c r="C4" s="16">
        <v>2.5999999999999999E-2</v>
      </c>
      <c r="D4" s="16">
        <v>10.151999999999999</v>
      </c>
      <c r="E4" s="16">
        <v>20</v>
      </c>
      <c r="F4" s="16">
        <v>0</v>
      </c>
      <c r="G4" s="16">
        <v>10</v>
      </c>
      <c r="H4" s="16" t="s">
        <v>2</v>
      </c>
      <c r="J4" s="13">
        <v>1.0212698862782199</v>
      </c>
      <c r="K4" s="13">
        <v>1.020662153</v>
      </c>
      <c r="L4" t="b">
        <v>1</v>
      </c>
      <c r="M4" s="10">
        <v>40.000999999999998</v>
      </c>
      <c r="N4" s="10">
        <v>2E-3</v>
      </c>
      <c r="O4" s="10">
        <v>20.152000000000001</v>
      </c>
      <c r="R4" s="11" t="s">
        <v>1</v>
      </c>
    </row>
    <row r="5" spans="1:22" x14ac:dyDescent="0.25">
      <c r="A5" s="16">
        <v>3</v>
      </c>
      <c r="B5" s="16">
        <v>6.5000000000000002E-2</v>
      </c>
      <c r="C5" s="16">
        <v>20.041</v>
      </c>
      <c r="D5" s="16">
        <v>10.151999999999999</v>
      </c>
      <c r="E5" s="16">
        <v>0</v>
      </c>
      <c r="F5" s="16">
        <v>20</v>
      </c>
      <c r="G5" s="16">
        <v>10</v>
      </c>
      <c r="H5" s="16" t="s">
        <v>3</v>
      </c>
      <c r="J5" s="13">
        <v>1.02112588652181</v>
      </c>
      <c r="K5" s="13">
        <v>1.020662153</v>
      </c>
      <c r="L5" t="b">
        <v>1</v>
      </c>
      <c r="M5" s="10">
        <v>1.6E-2</v>
      </c>
      <c r="N5" s="10">
        <v>40.015000000000001</v>
      </c>
      <c r="O5" s="10">
        <v>20.152000000000001</v>
      </c>
      <c r="R5" s="11" t="s">
        <v>1</v>
      </c>
    </row>
    <row r="6" spans="1:22" x14ac:dyDescent="0.25">
      <c r="A6" s="16">
        <v>4</v>
      </c>
      <c r="B6" s="16">
        <v>35.033000000000001</v>
      </c>
      <c r="C6" s="16">
        <v>60.029000000000003</v>
      </c>
      <c r="D6" s="16">
        <v>10.151999999999999</v>
      </c>
      <c r="E6" s="16">
        <v>35</v>
      </c>
      <c r="F6" s="16">
        <v>60</v>
      </c>
      <c r="G6" s="16">
        <v>10</v>
      </c>
      <c r="H6" s="16" t="s">
        <v>4</v>
      </c>
      <c r="J6" s="13">
        <v>1.66028004901473</v>
      </c>
      <c r="K6" s="13">
        <v>1.658070559</v>
      </c>
      <c r="L6" t="b">
        <v>1</v>
      </c>
      <c r="M6" s="10">
        <v>40.014000000000003</v>
      </c>
      <c r="N6" s="10">
        <v>60.04</v>
      </c>
      <c r="O6" s="10">
        <v>20.152000000000001</v>
      </c>
      <c r="R6" s="11" t="s">
        <v>1</v>
      </c>
    </row>
    <row r="7" spans="1:22" x14ac:dyDescent="0.25">
      <c r="A7" s="16">
        <v>5</v>
      </c>
      <c r="B7" s="16">
        <v>60.015999999999998</v>
      </c>
      <c r="C7" s="16">
        <v>35.015000000000001</v>
      </c>
      <c r="D7" s="16">
        <v>10.151999999999999</v>
      </c>
      <c r="E7" s="16">
        <v>60</v>
      </c>
      <c r="F7" s="16">
        <v>35</v>
      </c>
      <c r="G7" s="16">
        <v>10</v>
      </c>
      <c r="H7" s="16" t="s">
        <v>5</v>
      </c>
      <c r="J7" s="13">
        <v>1.6596977981112</v>
      </c>
      <c r="K7" s="13">
        <v>1.658070559</v>
      </c>
      <c r="L7" t="b">
        <v>1</v>
      </c>
      <c r="M7" s="10">
        <v>60.024000000000001</v>
      </c>
      <c r="N7" s="10">
        <v>40.000999999999998</v>
      </c>
      <c r="O7" s="10">
        <v>20.152000000000001</v>
      </c>
      <c r="R7" s="11" t="s">
        <v>1</v>
      </c>
    </row>
    <row r="8" spans="1:22" x14ac:dyDescent="0.25">
      <c r="A8" s="16">
        <v>6</v>
      </c>
      <c r="B8" s="16"/>
      <c r="C8" s="16"/>
      <c r="D8" s="16"/>
      <c r="E8" s="16"/>
      <c r="F8" s="16"/>
      <c r="G8" s="16"/>
      <c r="L8" s="10"/>
      <c r="M8" s="10"/>
      <c r="N8" s="10"/>
      <c r="O8" s="10"/>
      <c r="Q8" t="b">
        <v>1</v>
      </c>
    </row>
    <row r="9" spans="1:22" x14ac:dyDescent="0.25">
      <c r="A9" s="16">
        <v>7</v>
      </c>
      <c r="B9" s="16">
        <v>1.6E-2</v>
      </c>
      <c r="C9" s="16">
        <v>40.015000000000001</v>
      </c>
      <c r="D9" s="16">
        <v>20.152000000000001</v>
      </c>
      <c r="E9" s="16">
        <v>0</v>
      </c>
      <c r="F9" s="16">
        <v>40</v>
      </c>
      <c r="G9" s="16">
        <v>20</v>
      </c>
      <c r="H9" s="16" t="s">
        <v>6</v>
      </c>
      <c r="J9" s="13">
        <v>1.3017612596028501</v>
      </c>
      <c r="K9" s="13">
        <v>1.3008957940000001</v>
      </c>
      <c r="L9" t="b">
        <v>1</v>
      </c>
      <c r="M9" s="10">
        <v>-2E-3</v>
      </c>
      <c r="N9" s="10">
        <v>49.996000000000002</v>
      </c>
      <c r="O9" s="10">
        <v>30.152000000000001</v>
      </c>
      <c r="R9" s="11" t="s">
        <v>7</v>
      </c>
      <c r="V9">
        <f>SQRT((N9-B9)^2+(O9-C9)^2)</f>
        <v>50.94388254736775</v>
      </c>
    </row>
    <row r="10" spans="1:22" x14ac:dyDescent="0.25">
      <c r="A10" s="16">
        <v>8</v>
      </c>
      <c r="B10" s="16"/>
      <c r="C10" s="16"/>
      <c r="D10" s="16"/>
      <c r="E10" s="16"/>
      <c r="F10" s="16"/>
      <c r="G10" s="16"/>
      <c r="L10" s="10"/>
      <c r="M10" s="10"/>
      <c r="N10" s="10"/>
      <c r="O10" s="10"/>
      <c r="Q10" t="b">
        <v>1</v>
      </c>
    </row>
    <row r="11" spans="1:22" x14ac:dyDescent="0.25">
      <c r="A11" s="16">
        <v>9</v>
      </c>
      <c r="B11" s="16">
        <v>20.024999999999999</v>
      </c>
      <c r="C11" s="16">
        <v>40.021000000000001</v>
      </c>
      <c r="D11" s="16">
        <v>20.152000000000001</v>
      </c>
      <c r="E11" s="16">
        <v>20</v>
      </c>
      <c r="F11" s="16">
        <v>40</v>
      </c>
      <c r="G11" s="16">
        <v>20</v>
      </c>
      <c r="H11" s="16" t="s">
        <v>8</v>
      </c>
      <c r="J11" s="13">
        <v>1.1522292261640501</v>
      </c>
      <c r="K11" s="13">
        <v>1.15229124</v>
      </c>
      <c r="L11" t="b">
        <v>1</v>
      </c>
      <c r="M11" s="10">
        <v>9.9960000000000004</v>
      </c>
      <c r="N11" s="10">
        <v>49.994999999999997</v>
      </c>
      <c r="O11" s="10">
        <v>30.152000000000001</v>
      </c>
      <c r="R11" s="11" t="s">
        <v>7</v>
      </c>
    </row>
    <row r="12" spans="1:22" x14ac:dyDescent="0.25">
      <c r="A12" s="16">
        <v>10</v>
      </c>
      <c r="B12" s="16"/>
      <c r="C12" s="16"/>
      <c r="D12" s="16"/>
      <c r="E12" s="16"/>
      <c r="F12" s="16"/>
      <c r="G12" s="16"/>
      <c r="L12" s="10"/>
      <c r="M12" s="10"/>
      <c r="N12" s="10"/>
      <c r="O12" s="10"/>
      <c r="Q12" t="b">
        <v>1</v>
      </c>
    </row>
    <row r="13" spans="1:22" x14ac:dyDescent="0.25">
      <c r="A13" s="16">
        <v>11</v>
      </c>
      <c r="B13" s="16">
        <v>19.997</v>
      </c>
      <c r="C13" s="16">
        <v>55.003999999999998</v>
      </c>
      <c r="D13" s="16">
        <v>20.152000000000001</v>
      </c>
      <c r="E13" s="16">
        <v>20</v>
      </c>
      <c r="F13" s="16">
        <v>55</v>
      </c>
      <c r="G13" s="16">
        <v>20</v>
      </c>
      <c r="H13" s="16" t="s">
        <v>9</v>
      </c>
      <c r="J13" s="13">
        <v>1.3008956092694399</v>
      </c>
      <c r="K13" s="13">
        <v>1.3008957940000001</v>
      </c>
      <c r="L13" t="b">
        <v>1</v>
      </c>
      <c r="M13" s="10">
        <v>9.9969999999999999</v>
      </c>
      <c r="N13" s="10">
        <v>54.994999999999997</v>
      </c>
      <c r="O13" s="10">
        <v>30.152000000000001</v>
      </c>
      <c r="R13" s="11" t="s">
        <v>7</v>
      </c>
    </row>
    <row r="14" spans="1:22" x14ac:dyDescent="0.25">
      <c r="A14" s="16">
        <v>12</v>
      </c>
      <c r="B14" s="16">
        <v>45.015999999999998</v>
      </c>
      <c r="C14" s="16">
        <v>60.015000000000001</v>
      </c>
      <c r="D14" s="16">
        <v>20.152000000000001</v>
      </c>
      <c r="E14" s="16">
        <v>45</v>
      </c>
      <c r="F14" s="16">
        <v>60</v>
      </c>
      <c r="G14" s="16">
        <v>20</v>
      </c>
      <c r="H14" s="16" t="s">
        <v>10</v>
      </c>
      <c r="J14" s="13">
        <v>1.6602772384540301</v>
      </c>
      <c r="K14" s="13">
        <v>1.658070559</v>
      </c>
      <c r="L14" t="b">
        <v>1</v>
      </c>
      <c r="M14" s="10">
        <v>49.997</v>
      </c>
      <c r="N14" s="10">
        <v>59.996000000000002</v>
      </c>
      <c r="O14" s="10">
        <v>30.152000000000001</v>
      </c>
      <c r="R14" s="11" t="s">
        <v>7</v>
      </c>
    </row>
    <row r="15" spans="1:22" x14ac:dyDescent="0.25">
      <c r="A15" s="16">
        <v>13</v>
      </c>
      <c r="B15" s="16">
        <v>40.014000000000003</v>
      </c>
      <c r="C15" s="16">
        <v>60.04</v>
      </c>
      <c r="D15" s="16">
        <v>20.152000000000001</v>
      </c>
      <c r="E15" s="16">
        <v>40</v>
      </c>
      <c r="F15" s="16">
        <v>60</v>
      </c>
      <c r="G15" s="16">
        <v>20</v>
      </c>
      <c r="H15" s="18" t="s">
        <v>11</v>
      </c>
      <c r="J15" s="13">
        <v>1.30166629101349</v>
      </c>
      <c r="K15" s="13">
        <v>1.3008957940000001</v>
      </c>
      <c r="L15" t="b">
        <v>1</v>
      </c>
      <c r="M15" s="10">
        <v>49.997</v>
      </c>
      <c r="N15" s="10">
        <v>59.996000000000002</v>
      </c>
      <c r="O15" s="10">
        <v>30.152000000000001</v>
      </c>
      <c r="R15" s="11" t="s">
        <v>7</v>
      </c>
    </row>
    <row r="16" spans="1:22" x14ac:dyDescent="0.25">
      <c r="A16" s="16">
        <v>14</v>
      </c>
      <c r="B16" s="16">
        <v>40.020000000000003</v>
      </c>
      <c r="C16" s="16">
        <v>50.029000000000003</v>
      </c>
      <c r="D16" s="16">
        <v>20.152000000000001</v>
      </c>
      <c r="E16" s="16">
        <v>40</v>
      </c>
      <c r="F16" s="16">
        <v>50</v>
      </c>
      <c r="G16" s="16">
        <v>20</v>
      </c>
      <c r="H16" s="16" t="s">
        <v>12</v>
      </c>
      <c r="J16" s="13">
        <v>1.30203335489389</v>
      </c>
      <c r="K16" s="13">
        <v>1.3008957940000001</v>
      </c>
      <c r="L16" t="b">
        <v>1</v>
      </c>
      <c r="M16" s="10">
        <v>49.994999999999997</v>
      </c>
      <c r="N16" s="10">
        <v>49.994999999999997</v>
      </c>
      <c r="O16" s="10">
        <v>30.152000000000001</v>
      </c>
      <c r="R16" s="11" t="s">
        <v>7</v>
      </c>
    </row>
    <row r="17" spans="1:18" x14ac:dyDescent="0.25">
      <c r="A17" s="16">
        <v>15</v>
      </c>
      <c r="B17" s="16">
        <v>40.002000000000002</v>
      </c>
      <c r="C17" s="16">
        <v>39.994999999999997</v>
      </c>
      <c r="D17" s="16">
        <v>20.152000000000001</v>
      </c>
      <c r="E17" s="16">
        <v>40</v>
      </c>
      <c r="F17" s="16">
        <v>40</v>
      </c>
      <c r="G17" s="16">
        <v>20</v>
      </c>
      <c r="H17" s="16" t="s">
        <v>13</v>
      </c>
      <c r="J17" s="13">
        <v>1.1524324040824201</v>
      </c>
      <c r="K17" s="13">
        <v>1.15229124</v>
      </c>
      <c r="L17" t="b">
        <v>1</v>
      </c>
      <c r="M17" s="10">
        <v>49.994999999999997</v>
      </c>
      <c r="N17" s="10">
        <v>49.994999999999997</v>
      </c>
      <c r="O17" s="10">
        <v>30.152000000000001</v>
      </c>
      <c r="R17" s="11" t="s">
        <v>7</v>
      </c>
    </row>
    <row r="18" spans="1:18" x14ac:dyDescent="0.25">
      <c r="A18" s="16">
        <v>16</v>
      </c>
      <c r="B18" s="16">
        <v>50.027000000000001</v>
      </c>
      <c r="C18" s="16">
        <v>40.018000000000001</v>
      </c>
      <c r="D18" s="16">
        <v>20.152000000000001</v>
      </c>
      <c r="E18" s="16">
        <v>50</v>
      </c>
      <c r="F18" s="16">
        <v>40</v>
      </c>
      <c r="G18" s="16">
        <v>20</v>
      </c>
      <c r="H18" s="16" t="s">
        <v>14</v>
      </c>
      <c r="J18" s="13">
        <v>1.3019422996908701</v>
      </c>
      <c r="K18" s="13">
        <v>1.3008957940000001</v>
      </c>
      <c r="L18" t="b">
        <v>1</v>
      </c>
      <c r="M18" s="10">
        <v>49.994999999999997</v>
      </c>
      <c r="N18" s="10">
        <v>49.994999999999997</v>
      </c>
      <c r="O18" s="10">
        <v>30.152000000000001</v>
      </c>
      <c r="R18" s="11" t="s">
        <v>7</v>
      </c>
    </row>
    <row r="19" spans="1:18" x14ac:dyDescent="0.25">
      <c r="A19" s="16">
        <v>17</v>
      </c>
      <c r="B19" s="16">
        <v>60.024000000000001</v>
      </c>
      <c r="C19" s="16">
        <v>40.000999999999998</v>
      </c>
      <c r="D19" s="16">
        <v>20.152000000000001</v>
      </c>
      <c r="E19" s="16">
        <v>60</v>
      </c>
      <c r="F19" s="16">
        <v>40</v>
      </c>
      <c r="G19" s="16">
        <v>20</v>
      </c>
      <c r="H19" s="16" t="s">
        <v>15</v>
      </c>
      <c r="J19" s="13">
        <v>1.30116743052812</v>
      </c>
      <c r="K19" s="13">
        <v>1.3008957940000001</v>
      </c>
      <c r="L19" t="b">
        <v>1</v>
      </c>
      <c r="M19" s="10">
        <v>59.997</v>
      </c>
      <c r="N19" s="10">
        <v>49.994999999999997</v>
      </c>
      <c r="O19" s="10">
        <v>30.152000000000001</v>
      </c>
      <c r="R19" s="11" t="s">
        <v>7</v>
      </c>
    </row>
    <row r="20" spans="1:18" x14ac:dyDescent="0.25">
      <c r="A20" s="16">
        <v>18</v>
      </c>
      <c r="B20" s="16">
        <v>60.058</v>
      </c>
      <c r="C20" s="16">
        <v>45.052</v>
      </c>
      <c r="D20" s="16">
        <v>20.152000000000001</v>
      </c>
      <c r="E20" s="16">
        <v>60</v>
      </c>
      <c r="F20" s="16">
        <v>45</v>
      </c>
      <c r="G20" s="16">
        <v>20</v>
      </c>
      <c r="H20" s="16" t="s">
        <v>16</v>
      </c>
      <c r="J20" s="13">
        <v>1.66469326394392</v>
      </c>
      <c r="K20" s="13">
        <v>1.658070559</v>
      </c>
      <c r="L20" t="b">
        <v>1</v>
      </c>
      <c r="M20" s="10">
        <v>59.997</v>
      </c>
      <c r="N20" s="10">
        <v>49.994999999999997</v>
      </c>
      <c r="O20" s="10">
        <v>30.152000000000001</v>
      </c>
      <c r="R20" s="11" t="s">
        <v>7</v>
      </c>
    </row>
    <row r="21" spans="1:18" x14ac:dyDescent="0.25">
      <c r="A21" s="16">
        <v>19</v>
      </c>
      <c r="B21" s="16">
        <v>49.997</v>
      </c>
      <c r="C21" s="16">
        <v>20.004000000000001</v>
      </c>
      <c r="D21" s="16">
        <v>20.152000000000001</v>
      </c>
      <c r="E21" s="16">
        <v>50</v>
      </c>
      <c r="F21" s="16">
        <v>20</v>
      </c>
      <c r="G21" s="16">
        <v>20</v>
      </c>
      <c r="H21" s="16" t="s">
        <v>17</v>
      </c>
      <c r="J21" s="13">
        <v>1.30044077815472</v>
      </c>
      <c r="K21" s="13">
        <v>1.3008957940000001</v>
      </c>
      <c r="L21" t="b">
        <v>1</v>
      </c>
      <c r="M21" s="10">
        <v>49.994999999999997</v>
      </c>
      <c r="N21" s="10">
        <v>9.9939999999999998</v>
      </c>
      <c r="O21" s="10">
        <v>30.152000000000001</v>
      </c>
      <c r="R21" s="11" t="s">
        <v>7</v>
      </c>
    </row>
    <row r="22" spans="1:18" x14ac:dyDescent="0.25">
      <c r="A22" s="16">
        <v>20</v>
      </c>
      <c r="B22" s="16">
        <v>40.002000000000002</v>
      </c>
      <c r="C22" s="16">
        <v>19.997</v>
      </c>
      <c r="D22" s="16">
        <v>20.152000000000001</v>
      </c>
      <c r="E22" s="16">
        <v>40</v>
      </c>
      <c r="F22" s="16">
        <v>20</v>
      </c>
      <c r="G22" s="16">
        <v>20</v>
      </c>
      <c r="H22" s="16" t="s">
        <v>18</v>
      </c>
      <c r="J22" s="13">
        <v>1.15237186061216</v>
      </c>
      <c r="K22" s="13">
        <v>1.15229124</v>
      </c>
      <c r="L22" t="b">
        <v>1</v>
      </c>
      <c r="M22" s="10">
        <v>49.994999999999997</v>
      </c>
      <c r="N22" s="10">
        <v>9.9939999999999998</v>
      </c>
      <c r="O22" s="10">
        <v>30.152000000000001</v>
      </c>
      <c r="R22" s="11" t="s">
        <v>7</v>
      </c>
    </row>
    <row r="23" spans="1:18" x14ac:dyDescent="0.25">
      <c r="A23" s="16">
        <v>21</v>
      </c>
      <c r="B23" s="16">
        <v>40.003</v>
      </c>
      <c r="C23" s="16">
        <v>9.9990000000000006</v>
      </c>
      <c r="D23" s="16">
        <v>20.152000000000001</v>
      </c>
      <c r="E23" s="16">
        <v>40</v>
      </c>
      <c r="F23" s="16">
        <v>10</v>
      </c>
      <c r="G23" s="16">
        <v>20</v>
      </c>
      <c r="H23" s="16" t="s">
        <v>19</v>
      </c>
      <c r="J23" s="13">
        <v>1.3012601842910201</v>
      </c>
      <c r="K23" s="13">
        <v>1.3008957940000001</v>
      </c>
      <c r="L23" t="b">
        <v>1</v>
      </c>
      <c r="M23" s="10">
        <v>49.994999999999997</v>
      </c>
      <c r="N23" s="10">
        <v>9.9939999999999998</v>
      </c>
      <c r="O23" s="10">
        <v>30.152000000000001</v>
      </c>
      <c r="R23" s="11" t="s">
        <v>7</v>
      </c>
    </row>
    <row r="24" spans="1:18" x14ac:dyDescent="0.25">
      <c r="A24" s="16">
        <v>22</v>
      </c>
      <c r="B24" s="16">
        <v>40.000999999999998</v>
      </c>
      <c r="C24" s="16">
        <v>2E-3</v>
      </c>
      <c r="D24" s="16">
        <v>20.152000000000001</v>
      </c>
      <c r="E24" s="16">
        <v>40</v>
      </c>
      <c r="F24" s="16">
        <v>0</v>
      </c>
      <c r="G24" s="16">
        <v>20</v>
      </c>
      <c r="H24" s="16" t="s">
        <v>20</v>
      </c>
      <c r="J24" s="13">
        <v>1.3011234156165199</v>
      </c>
      <c r="K24" s="13">
        <v>1.3008957940000001</v>
      </c>
      <c r="L24" t="b">
        <v>1</v>
      </c>
      <c r="M24" s="10">
        <v>49.996000000000002</v>
      </c>
      <c r="N24" s="10">
        <v>-5.0000000000000001E-3</v>
      </c>
      <c r="O24" s="10">
        <v>30.152000000000001</v>
      </c>
      <c r="R24" s="11" t="s">
        <v>7</v>
      </c>
    </row>
    <row r="25" spans="1:18" x14ac:dyDescent="0.25">
      <c r="A25" s="16">
        <v>23</v>
      </c>
      <c r="B25" s="16">
        <v>45.009</v>
      </c>
      <c r="C25" s="16">
        <v>8.9999999999999993E-3</v>
      </c>
      <c r="D25" s="16">
        <v>20.152000000000001</v>
      </c>
      <c r="E25" s="16">
        <v>45</v>
      </c>
      <c r="F25" s="16">
        <v>0</v>
      </c>
      <c r="G25" s="16">
        <v>20</v>
      </c>
      <c r="H25" s="16" t="s">
        <v>21</v>
      </c>
      <c r="J25" s="13">
        <v>1.65957976767133</v>
      </c>
      <c r="K25" s="13">
        <v>1.658070559</v>
      </c>
      <c r="L25" t="b">
        <v>1</v>
      </c>
      <c r="M25" s="10">
        <v>49.996000000000002</v>
      </c>
      <c r="N25" s="10">
        <v>-5.0000000000000001E-3</v>
      </c>
      <c r="O25" s="10">
        <v>30.152000000000001</v>
      </c>
      <c r="R25" s="11" t="s">
        <v>7</v>
      </c>
    </row>
    <row r="26" spans="1:18" x14ac:dyDescent="0.25">
      <c r="A26" s="16">
        <v>24</v>
      </c>
      <c r="B26" s="16">
        <v>-5.0000000000000001E-3</v>
      </c>
      <c r="C26" s="16">
        <v>59.994999999999997</v>
      </c>
      <c r="D26" s="16">
        <v>30.152000000000001</v>
      </c>
      <c r="E26" s="16">
        <v>0</v>
      </c>
      <c r="F26" s="16">
        <v>60</v>
      </c>
      <c r="G26" s="16">
        <v>30</v>
      </c>
      <c r="H26" s="16" t="s">
        <v>22</v>
      </c>
      <c r="J26" s="13">
        <v>1</v>
      </c>
      <c r="K26" s="13">
        <v>1</v>
      </c>
      <c r="L26" t="b">
        <v>1</v>
      </c>
      <c r="N26" s="10"/>
      <c r="O26" s="10"/>
      <c r="P26" s="10"/>
      <c r="R26" s="11" t="s">
        <v>23</v>
      </c>
    </row>
    <row r="27" spans="1:18" x14ac:dyDescent="0.25">
      <c r="A27" s="16">
        <v>25</v>
      </c>
      <c r="B27" s="16">
        <v>-4.0000000000000001E-3</v>
      </c>
      <c r="C27" s="16">
        <v>54.996000000000002</v>
      </c>
      <c r="D27" s="16">
        <v>30.152000000000001</v>
      </c>
      <c r="E27" s="16">
        <v>0</v>
      </c>
      <c r="F27" s="16">
        <v>55</v>
      </c>
      <c r="G27" s="16">
        <v>30</v>
      </c>
      <c r="H27" s="16" t="s">
        <v>24</v>
      </c>
      <c r="J27" s="13">
        <v>1</v>
      </c>
      <c r="K27" s="13">
        <v>1</v>
      </c>
      <c r="L27" t="b">
        <v>1</v>
      </c>
      <c r="N27" s="10"/>
      <c r="O27" s="10"/>
      <c r="P27" s="10"/>
      <c r="R27" s="11" t="s">
        <v>23</v>
      </c>
    </row>
    <row r="28" spans="1:18" x14ac:dyDescent="0.25">
      <c r="A28" s="16">
        <v>26</v>
      </c>
      <c r="B28" s="16">
        <v>-2E-3</v>
      </c>
      <c r="C28" s="16">
        <v>49.996000000000002</v>
      </c>
      <c r="D28" s="16">
        <v>30.152000000000001</v>
      </c>
      <c r="E28" s="16">
        <v>0</v>
      </c>
      <c r="F28" s="16">
        <v>50</v>
      </c>
      <c r="G28" s="16">
        <v>30</v>
      </c>
      <c r="H28" s="16" t="s">
        <v>25</v>
      </c>
      <c r="J28" s="13">
        <v>1</v>
      </c>
      <c r="K28" s="13">
        <v>1</v>
      </c>
      <c r="L28" t="b">
        <v>1</v>
      </c>
      <c r="N28" s="10"/>
      <c r="O28" s="10"/>
      <c r="P28" s="10"/>
      <c r="R28" s="11" t="s">
        <v>23</v>
      </c>
    </row>
    <row r="29" spans="1:18" x14ac:dyDescent="0.25">
      <c r="A29" s="16">
        <v>27</v>
      </c>
      <c r="B29" s="16">
        <v>4.9969999999999999</v>
      </c>
      <c r="C29" s="16">
        <v>49.994</v>
      </c>
      <c r="D29" s="16">
        <v>30.152000000000001</v>
      </c>
      <c r="E29" s="16">
        <v>5</v>
      </c>
      <c r="F29" s="16">
        <v>50</v>
      </c>
      <c r="G29" s="16">
        <v>30</v>
      </c>
      <c r="H29" s="16" t="s">
        <v>26</v>
      </c>
      <c r="J29" s="13">
        <v>1</v>
      </c>
      <c r="K29" s="13">
        <v>1</v>
      </c>
      <c r="L29" t="b">
        <v>1</v>
      </c>
      <c r="N29" s="10"/>
      <c r="O29" s="10"/>
      <c r="P29" s="10"/>
      <c r="R29" s="11" t="s">
        <v>23</v>
      </c>
    </row>
    <row r="30" spans="1:18" x14ac:dyDescent="0.25">
      <c r="A30" s="16">
        <v>28</v>
      </c>
      <c r="B30" s="16">
        <v>9.9960000000000004</v>
      </c>
      <c r="C30" s="16">
        <v>49.994999999999997</v>
      </c>
      <c r="D30" s="16">
        <v>30.152000000000001</v>
      </c>
      <c r="E30" s="16">
        <v>10</v>
      </c>
      <c r="F30" s="16">
        <v>50</v>
      </c>
      <c r="G30" s="16">
        <v>30</v>
      </c>
      <c r="H30" s="16" t="s">
        <v>27</v>
      </c>
      <c r="J30" s="13">
        <v>1</v>
      </c>
      <c r="K30" s="13">
        <v>1</v>
      </c>
      <c r="L30" t="b">
        <v>1</v>
      </c>
      <c r="N30" s="10"/>
      <c r="O30" s="10"/>
      <c r="P30" s="10"/>
      <c r="R30" s="11" t="s">
        <v>23</v>
      </c>
    </row>
    <row r="31" spans="1:18" x14ac:dyDescent="0.25">
      <c r="A31" s="16">
        <v>29</v>
      </c>
      <c r="B31" s="16">
        <v>9.9969999999999999</v>
      </c>
      <c r="C31" s="16">
        <v>54.994999999999997</v>
      </c>
      <c r="D31" s="16">
        <v>30.152000000000001</v>
      </c>
      <c r="E31" s="16">
        <v>10</v>
      </c>
      <c r="F31" s="16">
        <v>55</v>
      </c>
      <c r="G31" s="16">
        <v>30</v>
      </c>
      <c r="H31" s="16" t="s">
        <v>28</v>
      </c>
      <c r="J31" s="13">
        <v>1</v>
      </c>
      <c r="K31" s="13">
        <v>1</v>
      </c>
      <c r="L31" t="b">
        <v>1</v>
      </c>
      <c r="N31" s="10"/>
      <c r="O31" s="10"/>
      <c r="P31" s="10"/>
      <c r="R31" s="11" t="s">
        <v>23</v>
      </c>
    </row>
    <row r="32" spans="1:18" x14ac:dyDescent="0.25">
      <c r="A32" s="16">
        <v>30</v>
      </c>
      <c r="B32" s="16">
        <v>9.9949999999999992</v>
      </c>
      <c r="C32" s="16">
        <v>59.997</v>
      </c>
      <c r="D32" s="16">
        <v>30.152000000000001</v>
      </c>
      <c r="E32" s="16">
        <v>10</v>
      </c>
      <c r="F32" s="16">
        <v>60</v>
      </c>
      <c r="G32" s="16">
        <v>30</v>
      </c>
      <c r="H32" s="16" t="s">
        <v>29</v>
      </c>
      <c r="J32" s="13">
        <v>1</v>
      </c>
      <c r="K32" s="13">
        <v>1</v>
      </c>
      <c r="L32" t="b">
        <v>1</v>
      </c>
      <c r="N32" s="10"/>
      <c r="O32" s="10"/>
      <c r="P32" s="10"/>
      <c r="R32" s="11" t="s">
        <v>23</v>
      </c>
    </row>
    <row r="33" spans="1:18" x14ac:dyDescent="0.25">
      <c r="A33" s="16">
        <v>31</v>
      </c>
      <c r="B33" s="16">
        <v>4.9980000000000002</v>
      </c>
      <c r="C33" s="16">
        <v>59.997</v>
      </c>
      <c r="D33" s="16">
        <v>30.152000000000001</v>
      </c>
      <c r="E33" s="16">
        <v>5</v>
      </c>
      <c r="F33" s="16">
        <v>60</v>
      </c>
      <c r="G33" s="16">
        <v>30</v>
      </c>
      <c r="H33" s="16" t="s">
        <v>30</v>
      </c>
      <c r="J33" s="13">
        <v>1</v>
      </c>
      <c r="K33" s="13">
        <v>1</v>
      </c>
      <c r="L33" t="b">
        <v>1</v>
      </c>
      <c r="N33" s="10"/>
      <c r="O33" s="10"/>
      <c r="P33" s="10"/>
      <c r="R33" s="11" t="s">
        <v>23</v>
      </c>
    </row>
    <row r="34" spans="1:18" x14ac:dyDescent="0.25">
      <c r="A34" s="16">
        <v>32</v>
      </c>
      <c r="B34" s="16">
        <v>49.997</v>
      </c>
      <c r="C34" s="16">
        <v>59.996000000000002</v>
      </c>
      <c r="D34" s="16">
        <v>30.152000000000001</v>
      </c>
      <c r="E34" s="16">
        <v>50</v>
      </c>
      <c r="F34" s="16">
        <v>60</v>
      </c>
      <c r="G34" s="16">
        <v>30</v>
      </c>
      <c r="H34" s="16" t="s">
        <v>31</v>
      </c>
      <c r="J34" s="13">
        <v>1</v>
      </c>
      <c r="K34" s="13">
        <v>1</v>
      </c>
      <c r="L34" t="b">
        <v>1</v>
      </c>
      <c r="N34" s="10"/>
      <c r="O34" s="10"/>
      <c r="P34" s="10"/>
      <c r="R34" s="11" t="s">
        <v>32</v>
      </c>
    </row>
    <row r="35" spans="1:18" x14ac:dyDescent="0.25">
      <c r="A35" s="16">
        <v>33</v>
      </c>
      <c r="B35" s="16">
        <v>49.994999999999997</v>
      </c>
      <c r="C35" s="16">
        <v>54.994999999999997</v>
      </c>
      <c r="D35" s="16">
        <v>30.152000000000001</v>
      </c>
      <c r="E35" s="16">
        <v>50</v>
      </c>
      <c r="F35" s="16">
        <v>55</v>
      </c>
      <c r="G35" s="16">
        <v>30</v>
      </c>
      <c r="H35" s="16" t="s">
        <v>33</v>
      </c>
      <c r="J35" s="13">
        <v>1</v>
      </c>
      <c r="K35" s="13">
        <v>1</v>
      </c>
      <c r="L35" t="b">
        <v>1</v>
      </c>
      <c r="N35" s="10"/>
      <c r="O35" s="10"/>
      <c r="P35" s="10"/>
      <c r="R35" s="11" t="s">
        <v>32</v>
      </c>
    </row>
    <row r="36" spans="1:18" x14ac:dyDescent="0.25">
      <c r="A36" s="16">
        <v>34</v>
      </c>
      <c r="B36" s="16">
        <v>49.994999999999997</v>
      </c>
      <c r="C36" s="16">
        <v>49.994999999999997</v>
      </c>
      <c r="D36" s="16">
        <v>30.152000000000001</v>
      </c>
      <c r="E36" s="16">
        <v>50</v>
      </c>
      <c r="F36" s="16">
        <v>50</v>
      </c>
      <c r="G36" s="16">
        <v>30</v>
      </c>
      <c r="H36" s="16" t="s">
        <v>34</v>
      </c>
      <c r="J36" s="13">
        <v>1</v>
      </c>
      <c r="K36" s="13">
        <v>1</v>
      </c>
      <c r="L36" t="b">
        <v>1</v>
      </c>
      <c r="N36" s="10"/>
      <c r="O36" s="10"/>
      <c r="P36" s="10"/>
      <c r="R36" s="11" t="s">
        <v>32</v>
      </c>
    </row>
    <row r="37" spans="1:18" x14ac:dyDescent="0.25">
      <c r="A37" s="16">
        <v>35</v>
      </c>
      <c r="B37" s="16">
        <v>54.994999999999997</v>
      </c>
      <c r="C37" s="16">
        <v>49.994</v>
      </c>
      <c r="D37" s="16">
        <v>30.151</v>
      </c>
      <c r="E37" s="16">
        <v>55</v>
      </c>
      <c r="F37" s="16">
        <v>50</v>
      </c>
      <c r="G37" s="16">
        <v>30</v>
      </c>
      <c r="H37" s="16" t="s">
        <v>35</v>
      </c>
      <c r="J37" s="13">
        <v>1</v>
      </c>
      <c r="K37" s="13">
        <v>1</v>
      </c>
      <c r="L37" t="b">
        <v>1</v>
      </c>
      <c r="N37" s="10"/>
      <c r="O37" s="10"/>
      <c r="P37" s="10"/>
      <c r="R37" s="11" t="s">
        <v>32</v>
      </c>
    </row>
    <row r="38" spans="1:18" x14ac:dyDescent="0.25">
      <c r="A38" s="16">
        <v>36</v>
      </c>
      <c r="B38" s="16">
        <v>59.997</v>
      </c>
      <c r="C38" s="16">
        <v>49.994999999999997</v>
      </c>
      <c r="D38" s="16">
        <v>30.152000000000001</v>
      </c>
      <c r="E38" s="16">
        <v>60</v>
      </c>
      <c r="F38" s="16">
        <v>50</v>
      </c>
      <c r="G38" s="16">
        <v>30</v>
      </c>
      <c r="H38" s="16" t="s">
        <v>36</v>
      </c>
      <c r="J38" s="13">
        <v>1</v>
      </c>
      <c r="K38" s="13">
        <v>1</v>
      </c>
      <c r="L38" t="b">
        <v>1</v>
      </c>
      <c r="N38" s="10"/>
      <c r="O38" s="10"/>
      <c r="P38" s="10"/>
      <c r="R38" s="11" t="s">
        <v>32</v>
      </c>
    </row>
    <row r="39" spans="1:18" x14ac:dyDescent="0.25">
      <c r="A39" s="16">
        <v>37</v>
      </c>
      <c r="B39" s="16">
        <v>59.996000000000002</v>
      </c>
      <c r="C39" s="16">
        <v>54.994999999999997</v>
      </c>
      <c r="D39" s="16">
        <v>30.152000000000001</v>
      </c>
      <c r="E39" s="16">
        <v>60</v>
      </c>
      <c r="F39" s="16">
        <v>55</v>
      </c>
      <c r="G39" s="16">
        <v>30</v>
      </c>
      <c r="H39" s="16" t="s">
        <v>37</v>
      </c>
      <c r="J39" s="13">
        <v>1</v>
      </c>
      <c r="K39" s="13">
        <v>1</v>
      </c>
      <c r="L39" t="b">
        <v>1</v>
      </c>
      <c r="N39" s="10"/>
      <c r="O39" s="10"/>
      <c r="P39" s="10"/>
      <c r="R39" s="11" t="s">
        <v>32</v>
      </c>
    </row>
    <row r="40" spans="1:18" x14ac:dyDescent="0.25">
      <c r="A40" s="16">
        <v>38</v>
      </c>
      <c r="B40" s="16">
        <v>59.999000000000002</v>
      </c>
      <c r="C40" s="16">
        <v>59.994</v>
      </c>
      <c r="D40" s="16">
        <v>30.152000000000001</v>
      </c>
      <c r="E40" s="16">
        <v>60</v>
      </c>
      <c r="F40" s="16">
        <v>60</v>
      </c>
      <c r="G40" s="16">
        <v>30</v>
      </c>
      <c r="H40" s="16" t="s">
        <v>38</v>
      </c>
      <c r="J40" s="13">
        <v>1</v>
      </c>
      <c r="K40" s="13">
        <v>1</v>
      </c>
      <c r="L40" t="b">
        <v>1</v>
      </c>
      <c r="N40" s="10"/>
      <c r="O40" s="10"/>
      <c r="P40" s="10"/>
      <c r="R40" s="11" t="s">
        <v>32</v>
      </c>
    </row>
    <row r="41" spans="1:18" x14ac:dyDescent="0.25">
      <c r="A41" s="16">
        <v>39</v>
      </c>
      <c r="B41" s="16">
        <v>54.994999999999997</v>
      </c>
      <c r="C41" s="16">
        <v>59.994</v>
      </c>
      <c r="D41" s="16">
        <v>30.152000000000001</v>
      </c>
      <c r="E41" s="16">
        <v>55</v>
      </c>
      <c r="F41" s="16">
        <v>60</v>
      </c>
      <c r="G41" s="16">
        <v>30</v>
      </c>
      <c r="H41" s="16" t="s">
        <v>39</v>
      </c>
      <c r="J41" s="13">
        <v>1</v>
      </c>
      <c r="K41" s="13">
        <v>1</v>
      </c>
      <c r="L41" t="b">
        <v>1</v>
      </c>
      <c r="N41" s="10"/>
      <c r="O41" s="10"/>
      <c r="P41" s="10"/>
      <c r="R41" s="11" t="s">
        <v>32</v>
      </c>
    </row>
    <row r="42" spans="1:18" x14ac:dyDescent="0.25">
      <c r="A42" s="16">
        <v>40</v>
      </c>
      <c r="B42" s="16">
        <v>49.994999999999997</v>
      </c>
      <c r="C42" s="16">
        <v>9.9939999999999998</v>
      </c>
      <c r="D42" s="16">
        <v>30.152000000000001</v>
      </c>
      <c r="E42" s="16">
        <v>50</v>
      </c>
      <c r="F42" s="16">
        <v>10</v>
      </c>
      <c r="G42" s="16">
        <v>30</v>
      </c>
      <c r="H42" s="16" t="s">
        <v>40</v>
      </c>
      <c r="J42" s="13">
        <v>1</v>
      </c>
      <c r="K42" s="13">
        <v>1</v>
      </c>
      <c r="L42" t="b">
        <v>1</v>
      </c>
      <c r="N42" s="10"/>
      <c r="O42" s="10"/>
      <c r="P42" s="10"/>
      <c r="R42" s="11" t="s">
        <v>41</v>
      </c>
    </row>
    <row r="43" spans="1:18" x14ac:dyDescent="0.25">
      <c r="A43" s="16">
        <v>41</v>
      </c>
      <c r="B43" s="16">
        <v>49.997999999999998</v>
      </c>
      <c r="C43" s="16">
        <v>4.9960000000000004</v>
      </c>
      <c r="D43" s="16">
        <v>30.152000000000001</v>
      </c>
      <c r="E43" s="16">
        <v>50</v>
      </c>
      <c r="F43" s="16">
        <v>5</v>
      </c>
      <c r="G43" s="16">
        <v>30</v>
      </c>
      <c r="H43" s="16" t="s">
        <v>42</v>
      </c>
      <c r="J43" s="13">
        <v>1</v>
      </c>
      <c r="K43" s="13">
        <v>1</v>
      </c>
      <c r="L43" t="b">
        <v>1</v>
      </c>
      <c r="N43" s="10"/>
      <c r="O43" s="10"/>
      <c r="P43" s="10"/>
      <c r="R43" s="11" t="s">
        <v>41</v>
      </c>
    </row>
    <row r="44" spans="1:18" x14ac:dyDescent="0.25">
      <c r="A44" s="16">
        <v>42</v>
      </c>
      <c r="B44" s="16">
        <v>49.996000000000002</v>
      </c>
      <c r="C44" s="16">
        <v>-5.0000000000000001E-3</v>
      </c>
      <c r="D44" s="16">
        <v>30.152000000000001</v>
      </c>
      <c r="E44" s="16">
        <v>50</v>
      </c>
      <c r="F44" s="16">
        <v>0</v>
      </c>
      <c r="G44" s="16">
        <v>30</v>
      </c>
      <c r="H44" s="16" t="s">
        <v>43</v>
      </c>
      <c r="J44" s="13">
        <v>1</v>
      </c>
      <c r="K44" s="13">
        <v>1</v>
      </c>
      <c r="L44" t="b">
        <v>1</v>
      </c>
      <c r="N44" s="10"/>
      <c r="O44" s="10"/>
      <c r="P44" s="10"/>
      <c r="R44" s="11" t="s">
        <v>41</v>
      </c>
    </row>
    <row r="45" spans="1:18" x14ac:dyDescent="0.25">
      <c r="A45" s="16">
        <v>43</v>
      </c>
      <c r="B45" s="16">
        <v>54.996000000000002</v>
      </c>
      <c r="C45" s="16">
        <v>-6.0000000000000001E-3</v>
      </c>
      <c r="D45" s="16">
        <v>30.152000000000001</v>
      </c>
      <c r="E45" s="16">
        <v>55</v>
      </c>
      <c r="F45" s="16">
        <v>0</v>
      </c>
      <c r="G45" s="16">
        <v>30</v>
      </c>
      <c r="H45" s="16" t="s">
        <v>44</v>
      </c>
      <c r="J45" s="13">
        <v>1</v>
      </c>
      <c r="K45" s="13">
        <v>1</v>
      </c>
      <c r="L45" t="b">
        <v>1</v>
      </c>
      <c r="N45" s="10"/>
      <c r="O45" s="10"/>
      <c r="P45" s="10"/>
      <c r="R45" s="11" t="s">
        <v>41</v>
      </c>
    </row>
    <row r="46" spans="1:18" x14ac:dyDescent="0.25">
      <c r="A46" s="16">
        <v>44</v>
      </c>
      <c r="L46" s="10"/>
      <c r="N46" s="10"/>
      <c r="O46" s="10"/>
      <c r="P46" s="10"/>
      <c r="Q46" t="b">
        <v>1</v>
      </c>
    </row>
    <row r="47" spans="1:18" x14ac:dyDescent="0.25">
      <c r="A47" s="16">
        <v>45</v>
      </c>
      <c r="B47" s="16">
        <v>59.996000000000002</v>
      </c>
      <c r="C47" s="16">
        <v>4.9950000000000001</v>
      </c>
      <c r="D47" s="16">
        <v>30.152000000000001</v>
      </c>
      <c r="E47" s="16">
        <v>60</v>
      </c>
      <c r="F47" s="16">
        <v>5</v>
      </c>
      <c r="G47" s="16">
        <v>30</v>
      </c>
      <c r="H47" s="16" t="s">
        <v>45</v>
      </c>
      <c r="J47" s="13">
        <v>1</v>
      </c>
      <c r="K47" s="13">
        <v>1</v>
      </c>
      <c r="L47" t="b">
        <v>1</v>
      </c>
      <c r="N47" s="10"/>
      <c r="O47" s="10"/>
      <c r="P47" s="10"/>
      <c r="R47" s="11" t="s">
        <v>41</v>
      </c>
    </row>
    <row r="48" spans="1:18" x14ac:dyDescent="0.25">
      <c r="A48" s="16">
        <v>46</v>
      </c>
      <c r="B48" s="16">
        <v>59.996000000000002</v>
      </c>
      <c r="C48" s="16">
        <v>9.9939999999999998</v>
      </c>
      <c r="D48" s="16">
        <v>30.152000000000001</v>
      </c>
      <c r="E48" s="16">
        <v>60</v>
      </c>
      <c r="F48" s="16">
        <v>10</v>
      </c>
      <c r="G48" s="16">
        <v>30</v>
      </c>
      <c r="J48" s="13">
        <v>1</v>
      </c>
      <c r="K48" s="13">
        <v>1</v>
      </c>
      <c r="L48" t="b">
        <v>1</v>
      </c>
    </row>
    <row r="49" spans="1:12" x14ac:dyDescent="0.25">
      <c r="A49" s="16">
        <v>47</v>
      </c>
      <c r="B49" s="16">
        <v>55.2</v>
      </c>
      <c r="C49" s="16">
        <v>10</v>
      </c>
      <c r="D49" s="16">
        <v>30</v>
      </c>
      <c r="E49" s="16">
        <v>55</v>
      </c>
      <c r="F49" s="16">
        <v>10</v>
      </c>
      <c r="G49" s="16">
        <v>30</v>
      </c>
      <c r="J49" s="16">
        <v>1</v>
      </c>
      <c r="K49" s="16">
        <v>1</v>
      </c>
      <c r="L49" t="b">
        <v>1</v>
      </c>
    </row>
  </sheetData>
  <mergeCells count="13">
    <mergeCell ref="J1:J2"/>
    <mergeCell ref="A1:A2"/>
    <mergeCell ref="B1:D1"/>
    <mergeCell ref="E1:G1"/>
    <mergeCell ref="H1:H2"/>
    <mergeCell ref="I1:I2"/>
    <mergeCell ref="Q1:Q2"/>
    <mergeCell ref="K1:K2"/>
    <mergeCell ref="L1:L2"/>
    <mergeCell ref="M1:M2"/>
    <mergeCell ref="N1:N2"/>
    <mergeCell ref="O1:O2"/>
    <mergeCell ref="P1:P2"/>
  </mergeCells>
  <conditionalFormatting sqref="R3 M4:M25 R26:R47">
    <cfRule type="cellIs" dxfId="20" priority="31" operator="equal">
      <formula>TRUE</formula>
    </cfRule>
  </conditionalFormatting>
  <conditionalFormatting sqref="L3:L45">
    <cfRule type="cellIs" dxfId="19" priority="29" operator="equal">
      <formula>TRUE</formula>
    </cfRule>
    <cfRule type="cellIs" dxfId="18" priority="30" operator="equal">
      <formula>FALSE</formula>
    </cfRule>
  </conditionalFormatting>
  <conditionalFormatting sqref="L47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L48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L49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46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12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Q10">
    <cfRule type="cellIs" dxfId="7" priority="3" operator="equal">
      <formula>TRUE</formula>
    </cfRule>
    <cfRule type="cellIs" dxfId="6" priority="4" operator="equal">
      <formula>FALSE</formula>
    </cfRule>
  </conditionalFormatting>
  <conditionalFormatting sqref="Q8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opLeftCell="A11" workbookViewId="0">
      <selection activeCell="A49" sqref="A49"/>
    </sheetView>
  </sheetViews>
  <sheetFormatPr defaultRowHeight="15" x14ac:dyDescent="0.25"/>
  <cols>
    <col min="1" max="7" width="9.140625" style="1"/>
    <col min="8" max="8" width="38" bestFit="1" customWidth="1"/>
    <col min="12" max="17" width="9.140625" style="2"/>
    <col min="21" max="21" width="37.140625" bestFit="1" customWidth="1"/>
  </cols>
  <sheetData>
    <row r="1" spans="1:21" x14ac:dyDescent="0.25">
      <c r="A1" s="29" t="s">
        <v>46</v>
      </c>
      <c r="B1" s="30" t="s">
        <v>48</v>
      </c>
      <c r="C1" s="30"/>
      <c r="D1" s="30"/>
      <c r="E1" s="30" t="s">
        <v>47</v>
      </c>
      <c r="F1" s="30"/>
      <c r="G1" s="30"/>
      <c r="H1" s="29" t="s">
        <v>49</v>
      </c>
      <c r="I1" s="28" t="s">
        <v>61</v>
      </c>
      <c r="J1" s="28" t="s">
        <v>62</v>
      </c>
      <c r="K1" s="28" t="s">
        <v>63</v>
      </c>
      <c r="L1" s="28" t="s">
        <v>64</v>
      </c>
      <c r="M1" s="28"/>
      <c r="N1" s="28" t="s">
        <v>65</v>
      </c>
      <c r="O1" s="28"/>
      <c r="P1" s="28" t="s">
        <v>66</v>
      </c>
      <c r="Q1" s="28"/>
      <c r="R1" s="28" t="s">
        <v>79</v>
      </c>
      <c r="S1" s="28" t="s">
        <v>63</v>
      </c>
      <c r="T1" s="31" t="s">
        <v>78</v>
      </c>
    </row>
    <row r="2" spans="1:21" x14ac:dyDescent="0.25">
      <c r="A2" s="29"/>
      <c r="B2" s="1" t="s">
        <v>58</v>
      </c>
      <c r="C2" s="1" t="s">
        <v>59</v>
      </c>
      <c r="D2" s="1" t="s">
        <v>60</v>
      </c>
      <c r="E2" s="1" t="s">
        <v>58</v>
      </c>
      <c r="F2" s="1" t="s">
        <v>59</v>
      </c>
      <c r="G2" s="1" t="s">
        <v>60</v>
      </c>
      <c r="H2" s="29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31"/>
    </row>
    <row r="3" spans="1:21" x14ac:dyDescent="0.25">
      <c r="A3" s="12">
        <v>1</v>
      </c>
      <c r="B3" s="12">
        <v>0</v>
      </c>
      <c r="C3" s="12">
        <v>0</v>
      </c>
      <c r="D3" s="12">
        <v>10</v>
      </c>
      <c r="E3" s="12">
        <v>3.0000000000000001E-3</v>
      </c>
      <c r="F3" s="12">
        <v>-2E-3</v>
      </c>
      <c r="G3" s="12">
        <v>10.151999999999999</v>
      </c>
      <c r="H3" s="12" t="s">
        <v>0</v>
      </c>
      <c r="I3" s="12">
        <v>3.6549150560000001</v>
      </c>
      <c r="J3" s="12">
        <v>3.6546302110986399</v>
      </c>
      <c r="K3" s="12">
        <v>3.68686174425617</v>
      </c>
      <c r="L3" s="12">
        <v>1</v>
      </c>
      <c r="M3" s="12"/>
      <c r="N3" s="12">
        <v>1</v>
      </c>
      <c r="O3" s="12"/>
      <c r="P3" s="12">
        <v>3.68686174425617</v>
      </c>
      <c r="Q3" s="12" t="s">
        <v>67</v>
      </c>
      <c r="R3" t="b">
        <f t="shared" ref="R3:R49" si="0">IF(OR(J3*0.95&gt;I3,J3*1.05&gt;I3),TRUE,FALSE)</f>
        <v>1</v>
      </c>
      <c r="S3" t="b">
        <f>IF(AND(K3&gt;(J3*0.97),K3&lt;(J3*1.03)),TRUE,FALSE)</f>
        <v>1</v>
      </c>
      <c r="T3" t="b">
        <v>1</v>
      </c>
      <c r="U3" s="10" t="s">
        <v>1</v>
      </c>
    </row>
    <row r="4" spans="1:21" x14ac:dyDescent="0.25">
      <c r="A4" s="12">
        <v>2</v>
      </c>
      <c r="B4" s="12">
        <v>20</v>
      </c>
      <c r="C4" s="12">
        <v>0</v>
      </c>
      <c r="D4" s="12">
        <v>10</v>
      </c>
      <c r="E4" s="12">
        <v>20.035</v>
      </c>
      <c r="F4" s="12">
        <v>2.5999999999999999E-2</v>
      </c>
      <c r="G4" s="12">
        <v>10.151999999999999</v>
      </c>
      <c r="H4" s="12" t="s">
        <v>2</v>
      </c>
      <c r="I4" s="12">
        <v>2.5475366190000002</v>
      </c>
      <c r="J4" s="12">
        <v>2.5473705843182</v>
      </c>
      <c r="K4" s="12">
        <v>2.5601214643003898</v>
      </c>
      <c r="L4" s="12">
        <v>1</v>
      </c>
      <c r="M4" s="12"/>
      <c r="N4" s="12">
        <v>1</v>
      </c>
      <c r="O4" s="12"/>
      <c r="P4" s="12">
        <v>2.5601214643003898</v>
      </c>
      <c r="Q4" s="12" t="s">
        <v>68</v>
      </c>
      <c r="R4" t="b">
        <f t="shared" si="0"/>
        <v>1</v>
      </c>
      <c r="S4" t="b">
        <f t="shared" ref="S4:S49" si="1">IF(AND(K4&gt;(J4*0.97),K4&lt;(J4*1.03)),TRUE,FALSE)</f>
        <v>1</v>
      </c>
      <c r="T4" t="b">
        <f>OR(R4,S4)</f>
        <v>1</v>
      </c>
      <c r="U4" s="10" t="s">
        <v>1</v>
      </c>
    </row>
    <row r="5" spans="1:21" x14ac:dyDescent="0.25">
      <c r="A5" s="12">
        <v>3</v>
      </c>
      <c r="B5" s="12">
        <v>0</v>
      </c>
      <c r="C5" s="12">
        <v>20</v>
      </c>
      <c r="D5" s="12">
        <v>10</v>
      </c>
      <c r="E5" s="12">
        <v>6.5000000000000002E-2</v>
      </c>
      <c r="F5" s="12">
        <v>20.041</v>
      </c>
      <c r="G5" s="12">
        <v>10.151999999999999</v>
      </c>
      <c r="H5" s="12" t="s">
        <v>3</v>
      </c>
      <c r="I5" s="12">
        <v>2.5475366190000002</v>
      </c>
      <c r="J5" s="12">
        <v>2.5473705843182</v>
      </c>
      <c r="K5" s="12">
        <v>2.5601214643003898</v>
      </c>
      <c r="L5" s="12">
        <v>1</v>
      </c>
      <c r="M5" s="12"/>
      <c r="N5" s="12">
        <v>1</v>
      </c>
      <c r="O5" s="12"/>
      <c r="P5" s="12">
        <v>2.5601214643003898</v>
      </c>
      <c r="Q5" s="12" t="s">
        <v>68</v>
      </c>
      <c r="R5" t="b">
        <f t="shared" si="0"/>
        <v>1</v>
      </c>
      <c r="S5" t="b">
        <f t="shared" si="1"/>
        <v>1</v>
      </c>
      <c r="T5" t="b">
        <f t="shared" ref="T5:T49" si="2">OR(R5,S5)</f>
        <v>1</v>
      </c>
      <c r="U5" s="10" t="s">
        <v>1</v>
      </c>
    </row>
    <row r="6" spans="1:21" x14ac:dyDescent="0.25">
      <c r="A6" s="12">
        <v>4</v>
      </c>
      <c r="B6" s="12">
        <v>35</v>
      </c>
      <c r="C6" s="12">
        <v>60</v>
      </c>
      <c r="D6" s="12">
        <v>10</v>
      </c>
      <c r="E6" s="12">
        <v>35.033000000000001</v>
      </c>
      <c r="F6" s="12">
        <v>60.029000000000003</v>
      </c>
      <c r="G6" s="12">
        <v>10.151999999999999</v>
      </c>
      <c r="H6" s="12" t="s">
        <v>4</v>
      </c>
      <c r="I6" s="12">
        <v>2.5475366190000002</v>
      </c>
      <c r="J6" s="12">
        <v>2.5473705843182</v>
      </c>
      <c r="K6" s="12">
        <v>2.5601214643003898</v>
      </c>
      <c r="L6" s="12">
        <v>1</v>
      </c>
      <c r="M6" s="12"/>
      <c r="N6" s="12">
        <v>1</v>
      </c>
      <c r="O6" s="12"/>
      <c r="P6" s="12">
        <v>2.5601214643003898</v>
      </c>
      <c r="Q6" s="12" t="s">
        <v>68</v>
      </c>
      <c r="R6" t="b">
        <f t="shared" si="0"/>
        <v>1</v>
      </c>
      <c r="S6" t="b">
        <f t="shared" si="1"/>
        <v>1</v>
      </c>
      <c r="T6" t="b">
        <f t="shared" si="2"/>
        <v>1</v>
      </c>
      <c r="U6" s="10" t="s">
        <v>1</v>
      </c>
    </row>
    <row r="7" spans="1:21" x14ac:dyDescent="0.25">
      <c r="A7" s="12">
        <v>5</v>
      </c>
      <c r="B7" s="12">
        <v>60</v>
      </c>
      <c r="C7" s="12">
        <v>35</v>
      </c>
      <c r="D7" s="12">
        <v>10</v>
      </c>
      <c r="E7" s="12">
        <v>60.015999999999998</v>
      </c>
      <c r="F7" s="12">
        <v>35.015000000000001</v>
      </c>
      <c r="G7" s="12">
        <v>10.151999999999999</v>
      </c>
      <c r="H7" s="12" t="s">
        <v>5</v>
      </c>
      <c r="I7" s="12">
        <v>2.5475366190000002</v>
      </c>
      <c r="J7" s="12">
        <v>2.5473705843182</v>
      </c>
      <c r="K7" s="12">
        <v>2.5601214643003898</v>
      </c>
      <c r="L7" s="12">
        <v>1</v>
      </c>
      <c r="M7" s="12"/>
      <c r="N7" s="12">
        <v>1</v>
      </c>
      <c r="O7" s="12"/>
      <c r="P7" s="12">
        <v>2.5601214643003898</v>
      </c>
      <c r="Q7" s="12" t="s">
        <v>68</v>
      </c>
      <c r="R7" t="b">
        <f t="shared" si="0"/>
        <v>1</v>
      </c>
      <c r="S7" t="b">
        <f t="shared" si="1"/>
        <v>1</v>
      </c>
      <c r="T7" t="b">
        <f t="shared" si="2"/>
        <v>1</v>
      </c>
      <c r="U7" s="10" t="s">
        <v>1</v>
      </c>
    </row>
    <row r="8" spans="1:21" x14ac:dyDescent="0.25">
      <c r="A8" s="12">
        <v>6</v>
      </c>
      <c r="B8" s="12">
        <v>0</v>
      </c>
      <c r="C8" s="12">
        <v>45</v>
      </c>
      <c r="D8" s="12">
        <v>20</v>
      </c>
      <c r="E8" s="12">
        <v>0</v>
      </c>
      <c r="F8" s="12">
        <v>46.3</v>
      </c>
      <c r="G8" s="12">
        <v>20</v>
      </c>
      <c r="H8" s="12" t="s">
        <v>69</v>
      </c>
      <c r="I8" s="12">
        <v>3.2563229050000002</v>
      </c>
      <c r="J8" s="12">
        <v>3.2560808244408301</v>
      </c>
      <c r="K8" s="12">
        <v>3.2560808244408301</v>
      </c>
      <c r="L8" s="12">
        <v>1</v>
      </c>
      <c r="M8" s="12"/>
      <c r="N8" s="12">
        <v>1</v>
      </c>
      <c r="O8" s="12"/>
      <c r="P8" s="12">
        <v>3.2560808244408301</v>
      </c>
      <c r="Q8" s="12" t="s">
        <v>68</v>
      </c>
      <c r="R8" t="b">
        <f t="shared" si="0"/>
        <v>1</v>
      </c>
      <c r="S8" t="b">
        <f t="shared" si="1"/>
        <v>1</v>
      </c>
      <c r="T8" t="b">
        <f t="shared" si="2"/>
        <v>1</v>
      </c>
      <c r="U8" s="10" t="s">
        <v>7</v>
      </c>
    </row>
    <row r="9" spans="1:21" x14ac:dyDescent="0.25">
      <c r="A9" s="12">
        <v>7</v>
      </c>
      <c r="B9" s="12">
        <v>0</v>
      </c>
      <c r="C9" s="12">
        <v>40</v>
      </c>
      <c r="D9" s="12">
        <v>20</v>
      </c>
      <c r="E9" s="12">
        <v>1.6E-2</v>
      </c>
      <c r="F9" s="12">
        <v>40.015000000000001</v>
      </c>
      <c r="G9" s="12">
        <v>20.152000000000001</v>
      </c>
      <c r="H9" s="12" t="s">
        <v>6</v>
      </c>
      <c r="I9" s="12">
        <v>5.6224755960000001</v>
      </c>
      <c r="J9" s="12">
        <v>5.6219796512296698</v>
      </c>
      <c r="K9" s="12">
        <v>5.6500599949215102</v>
      </c>
      <c r="L9" s="12">
        <v>1</v>
      </c>
      <c r="M9" s="12"/>
      <c r="N9" s="12">
        <v>1</v>
      </c>
      <c r="O9" s="12"/>
      <c r="P9" s="12">
        <v>5.6500599949215102</v>
      </c>
      <c r="Q9" s="12" t="s">
        <v>67</v>
      </c>
      <c r="R9" t="b">
        <f t="shared" si="0"/>
        <v>1</v>
      </c>
      <c r="S9" t="b">
        <f t="shared" si="1"/>
        <v>1</v>
      </c>
      <c r="T9" t="b">
        <f t="shared" si="2"/>
        <v>1</v>
      </c>
      <c r="U9" s="10" t="s">
        <v>7</v>
      </c>
    </row>
    <row r="10" spans="1:21" x14ac:dyDescent="0.25">
      <c r="A10" s="12">
        <v>8</v>
      </c>
      <c r="B10" s="12">
        <v>10</v>
      </c>
      <c r="C10" s="12">
        <v>40</v>
      </c>
      <c r="D10" s="12">
        <v>20</v>
      </c>
      <c r="E10" s="12">
        <v>10.7</v>
      </c>
      <c r="F10" s="12">
        <v>40</v>
      </c>
      <c r="G10" s="12">
        <v>20</v>
      </c>
      <c r="H10" s="17" t="s">
        <v>70</v>
      </c>
      <c r="I10" s="12">
        <v>5.203719617</v>
      </c>
      <c r="J10" s="12">
        <v>5.2032279022251497</v>
      </c>
      <c r="K10" s="12">
        <v>5.2032279022251497</v>
      </c>
      <c r="L10" s="12">
        <v>2.8048366862753902</v>
      </c>
      <c r="M10" s="12" t="s">
        <v>68</v>
      </c>
      <c r="N10" s="12">
        <v>1.4</v>
      </c>
      <c r="O10" s="12" t="s">
        <v>71</v>
      </c>
      <c r="P10" s="12">
        <v>1.32506515510092</v>
      </c>
      <c r="Q10" s="12" t="s">
        <v>72</v>
      </c>
      <c r="R10" t="b">
        <f t="shared" si="0"/>
        <v>1</v>
      </c>
      <c r="S10" t="b">
        <f t="shared" si="1"/>
        <v>1</v>
      </c>
      <c r="T10" t="b">
        <f t="shared" si="2"/>
        <v>1</v>
      </c>
      <c r="U10" s="10" t="s">
        <v>7</v>
      </c>
    </row>
    <row r="11" spans="1:21" x14ac:dyDescent="0.25">
      <c r="A11" s="12">
        <v>9</v>
      </c>
      <c r="B11" s="12">
        <v>20</v>
      </c>
      <c r="C11" s="12">
        <v>40</v>
      </c>
      <c r="D11" s="12">
        <v>20</v>
      </c>
      <c r="E11" s="12">
        <v>20.024999999999999</v>
      </c>
      <c r="F11" s="12">
        <v>40.021000000000001</v>
      </c>
      <c r="G11" s="12">
        <v>20.152000000000001</v>
      </c>
      <c r="H11" s="12" t="s">
        <v>8</v>
      </c>
      <c r="I11" s="12">
        <v>6.5412467589999999</v>
      </c>
      <c r="J11" s="12">
        <v>6.5389809207585703</v>
      </c>
      <c r="K11" s="12">
        <v>6.5989930996841197</v>
      </c>
      <c r="L11" s="12">
        <v>4.1339271252336296</v>
      </c>
      <c r="M11" s="12" t="s">
        <v>67</v>
      </c>
      <c r="N11" s="12">
        <v>1.2049999999999901</v>
      </c>
      <c r="O11" s="12" t="s">
        <v>73</v>
      </c>
      <c r="P11" s="12">
        <v>1.32473134030032</v>
      </c>
      <c r="Q11" s="12" t="s">
        <v>72</v>
      </c>
      <c r="R11" t="b">
        <f t="shared" si="0"/>
        <v>1</v>
      </c>
      <c r="S11" t="b">
        <f t="shared" si="1"/>
        <v>1</v>
      </c>
      <c r="T11" t="b">
        <f t="shared" si="2"/>
        <v>1</v>
      </c>
      <c r="U11" s="10" t="s">
        <v>7</v>
      </c>
    </row>
    <row r="12" spans="1:21" x14ac:dyDescent="0.25">
      <c r="A12" s="12">
        <v>10</v>
      </c>
      <c r="B12" s="12">
        <v>20</v>
      </c>
      <c r="C12" s="12">
        <v>45</v>
      </c>
      <c r="D12" s="12">
        <v>20</v>
      </c>
      <c r="E12" s="12">
        <v>20</v>
      </c>
      <c r="F12" s="12">
        <v>43.3</v>
      </c>
      <c r="G12" s="12">
        <v>20</v>
      </c>
      <c r="H12" s="12" t="s">
        <v>74</v>
      </c>
      <c r="I12" s="12">
        <v>5.203719617</v>
      </c>
      <c r="J12" s="12">
        <v>5.2032279022251497</v>
      </c>
      <c r="K12" s="12">
        <v>5.2032279022251497</v>
      </c>
      <c r="L12" s="12">
        <v>2.8048366862753902</v>
      </c>
      <c r="M12" s="12" t="s">
        <v>68</v>
      </c>
      <c r="N12" s="12">
        <v>1.4</v>
      </c>
      <c r="O12" s="12" t="s">
        <v>71</v>
      </c>
      <c r="P12" s="12">
        <v>1.32506515510092</v>
      </c>
      <c r="Q12" s="12" t="s">
        <v>72</v>
      </c>
      <c r="R12" t="b">
        <f t="shared" si="0"/>
        <v>1</v>
      </c>
      <c r="S12" t="b">
        <f t="shared" si="1"/>
        <v>1</v>
      </c>
      <c r="T12" t="b">
        <f t="shared" si="2"/>
        <v>1</v>
      </c>
      <c r="U12" s="10" t="s">
        <v>7</v>
      </c>
    </row>
    <row r="13" spans="1:21" x14ac:dyDescent="0.25">
      <c r="A13" s="12">
        <v>11</v>
      </c>
      <c r="B13" s="12">
        <v>20</v>
      </c>
      <c r="C13" s="12">
        <v>55</v>
      </c>
      <c r="D13" s="12">
        <v>20</v>
      </c>
      <c r="E13" s="12">
        <v>19.997</v>
      </c>
      <c r="F13" s="12">
        <v>55.003999999999998</v>
      </c>
      <c r="G13" s="12">
        <v>20.152000000000001</v>
      </c>
      <c r="H13" s="12" t="s">
        <v>9</v>
      </c>
      <c r="I13" s="12">
        <v>5.203719617</v>
      </c>
      <c r="J13" s="12">
        <v>5.2019170878263701</v>
      </c>
      <c r="K13" s="12">
        <v>5.2019170878263701</v>
      </c>
      <c r="L13" s="12">
        <v>2.8048366862753902</v>
      </c>
      <c r="M13" s="12" t="s">
        <v>68</v>
      </c>
      <c r="N13" s="12">
        <v>1.4</v>
      </c>
      <c r="O13" s="12" t="s">
        <v>71</v>
      </c>
      <c r="P13" s="12">
        <v>1.32473134030032</v>
      </c>
      <c r="Q13" s="12" t="s">
        <v>72</v>
      </c>
      <c r="R13" t="b">
        <f t="shared" si="0"/>
        <v>1</v>
      </c>
      <c r="S13" t="b">
        <f t="shared" si="1"/>
        <v>1</v>
      </c>
      <c r="T13" t="b">
        <f t="shared" si="2"/>
        <v>1</v>
      </c>
      <c r="U13" s="10" t="s">
        <v>7</v>
      </c>
    </row>
    <row r="14" spans="1:21" x14ac:dyDescent="0.25">
      <c r="A14" s="12">
        <v>12</v>
      </c>
      <c r="B14" s="12">
        <v>45</v>
      </c>
      <c r="C14" s="12">
        <v>60</v>
      </c>
      <c r="D14" s="12">
        <v>20</v>
      </c>
      <c r="E14" s="12">
        <v>45.015999999999998</v>
      </c>
      <c r="F14" s="12">
        <v>60.015000000000001</v>
      </c>
      <c r="G14" s="12">
        <v>20.152000000000001</v>
      </c>
      <c r="H14" s="12" t="s">
        <v>10</v>
      </c>
      <c r="I14" s="12">
        <v>3.2563229050000002</v>
      </c>
      <c r="J14" s="12">
        <v>3.2560808244408301</v>
      </c>
      <c r="K14" s="12">
        <v>3.2653922615792501</v>
      </c>
      <c r="L14" s="12">
        <v>1</v>
      </c>
      <c r="M14" s="12"/>
      <c r="N14" s="12">
        <v>1</v>
      </c>
      <c r="O14" s="12"/>
      <c r="P14" s="12">
        <v>3.2653922615792501</v>
      </c>
      <c r="Q14" s="12" t="s">
        <v>68</v>
      </c>
      <c r="R14" t="b">
        <f t="shared" si="0"/>
        <v>1</v>
      </c>
      <c r="S14" t="b">
        <f t="shared" si="1"/>
        <v>1</v>
      </c>
      <c r="T14" t="b">
        <f t="shared" si="2"/>
        <v>1</v>
      </c>
      <c r="U14" s="10" t="s">
        <v>7</v>
      </c>
    </row>
    <row r="15" spans="1:21" x14ac:dyDescent="0.25">
      <c r="A15" s="12">
        <v>13</v>
      </c>
      <c r="B15" s="12">
        <v>40</v>
      </c>
      <c r="C15" s="12">
        <v>60</v>
      </c>
      <c r="D15" s="12">
        <v>20</v>
      </c>
      <c r="E15" s="12">
        <v>40.014000000000003</v>
      </c>
      <c r="F15" s="12">
        <v>60.04</v>
      </c>
      <c r="G15" s="12">
        <v>20.152000000000001</v>
      </c>
      <c r="H15" s="17" t="s">
        <v>11</v>
      </c>
      <c r="I15" s="12">
        <v>5.6224755960000001</v>
      </c>
      <c r="J15" s="12">
        <v>5.6219796512296698</v>
      </c>
      <c r="K15" s="12">
        <v>5.6500599949215102</v>
      </c>
      <c r="L15" s="12">
        <v>1</v>
      </c>
      <c r="M15" s="12"/>
      <c r="N15" s="12">
        <v>1</v>
      </c>
      <c r="O15" s="12"/>
      <c r="P15" s="12">
        <v>5.6500599949215102</v>
      </c>
      <c r="Q15" s="12" t="s">
        <v>67</v>
      </c>
      <c r="R15" t="b">
        <f t="shared" si="0"/>
        <v>1</v>
      </c>
      <c r="S15" t="b">
        <f t="shared" si="1"/>
        <v>1</v>
      </c>
      <c r="T15" t="b">
        <f t="shared" si="2"/>
        <v>1</v>
      </c>
      <c r="U15" s="10" t="s">
        <v>7</v>
      </c>
    </row>
    <row r="16" spans="1:21" x14ac:dyDescent="0.25">
      <c r="A16" s="12">
        <v>14</v>
      </c>
      <c r="B16" s="12">
        <v>40</v>
      </c>
      <c r="C16" s="12">
        <v>50</v>
      </c>
      <c r="D16" s="12">
        <v>20</v>
      </c>
      <c r="E16" s="12">
        <v>40.020000000000003</v>
      </c>
      <c r="F16" s="12">
        <v>50.029000000000003</v>
      </c>
      <c r="G16" s="12">
        <v>20.152000000000001</v>
      </c>
      <c r="H16" s="12" t="s">
        <v>12</v>
      </c>
      <c r="I16" s="12">
        <v>5.203719617</v>
      </c>
      <c r="J16" s="12">
        <v>5.20086403877976</v>
      </c>
      <c r="K16" s="12">
        <v>5.20086403877976</v>
      </c>
      <c r="L16" s="12">
        <v>2.8042688897210599</v>
      </c>
      <c r="M16" s="12" t="s">
        <v>68</v>
      </c>
      <c r="N16" s="12">
        <v>1.4</v>
      </c>
      <c r="O16" s="12" t="s">
        <v>71</v>
      </c>
      <c r="P16" s="12">
        <v>1.32473134030032</v>
      </c>
      <c r="Q16" s="12" t="s">
        <v>72</v>
      </c>
      <c r="R16" t="b">
        <f t="shared" si="0"/>
        <v>1</v>
      </c>
      <c r="S16" t="b">
        <f t="shared" si="1"/>
        <v>1</v>
      </c>
      <c r="T16" t="b">
        <f t="shared" si="2"/>
        <v>1</v>
      </c>
      <c r="U16" s="10" t="s">
        <v>7</v>
      </c>
    </row>
    <row r="17" spans="1:21" x14ac:dyDescent="0.25">
      <c r="A17" s="12">
        <v>15</v>
      </c>
      <c r="B17" s="12">
        <v>40</v>
      </c>
      <c r="C17" s="12">
        <v>40</v>
      </c>
      <c r="D17" s="12">
        <v>20</v>
      </c>
      <c r="E17" s="12">
        <v>40.002000000000002</v>
      </c>
      <c r="F17" s="12">
        <v>39.994999999999997</v>
      </c>
      <c r="G17" s="12">
        <v>20.152000000000001</v>
      </c>
      <c r="H17" s="12" t="s">
        <v>13</v>
      </c>
      <c r="I17" s="12">
        <v>6.5412467589999999</v>
      </c>
      <c r="J17" s="12">
        <v>6.5374259676157198</v>
      </c>
      <c r="K17" s="12">
        <v>6.5974192668782701</v>
      </c>
      <c r="L17" s="12">
        <v>4.1329412005587001</v>
      </c>
      <c r="M17" s="12" t="s">
        <v>67</v>
      </c>
      <c r="N17" s="12">
        <v>1.2049999999999901</v>
      </c>
      <c r="O17" s="12" t="s">
        <v>73</v>
      </c>
      <c r="P17" s="12">
        <v>1.32473134030032</v>
      </c>
      <c r="Q17" s="12" t="s">
        <v>72</v>
      </c>
      <c r="R17" t="b">
        <f t="shared" si="0"/>
        <v>1</v>
      </c>
      <c r="S17" t="b">
        <f t="shared" si="1"/>
        <v>1</v>
      </c>
      <c r="T17" t="b">
        <f t="shared" si="2"/>
        <v>1</v>
      </c>
      <c r="U17" s="10" t="s">
        <v>7</v>
      </c>
    </row>
    <row r="18" spans="1:21" x14ac:dyDescent="0.25">
      <c r="A18" s="12">
        <v>16</v>
      </c>
      <c r="B18" s="12">
        <v>50</v>
      </c>
      <c r="C18" s="12">
        <v>40</v>
      </c>
      <c r="D18" s="12">
        <v>20</v>
      </c>
      <c r="E18" s="12">
        <v>50.027000000000001</v>
      </c>
      <c r="F18" s="12">
        <v>40.018000000000001</v>
      </c>
      <c r="G18" s="12">
        <v>20.152000000000001</v>
      </c>
      <c r="H18" s="12" t="s">
        <v>14</v>
      </c>
      <c r="I18" s="12">
        <v>5.203719617</v>
      </c>
      <c r="J18" s="12">
        <v>5.20086403877976</v>
      </c>
      <c r="K18" s="12">
        <v>5.20086403877976</v>
      </c>
      <c r="L18" s="12">
        <v>2.8042688897210599</v>
      </c>
      <c r="M18" s="12" t="s">
        <v>68</v>
      </c>
      <c r="N18" s="12">
        <v>1.4</v>
      </c>
      <c r="O18" s="12" t="s">
        <v>71</v>
      </c>
      <c r="P18" s="12">
        <v>1.32473134030032</v>
      </c>
      <c r="Q18" s="12" t="s">
        <v>72</v>
      </c>
      <c r="R18" t="b">
        <f t="shared" si="0"/>
        <v>1</v>
      </c>
      <c r="S18" t="b">
        <f t="shared" si="1"/>
        <v>1</v>
      </c>
      <c r="T18" t="b">
        <f t="shared" si="2"/>
        <v>1</v>
      </c>
      <c r="U18" s="10" t="s">
        <v>7</v>
      </c>
    </row>
    <row r="19" spans="1:21" x14ac:dyDescent="0.25">
      <c r="A19" s="12">
        <v>17</v>
      </c>
      <c r="B19" s="12">
        <v>60</v>
      </c>
      <c r="C19" s="12">
        <v>40</v>
      </c>
      <c r="D19" s="12">
        <v>20</v>
      </c>
      <c r="E19" s="12">
        <v>60.024000000000001</v>
      </c>
      <c r="F19" s="12">
        <v>40.000999999999998</v>
      </c>
      <c r="G19" s="12">
        <v>20.152000000000001</v>
      </c>
      <c r="H19" s="12" t="s">
        <v>15</v>
      </c>
      <c r="I19" s="12">
        <v>5.6224755960000001</v>
      </c>
      <c r="J19" s="12">
        <v>5.6219796512296698</v>
      </c>
      <c r="K19" s="12">
        <v>5.6500599949215102</v>
      </c>
      <c r="L19" s="12">
        <v>1</v>
      </c>
      <c r="M19" s="12"/>
      <c r="N19" s="12">
        <v>1</v>
      </c>
      <c r="O19" s="12"/>
      <c r="P19" s="12">
        <v>5.6500599949215102</v>
      </c>
      <c r="Q19" s="12" t="s">
        <v>67</v>
      </c>
      <c r="R19" t="b">
        <f t="shared" si="0"/>
        <v>1</v>
      </c>
      <c r="S19" t="b">
        <f t="shared" si="1"/>
        <v>1</v>
      </c>
      <c r="T19" t="b">
        <f t="shared" si="2"/>
        <v>1</v>
      </c>
      <c r="U19" s="10" t="s">
        <v>7</v>
      </c>
    </row>
    <row r="20" spans="1:21" x14ac:dyDescent="0.25">
      <c r="A20" s="12">
        <v>18</v>
      </c>
      <c r="B20" s="12">
        <v>60</v>
      </c>
      <c r="C20" s="12">
        <v>45</v>
      </c>
      <c r="D20" s="12">
        <v>20</v>
      </c>
      <c r="E20" s="12">
        <v>60.058</v>
      </c>
      <c r="F20" s="12">
        <v>45.052</v>
      </c>
      <c r="G20" s="12">
        <v>20.152000000000001</v>
      </c>
      <c r="H20" s="12" t="s">
        <v>16</v>
      </c>
      <c r="I20" s="12">
        <v>3.2563229050000002</v>
      </c>
      <c r="J20" s="12">
        <v>3.2560808244408301</v>
      </c>
      <c r="K20" s="12">
        <v>3.2653922615792501</v>
      </c>
      <c r="L20" s="12">
        <v>1</v>
      </c>
      <c r="M20" s="12"/>
      <c r="N20" s="12">
        <v>1</v>
      </c>
      <c r="O20" s="12"/>
      <c r="P20" s="12">
        <v>3.2653922615792501</v>
      </c>
      <c r="Q20" s="12" t="s">
        <v>68</v>
      </c>
      <c r="R20" t="b">
        <f t="shared" si="0"/>
        <v>1</v>
      </c>
      <c r="S20" t="b">
        <f t="shared" si="1"/>
        <v>1</v>
      </c>
      <c r="T20" t="b">
        <f t="shared" si="2"/>
        <v>1</v>
      </c>
      <c r="U20" s="10" t="s">
        <v>7</v>
      </c>
    </row>
    <row r="21" spans="1:21" x14ac:dyDescent="0.25">
      <c r="A21" s="12">
        <v>19</v>
      </c>
      <c r="B21" s="12">
        <v>50</v>
      </c>
      <c r="C21" s="12">
        <v>20</v>
      </c>
      <c r="D21" s="12">
        <v>20</v>
      </c>
      <c r="E21" s="12">
        <v>49.997</v>
      </c>
      <c r="F21" s="12">
        <v>20.004000000000001</v>
      </c>
      <c r="G21" s="12">
        <v>20.152000000000001</v>
      </c>
      <c r="H21" s="12" t="s">
        <v>17</v>
      </c>
      <c r="I21" s="12">
        <v>5.203719617</v>
      </c>
      <c r="J21" s="12">
        <v>5.2019170878263701</v>
      </c>
      <c r="K21" s="12">
        <v>5.2019170878263701</v>
      </c>
      <c r="L21" s="12">
        <v>2.8048366862753902</v>
      </c>
      <c r="M21" s="12" t="s">
        <v>68</v>
      </c>
      <c r="N21" s="12">
        <v>1.4</v>
      </c>
      <c r="O21" s="12" t="s">
        <v>71</v>
      </c>
      <c r="P21" s="12">
        <v>1.32473134030032</v>
      </c>
      <c r="Q21" s="12" t="s">
        <v>72</v>
      </c>
      <c r="R21" t="b">
        <f t="shared" si="0"/>
        <v>1</v>
      </c>
      <c r="S21" t="b">
        <f t="shared" si="1"/>
        <v>1</v>
      </c>
      <c r="T21" t="b">
        <f t="shared" si="2"/>
        <v>1</v>
      </c>
      <c r="U21" s="10" t="s">
        <v>7</v>
      </c>
    </row>
    <row r="22" spans="1:21" x14ac:dyDescent="0.25">
      <c r="A22" s="12">
        <v>20</v>
      </c>
      <c r="B22" s="12">
        <v>40</v>
      </c>
      <c r="C22" s="12">
        <v>20</v>
      </c>
      <c r="D22" s="12">
        <v>20</v>
      </c>
      <c r="E22" s="12">
        <v>40.002000000000002</v>
      </c>
      <c r="F22" s="12">
        <v>19.997</v>
      </c>
      <c r="G22" s="12">
        <v>20.152000000000001</v>
      </c>
      <c r="H22" s="12" t="s">
        <v>18</v>
      </c>
      <c r="I22" s="12">
        <v>6.5412467589999999</v>
      </c>
      <c r="J22" s="12">
        <v>6.5389809207585703</v>
      </c>
      <c r="K22" s="12">
        <v>6.5989930996841197</v>
      </c>
      <c r="L22" s="12">
        <v>4.1339271252336296</v>
      </c>
      <c r="M22" s="12" t="s">
        <v>67</v>
      </c>
      <c r="N22" s="12">
        <v>1.2049999999999901</v>
      </c>
      <c r="O22" s="12" t="s">
        <v>73</v>
      </c>
      <c r="P22" s="12">
        <v>1.32473134030032</v>
      </c>
      <c r="Q22" s="12" t="s">
        <v>72</v>
      </c>
      <c r="R22" t="b">
        <f t="shared" si="0"/>
        <v>1</v>
      </c>
      <c r="S22" t="b">
        <f t="shared" si="1"/>
        <v>1</v>
      </c>
      <c r="T22" t="b">
        <f t="shared" si="2"/>
        <v>1</v>
      </c>
      <c r="U22" s="10" t="s">
        <v>7</v>
      </c>
    </row>
    <row r="23" spans="1:21" x14ac:dyDescent="0.25">
      <c r="A23" s="12">
        <v>21</v>
      </c>
      <c r="B23" s="12">
        <v>40</v>
      </c>
      <c r="C23" s="12">
        <v>10</v>
      </c>
      <c r="D23" s="12">
        <v>20</v>
      </c>
      <c r="E23" s="12">
        <v>40.003</v>
      </c>
      <c r="F23" s="12">
        <v>9.9990000000000006</v>
      </c>
      <c r="G23" s="12">
        <v>20.152000000000001</v>
      </c>
      <c r="H23" s="12" t="s">
        <v>19</v>
      </c>
      <c r="I23" s="12">
        <v>5.203719617</v>
      </c>
      <c r="J23" s="12">
        <v>5.2019170878263701</v>
      </c>
      <c r="K23" s="12">
        <v>5.2019170878263701</v>
      </c>
      <c r="L23" s="12">
        <v>2.8048366862753902</v>
      </c>
      <c r="M23" s="12" t="s">
        <v>68</v>
      </c>
      <c r="N23" s="12">
        <v>1.4</v>
      </c>
      <c r="O23" s="12" t="s">
        <v>71</v>
      </c>
      <c r="P23" s="12">
        <v>1.32473134030032</v>
      </c>
      <c r="Q23" s="12" t="s">
        <v>72</v>
      </c>
      <c r="R23" t="b">
        <f t="shared" si="0"/>
        <v>1</v>
      </c>
      <c r="S23" t="b">
        <f t="shared" si="1"/>
        <v>1</v>
      </c>
      <c r="T23" t="b">
        <f t="shared" si="2"/>
        <v>1</v>
      </c>
      <c r="U23" s="10" t="s">
        <v>7</v>
      </c>
    </row>
    <row r="24" spans="1:21" x14ac:dyDescent="0.25">
      <c r="A24" s="12">
        <v>22</v>
      </c>
      <c r="B24" s="12">
        <v>40</v>
      </c>
      <c r="C24" s="12">
        <v>0</v>
      </c>
      <c r="D24" s="12">
        <v>20</v>
      </c>
      <c r="E24" s="12">
        <v>40.000999999999998</v>
      </c>
      <c r="F24" s="12">
        <v>2E-3</v>
      </c>
      <c r="G24" s="12">
        <v>20.152000000000001</v>
      </c>
      <c r="H24" s="12" t="s">
        <v>20</v>
      </c>
      <c r="I24" s="12">
        <v>5.6224755960000001</v>
      </c>
      <c r="J24" s="12">
        <v>5.6219796512296698</v>
      </c>
      <c r="K24" s="12">
        <v>5.6500599949215102</v>
      </c>
      <c r="L24" s="12">
        <v>1</v>
      </c>
      <c r="M24" s="12"/>
      <c r="N24" s="12">
        <v>1</v>
      </c>
      <c r="O24" s="12"/>
      <c r="P24" s="12">
        <v>5.6500599949215102</v>
      </c>
      <c r="Q24" s="12" t="s">
        <v>67</v>
      </c>
      <c r="R24" t="b">
        <f t="shared" si="0"/>
        <v>1</v>
      </c>
      <c r="S24" t="b">
        <f t="shared" si="1"/>
        <v>1</v>
      </c>
      <c r="T24" t="b">
        <f t="shared" si="2"/>
        <v>1</v>
      </c>
      <c r="U24" s="10" t="s">
        <v>7</v>
      </c>
    </row>
    <row r="25" spans="1:21" x14ac:dyDescent="0.25">
      <c r="A25" s="12">
        <v>23</v>
      </c>
      <c r="B25" s="12">
        <v>45</v>
      </c>
      <c r="C25" s="12">
        <v>0</v>
      </c>
      <c r="D25" s="12">
        <v>20</v>
      </c>
      <c r="E25" s="12">
        <v>45.009</v>
      </c>
      <c r="F25" s="12">
        <v>8.9999999999999993E-3</v>
      </c>
      <c r="G25" s="12">
        <v>20.152000000000001</v>
      </c>
      <c r="H25" s="12" t="s">
        <v>21</v>
      </c>
      <c r="I25" s="12">
        <v>3.2563229050000002</v>
      </c>
      <c r="J25" s="12">
        <v>3.2560808244408301</v>
      </c>
      <c r="K25" s="12">
        <v>3.2653922615792501</v>
      </c>
      <c r="L25" s="12">
        <v>1</v>
      </c>
      <c r="M25" s="12"/>
      <c r="N25" s="12">
        <v>1</v>
      </c>
      <c r="O25" s="12"/>
      <c r="P25" s="12">
        <v>3.2653922615792501</v>
      </c>
      <c r="Q25" s="12" t="s">
        <v>68</v>
      </c>
      <c r="R25" t="b">
        <f t="shared" si="0"/>
        <v>1</v>
      </c>
      <c r="S25" t="b">
        <f t="shared" si="1"/>
        <v>1</v>
      </c>
      <c r="T25" t="b">
        <f t="shared" si="2"/>
        <v>1</v>
      </c>
      <c r="U25" s="10" t="s">
        <v>7</v>
      </c>
    </row>
    <row r="26" spans="1:21" x14ac:dyDescent="0.25">
      <c r="A26" s="12">
        <v>24</v>
      </c>
      <c r="B26" s="12">
        <v>0</v>
      </c>
      <c r="C26" s="12">
        <v>60</v>
      </c>
      <c r="D26" s="12">
        <v>30</v>
      </c>
      <c r="E26" s="12">
        <v>-5.0000000000000001E-3</v>
      </c>
      <c r="F26" s="12">
        <v>59.994999999999997</v>
      </c>
      <c r="G26" s="12">
        <v>30.152000000000001</v>
      </c>
      <c r="H26" s="12" t="s">
        <v>22</v>
      </c>
      <c r="I26" s="12">
        <v>7.393631976</v>
      </c>
      <c r="J26" s="12">
        <v>7.3929459086684801</v>
      </c>
      <c r="K26" s="12">
        <v>7.4188456432108101</v>
      </c>
      <c r="L26" s="12">
        <v>1</v>
      </c>
      <c r="M26" s="12"/>
      <c r="N26" s="12">
        <v>1</v>
      </c>
      <c r="O26" s="12"/>
      <c r="P26" s="12">
        <v>7.4188456432108101</v>
      </c>
      <c r="Q26" s="12" t="s">
        <v>67</v>
      </c>
      <c r="R26" t="b">
        <f t="shared" si="0"/>
        <v>1</v>
      </c>
      <c r="S26" t="b">
        <f t="shared" si="1"/>
        <v>1</v>
      </c>
      <c r="T26" t="b">
        <f t="shared" si="2"/>
        <v>1</v>
      </c>
      <c r="U26" s="10" t="s">
        <v>23</v>
      </c>
    </row>
    <row r="27" spans="1:21" x14ac:dyDescent="0.25">
      <c r="A27" s="12">
        <v>25</v>
      </c>
      <c r="B27" s="12">
        <v>0</v>
      </c>
      <c r="C27" s="12">
        <v>55</v>
      </c>
      <c r="D27" s="12">
        <v>30</v>
      </c>
      <c r="E27" s="12">
        <v>-4.0000000000000001E-3</v>
      </c>
      <c r="F27" s="12">
        <v>54.996000000000002</v>
      </c>
      <c r="G27" s="12">
        <v>30.152000000000001</v>
      </c>
      <c r="H27" s="12" t="s">
        <v>24</v>
      </c>
      <c r="I27" s="12">
        <v>3.813163002</v>
      </c>
      <c r="J27" s="12">
        <v>3.81286114959329</v>
      </c>
      <c r="K27" s="12">
        <v>3.8206052395121999</v>
      </c>
      <c r="L27" s="12">
        <v>1</v>
      </c>
      <c r="M27" s="12"/>
      <c r="N27" s="12">
        <v>1</v>
      </c>
      <c r="O27" s="12"/>
      <c r="P27" s="12">
        <v>3.8206052395121999</v>
      </c>
      <c r="Q27" s="12" t="s">
        <v>68</v>
      </c>
      <c r="R27" t="b">
        <f t="shared" si="0"/>
        <v>1</v>
      </c>
      <c r="S27" t="b">
        <f t="shared" si="1"/>
        <v>1</v>
      </c>
      <c r="T27" t="b">
        <f t="shared" si="2"/>
        <v>1</v>
      </c>
      <c r="U27" s="10" t="s">
        <v>23</v>
      </c>
    </row>
    <row r="28" spans="1:21" x14ac:dyDescent="0.25">
      <c r="A28" s="12">
        <v>26</v>
      </c>
      <c r="B28" s="12">
        <v>0</v>
      </c>
      <c r="C28" s="12">
        <v>50</v>
      </c>
      <c r="D28" s="12">
        <v>30</v>
      </c>
      <c r="E28" s="12">
        <v>-2E-3</v>
      </c>
      <c r="F28" s="12">
        <v>49.996000000000002</v>
      </c>
      <c r="G28" s="12">
        <v>30.152000000000001</v>
      </c>
      <c r="H28" s="12" t="s">
        <v>25</v>
      </c>
      <c r="I28" s="12">
        <v>7.393631976</v>
      </c>
      <c r="J28" s="12">
        <v>7.3929459086684801</v>
      </c>
      <c r="K28" s="12">
        <v>7.4188456432108101</v>
      </c>
      <c r="L28" s="12">
        <v>1</v>
      </c>
      <c r="M28" s="12"/>
      <c r="N28" s="12">
        <v>1</v>
      </c>
      <c r="O28" s="12"/>
      <c r="P28" s="12">
        <v>7.4188456432108101</v>
      </c>
      <c r="Q28" s="12" t="s">
        <v>67</v>
      </c>
      <c r="R28" t="b">
        <f t="shared" si="0"/>
        <v>1</v>
      </c>
      <c r="S28" t="b">
        <f t="shared" si="1"/>
        <v>1</v>
      </c>
      <c r="T28" t="b">
        <f t="shared" si="2"/>
        <v>1</v>
      </c>
      <c r="U28" s="10" t="s">
        <v>23</v>
      </c>
    </row>
    <row r="29" spans="1:21" x14ac:dyDescent="0.25">
      <c r="A29" s="12">
        <v>27</v>
      </c>
      <c r="B29" s="12">
        <v>5</v>
      </c>
      <c r="C29" s="12">
        <v>50</v>
      </c>
      <c r="D29" s="12">
        <v>30</v>
      </c>
      <c r="E29" s="12">
        <v>4.9969999999999999</v>
      </c>
      <c r="F29" s="12">
        <v>49.994</v>
      </c>
      <c r="G29" s="12">
        <v>30.152000000000001</v>
      </c>
      <c r="H29" s="12" t="s">
        <v>26</v>
      </c>
      <c r="I29" s="12">
        <v>7.1035505069999996</v>
      </c>
      <c r="J29" s="12">
        <v>7.1005578156573002</v>
      </c>
      <c r="K29" s="12">
        <v>5.4420487396486799</v>
      </c>
      <c r="L29" s="12">
        <v>2.9886196012912598</v>
      </c>
      <c r="M29" s="12" t="s">
        <v>68</v>
      </c>
      <c r="N29" s="12">
        <v>1.4</v>
      </c>
      <c r="O29" s="12" t="s">
        <v>71</v>
      </c>
      <c r="P29" s="12">
        <v>1.3006598998073</v>
      </c>
      <c r="Q29" s="12" t="s">
        <v>72</v>
      </c>
      <c r="R29" t="b">
        <f t="shared" si="0"/>
        <v>1</v>
      </c>
      <c r="S29" t="b">
        <f t="shared" si="1"/>
        <v>0</v>
      </c>
      <c r="T29" t="b">
        <f t="shared" si="2"/>
        <v>1</v>
      </c>
      <c r="U29" s="10" t="s">
        <v>23</v>
      </c>
    </row>
    <row r="30" spans="1:21" x14ac:dyDescent="0.25">
      <c r="A30" s="12">
        <v>28</v>
      </c>
      <c r="B30" s="12">
        <v>10</v>
      </c>
      <c r="C30" s="12">
        <v>50</v>
      </c>
      <c r="D30" s="12">
        <v>30</v>
      </c>
      <c r="E30" s="12">
        <v>9.9960000000000004</v>
      </c>
      <c r="F30" s="12">
        <v>49.994999999999997</v>
      </c>
      <c r="G30" s="12">
        <v>30.152000000000001</v>
      </c>
      <c r="H30" s="12" t="s">
        <v>27</v>
      </c>
      <c r="I30" s="12">
        <v>10.88167612</v>
      </c>
      <c r="J30" s="12">
        <v>10.877006112288599</v>
      </c>
      <c r="K30" s="12">
        <v>10.933566477635001</v>
      </c>
      <c r="L30" s="12">
        <v>6.9760735707378903</v>
      </c>
      <c r="M30" s="12" t="s">
        <v>67</v>
      </c>
      <c r="N30" s="12">
        <v>1.2049999999999901</v>
      </c>
      <c r="O30" s="12" t="s">
        <v>73</v>
      </c>
      <c r="P30" s="12">
        <v>1.3006598998073</v>
      </c>
      <c r="Q30" s="12" t="s">
        <v>72</v>
      </c>
      <c r="R30" t="b">
        <f t="shared" si="0"/>
        <v>1</v>
      </c>
      <c r="S30" t="b">
        <f t="shared" si="1"/>
        <v>1</v>
      </c>
      <c r="T30" t="b">
        <f t="shared" si="2"/>
        <v>1</v>
      </c>
      <c r="U30" s="10" t="s">
        <v>23</v>
      </c>
    </row>
    <row r="31" spans="1:21" x14ac:dyDescent="0.25">
      <c r="A31" s="12">
        <v>29</v>
      </c>
      <c r="B31" s="12">
        <v>10</v>
      </c>
      <c r="C31" s="12">
        <v>55</v>
      </c>
      <c r="D31" s="12">
        <v>30</v>
      </c>
      <c r="E31" s="12">
        <v>9.9969999999999999</v>
      </c>
      <c r="F31" s="12">
        <v>54.994999999999997</v>
      </c>
      <c r="G31" s="12">
        <v>30.152000000000001</v>
      </c>
      <c r="H31" s="12" t="s">
        <v>28</v>
      </c>
      <c r="I31" s="12">
        <v>7.1035505069999996</v>
      </c>
      <c r="J31" s="12">
        <v>7.1005578156573002</v>
      </c>
      <c r="K31" s="12">
        <v>5.4420487396486799</v>
      </c>
      <c r="L31" s="12">
        <v>2.9886196012912598</v>
      </c>
      <c r="M31" s="12" t="s">
        <v>68</v>
      </c>
      <c r="N31" s="12">
        <v>1.4</v>
      </c>
      <c r="O31" s="12" t="s">
        <v>71</v>
      </c>
      <c r="P31" s="12">
        <v>1.3006598998073</v>
      </c>
      <c r="Q31" s="12" t="s">
        <v>72</v>
      </c>
      <c r="R31" t="b">
        <f t="shared" si="0"/>
        <v>1</v>
      </c>
      <c r="S31" t="b">
        <f t="shared" si="1"/>
        <v>0</v>
      </c>
      <c r="T31" t="b">
        <f t="shared" si="2"/>
        <v>1</v>
      </c>
      <c r="U31" s="10" t="s">
        <v>23</v>
      </c>
    </row>
    <row r="32" spans="1:21" x14ac:dyDescent="0.25">
      <c r="A32" s="12">
        <v>30</v>
      </c>
      <c r="B32" s="12">
        <v>10</v>
      </c>
      <c r="C32" s="12">
        <v>60</v>
      </c>
      <c r="D32" s="12">
        <v>30</v>
      </c>
      <c r="E32" s="12">
        <v>9.9949999999999992</v>
      </c>
      <c r="F32" s="12">
        <v>59.997</v>
      </c>
      <c r="G32" s="12">
        <v>30.152000000000001</v>
      </c>
      <c r="H32" s="12" t="s">
        <v>29</v>
      </c>
      <c r="I32" s="12">
        <v>7.393631976</v>
      </c>
      <c r="J32" s="12">
        <v>7.3929459086684801</v>
      </c>
      <c r="K32" s="12">
        <v>7.4188456432108101</v>
      </c>
      <c r="L32" s="12">
        <v>1</v>
      </c>
      <c r="M32" s="12"/>
      <c r="N32" s="12">
        <v>1</v>
      </c>
      <c r="O32" s="12"/>
      <c r="P32" s="12">
        <v>7.4188456432108101</v>
      </c>
      <c r="Q32" s="12" t="s">
        <v>67</v>
      </c>
      <c r="R32" t="b">
        <f t="shared" si="0"/>
        <v>1</v>
      </c>
      <c r="S32" t="b">
        <f t="shared" si="1"/>
        <v>1</v>
      </c>
      <c r="T32" t="b">
        <f t="shared" si="2"/>
        <v>1</v>
      </c>
      <c r="U32" s="10" t="s">
        <v>23</v>
      </c>
    </row>
    <row r="33" spans="1:21" x14ac:dyDescent="0.25">
      <c r="A33" s="12">
        <v>31</v>
      </c>
      <c r="B33" s="12">
        <v>5</v>
      </c>
      <c r="C33" s="12">
        <v>60</v>
      </c>
      <c r="D33" s="12">
        <v>30</v>
      </c>
      <c r="E33" s="12">
        <v>4.9980000000000002</v>
      </c>
      <c r="F33" s="12">
        <v>59.997</v>
      </c>
      <c r="G33" s="12">
        <v>30.152000000000001</v>
      </c>
      <c r="H33" s="12" t="s">
        <v>30</v>
      </c>
      <c r="I33" s="12">
        <v>3.813163002</v>
      </c>
      <c r="J33" s="12">
        <v>3.81286114959329</v>
      </c>
      <c r="K33" s="12">
        <v>3.8206052395121999</v>
      </c>
      <c r="L33" s="12">
        <v>1</v>
      </c>
      <c r="M33" s="12"/>
      <c r="N33" s="12">
        <v>1</v>
      </c>
      <c r="O33" s="12"/>
      <c r="P33" s="12">
        <v>3.8206052395121999</v>
      </c>
      <c r="Q33" s="12" t="s">
        <v>68</v>
      </c>
      <c r="R33" t="b">
        <f t="shared" si="0"/>
        <v>1</v>
      </c>
      <c r="S33" t="b">
        <f t="shared" si="1"/>
        <v>1</v>
      </c>
      <c r="T33" t="b">
        <f t="shared" si="2"/>
        <v>1</v>
      </c>
      <c r="U33" s="10" t="s">
        <v>23</v>
      </c>
    </row>
    <row r="34" spans="1:21" x14ac:dyDescent="0.25">
      <c r="A34" s="12">
        <v>32</v>
      </c>
      <c r="B34" s="12">
        <v>50</v>
      </c>
      <c r="C34" s="12">
        <v>60</v>
      </c>
      <c r="D34" s="12">
        <v>30</v>
      </c>
      <c r="E34" s="12">
        <v>49.997</v>
      </c>
      <c r="F34" s="12">
        <v>59.996000000000002</v>
      </c>
      <c r="G34" s="12">
        <v>30.152000000000001</v>
      </c>
      <c r="H34" s="12" t="s">
        <v>31</v>
      </c>
      <c r="I34" s="12">
        <v>7.393631976</v>
      </c>
      <c r="J34" s="12">
        <v>7.3929459086684801</v>
      </c>
      <c r="K34" s="12">
        <v>7.4188456432108101</v>
      </c>
      <c r="L34" s="12">
        <v>1</v>
      </c>
      <c r="M34" s="12"/>
      <c r="N34" s="12">
        <v>1</v>
      </c>
      <c r="O34" s="12"/>
      <c r="P34" s="12">
        <v>7.4188456432108101</v>
      </c>
      <c r="Q34" s="12" t="s">
        <v>67</v>
      </c>
      <c r="R34" t="b">
        <f t="shared" si="0"/>
        <v>1</v>
      </c>
      <c r="S34" t="b">
        <f t="shared" si="1"/>
        <v>1</v>
      </c>
      <c r="T34" t="b">
        <f t="shared" si="2"/>
        <v>1</v>
      </c>
      <c r="U34" s="10" t="s">
        <v>32</v>
      </c>
    </row>
    <row r="35" spans="1:21" x14ac:dyDescent="0.25">
      <c r="A35" s="12">
        <v>33</v>
      </c>
      <c r="B35" s="12">
        <v>50</v>
      </c>
      <c r="C35" s="12">
        <v>55</v>
      </c>
      <c r="D35" s="12">
        <v>30</v>
      </c>
      <c r="E35" s="12">
        <v>49.994999999999997</v>
      </c>
      <c r="F35" s="12">
        <v>54.994999999999997</v>
      </c>
      <c r="G35" s="12">
        <v>30.152000000000001</v>
      </c>
      <c r="H35" s="12" t="s">
        <v>33</v>
      </c>
      <c r="I35" s="12">
        <v>7.1035505069999996</v>
      </c>
      <c r="J35" s="12">
        <v>7.10055785088504</v>
      </c>
      <c r="K35" s="12">
        <v>5.4420487638102104</v>
      </c>
      <c r="L35" s="12">
        <v>2.9886196145600898</v>
      </c>
      <c r="M35" s="12" t="s">
        <v>68</v>
      </c>
      <c r="N35" s="12">
        <v>1.4</v>
      </c>
      <c r="O35" s="12" t="s">
        <v>71</v>
      </c>
      <c r="P35" s="12">
        <v>1.3006598998073</v>
      </c>
      <c r="Q35" s="12" t="s">
        <v>72</v>
      </c>
      <c r="R35" t="b">
        <f t="shared" si="0"/>
        <v>1</v>
      </c>
      <c r="S35" t="b">
        <f t="shared" si="1"/>
        <v>0</v>
      </c>
      <c r="T35" t="b">
        <f t="shared" si="2"/>
        <v>1</v>
      </c>
      <c r="U35" s="10" t="s">
        <v>32</v>
      </c>
    </row>
    <row r="36" spans="1:21" x14ac:dyDescent="0.25">
      <c r="A36" s="12">
        <v>34</v>
      </c>
      <c r="B36" s="12">
        <v>50</v>
      </c>
      <c r="C36" s="12">
        <v>50</v>
      </c>
      <c r="D36" s="12">
        <v>30</v>
      </c>
      <c r="E36" s="12">
        <v>49.994999999999997</v>
      </c>
      <c r="F36" s="12">
        <v>49.994999999999997</v>
      </c>
      <c r="G36" s="12">
        <v>30.152000000000001</v>
      </c>
      <c r="H36" s="12" t="s">
        <v>34</v>
      </c>
      <c r="I36" s="12">
        <v>10.88167612</v>
      </c>
      <c r="J36" s="12">
        <v>10.8770061744065</v>
      </c>
      <c r="K36" s="12">
        <v>10.9335665401303</v>
      </c>
      <c r="L36" s="12">
        <v>6.9760736106125503</v>
      </c>
      <c r="M36" s="12" t="s">
        <v>67</v>
      </c>
      <c r="N36" s="12">
        <v>1.2049999999999901</v>
      </c>
      <c r="O36" s="12" t="s">
        <v>73</v>
      </c>
      <c r="P36" s="12">
        <v>1.3006598998073</v>
      </c>
      <c r="Q36" s="12" t="s">
        <v>72</v>
      </c>
      <c r="R36" t="b">
        <f t="shared" si="0"/>
        <v>1</v>
      </c>
      <c r="S36" t="b">
        <f t="shared" si="1"/>
        <v>1</v>
      </c>
      <c r="T36" t="b">
        <f t="shared" si="2"/>
        <v>1</v>
      </c>
      <c r="U36" s="10" t="s">
        <v>32</v>
      </c>
    </row>
    <row r="37" spans="1:21" x14ac:dyDescent="0.25">
      <c r="A37" s="12">
        <v>35</v>
      </c>
      <c r="B37" s="12">
        <v>55</v>
      </c>
      <c r="C37" s="12">
        <v>50</v>
      </c>
      <c r="D37" s="12">
        <v>30</v>
      </c>
      <c r="E37" s="12">
        <v>54.994999999999997</v>
      </c>
      <c r="F37" s="12">
        <v>49.994</v>
      </c>
      <c r="G37" s="12">
        <v>30.151</v>
      </c>
      <c r="H37" s="12" t="s">
        <v>35</v>
      </c>
      <c r="I37" s="12">
        <v>7.1035505069999996</v>
      </c>
      <c r="J37" s="12">
        <v>7.1005717971526803</v>
      </c>
      <c r="K37" s="12">
        <v>5.4420594525856796</v>
      </c>
      <c r="L37" s="12">
        <v>2.9886196145600898</v>
      </c>
      <c r="M37" s="12" t="s">
        <v>68</v>
      </c>
      <c r="N37" s="12">
        <v>1.4</v>
      </c>
      <c r="O37" s="12" t="s">
        <v>71</v>
      </c>
      <c r="P37" s="12">
        <v>1.30066245444476</v>
      </c>
      <c r="Q37" s="12" t="s">
        <v>72</v>
      </c>
      <c r="R37" t="b">
        <f t="shared" si="0"/>
        <v>1</v>
      </c>
      <c r="S37" t="b">
        <f t="shared" si="1"/>
        <v>0</v>
      </c>
      <c r="T37" t="b">
        <f t="shared" si="2"/>
        <v>1</v>
      </c>
      <c r="U37" s="10" t="s">
        <v>32</v>
      </c>
    </row>
    <row r="38" spans="1:21" x14ac:dyDescent="0.25">
      <c r="A38" s="12">
        <v>36</v>
      </c>
      <c r="B38" s="12">
        <v>60</v>
      </c>
      <c r="C38" s="12">
        <v>50</v>
      </c>
      <c r="D38" s="12">
        <v>30</v>
      </c>
      <c r="E38" s="12">
        <v>59.997</v>
      </c>
      <c r="F38" s="12">
        <v>49.994999999999997</v>
      </c>
      <c r="G38" s="12">
        <v>30.152000000000001</v>
      </c>
      <c r="H38" s="12" t="s">
        <v>36</v>
      </c>
      <c r="I38" s="12">
        <v>7.393631976</v>
      </c>
      <c r="J38" s="12">
        <v>7.3929459086684801</v>
      </c>
      <c r="K38" s="12">
        <v>7.4188456432108101</v>
      </c>
      <c r="L38" s="12">
        <v>1</v>
      </c>
      <c r="M38" s="12"/>
      <c r="N38" s="12">
        <v>1</v>
      </c>
      <c r="O38" s="12"/>
      <c r="P38" s="12">
        <v>7.4188456432108101</v>
      </c>
      <c r="Q38" s="12" t="s">
        <v>67</v>
      </c>
      <c r="R38" t="b">
        <f t="shared" si="0"/>
        <v>1</v>
      </c>
      <c r="S38" t="b">
        <f t="shared" si="1"/>
        <v>1</v>
      </c>
      <c r="T38" t="b">
        <f t="shared" si="2"/>
        <v>1</v>
      </c>
      <c r="U38" s="10" t="s">
        <v>32</v>
      </c>
    </row>
    <row r="39" spans="1:21" x14ac:dyDescent="0.25">
      <c r="A39" s="12">
        <v>37</v>
      </c>
      <c r="B39" s="12">
        <v>60</v>
      </c>
      <c r="C39" s="12">
        <v>55</v>
      </c>
      <c r="D39" s="12">
        <v>30</v>
      </c>
      <c r="E39" s="12">
        <v>59.996000000000002</v>
      </c>
      <c r="F39" s="12">
        <v>54.994999999999997</v>
      </c>
      <c r="G39" s="12">
        <v>30.152000000000001</v>
      </c>
      <c r="H39" s="12" t="s">
        <v>37</v>
      </c>
      <c r="I39" s="12">
        <v>3.813163002</v>
      </c>
      <c r="J39" s="12">
        <v>3.81286114959329</v>
      </c>
      <c r="K39" s="12">
        <v>3.8206052395121999</v>
      </c>
      <c r="L39" s="12">
        <v>1</v>
      </c>
      <c r="M39" s="12"/>
      <c r="N39" s="12">
        <v>1</v>
      </c>
      <c r="O39" s="12"/>
      <c r="P39" s="12">
        <v>3.8206052395121999</v>
      </c>
      <c r="Q39" s="12" t="s">
        <v>68</v>
      </c>
      <c r="R39" t="b">
        <f t="shared" si="0"/>
        <v>1</v>
      </c>
      <c r="S39" t="b">
        <f t="shared" si="1"/>
        <v>1</v>
      </c>
      <c r="T39" t="b">
        <f t="shared" si="2"/>
        <v>1</v>
      </c>
      <c r="U39" s="10" t="s">
        <v>32</v>
      </c>
    </row>
    <row r="40" spans="1:21" x14ac:dyDescent="0.25">
      <c r="A40" s="12">
        <v>38</v>
      </c>
      <c r="B40" s="12">
        <v>60</v>
      </c>
      <c r="C40" s="12">
        <v>60</v>
      </c>
      <c r="D40" s="12">
        <v>30</v>
      </c>
      <c r="E40" s="12">
        <v>59.999000000000002</v>
      </c>
      <c r="F40" s="12">
        <v>59.994</v>
      </c>
      <c r="G40" s="12">
        <v>30.152000000000001</v>
      </c>
      <c r="H40" s="12" t="s">
        <v>38</v>
      </c>
      <c r="I40" s="12">
        <v>7.393631976</v>
      </c>
      <c r="J40" s="12">
        <v>7.3929459086684801</v>
      </c>
      <c r="K40" s="12">
        <v>7.4188456432108101</v>
      </c>
      <c r="L40" s="12">
        <v>1</v>
      </c>
      <c r="M40" s="12"/>
      <c r="N40" s="12">
        <v>1</v>
      </c>
      <c r="O40" s="12"/>
      <c r="P40" s="12">
        <v>7.4188456432108101</v>
      </c>
      <c r="Q40" s="12" t="s">
        <v>67</v>
      </c>
      <c r="R40" t="b">
        <f t="shared" si="0"/>
        <v>1</v>
      </c>
      <c r="S40" t="b">
        <f t="shared" si="1"/>
        <v>1</v>
      </c>
      <c r="T40" t="b">
        <f t="shared" si="2"/>
        <v>1</v>
      </c>
      <c r="U40" s="10" t="s">
        <v>32</v>
      </c>
    </row>
    <row r="41" spans="1:21" x14ac:dyDescent="0.25">
      <c r="A41" s="12">
        <v>39</v>
      </c>
      <c r="B41" s="12">
        <v>55</v>
      </c>
      <c r="C41" s="12">
        <v>60</v>
      </c>
      <c r="D41" s="12">
        <v>30</v>
      </c>
      <c r="E41" s="12">
        <v>54.994999999999997</v>
      </c>
      <c r="F41" s="12">
        <v>59.994</v>
      </c>
      <c r="G41" s="12">
        <v>30.152000000000001</v>
      </c>
      <c r="H41" s="12" t="s">
        <v>39</v>
      </c>
      <c r="I41" s="12">
        <v>3.813163002</v>
      </c>
      <c r="J41" s="12">
        <v>3.81286114959329</v>
      </c>
      <c r="K41" s="12">
        <v>3.8206052395121999</v>
      </c>
      <c r="L41" s="12">
        <v>1</v>
      </c>
      <c r="M41" s="12"/>
      <c r="N41" s="12">
        <v>1</v>
      </c>
      <c r="O41" s="12"/>
      <c r="P41" s="12">
        <v>3.8206052395121999</v>
      </c>
      <c r="Q41" s="12" t="s">
        <v>68</v>
      </c>
      <c r="R41" t="b">
        <f t="shared" si="0"/>
        <v>1</v>
      </c>
      <c r="S41" t="b">
        <f t="shared" si="1"/>
        <v>1</v>
      </c>
      <c r="T41" t="b">
        <f t="shared" si="2"/>
        <v>1</v>
      </c>
      <c r="U41" s="10" t="s">
        <v>32</v>
      </c>
    </row>
    <row r="42" spans="1:21" x14ac:dyDescent="0.25">
      <c r="A42" s="12">
        <v>40</v>
      </c>
      <c r="B42" s="12">
        <v>50</v>
      </c>
      <c r="C42" s="12">
        <v>10</v>
      </c>
      <c r="D42" s="12">
        <v>30</v>
      </c>
      <c r="E42" s="12">
        <v>49.994999999999997</v>
      </c>
      <c r="F42" s="12">
        <v>9.9939999999999998</v>
      </c>
      <c r="G42" s="12">
        <v>30.152000000000001</v>
      </c>
      <c r="H42" s="12" t="s">
        <v>40</v>
      </c>
      <c r="I42" s="12">
        <v>10.88167612</v>
      </c>
      <c r="J42" s="12">
        <v>10.8770061433476</v>
      </c>
      <c r="K42" s="12">
        <v>10.933566508882601</v>
      </c>
      <c r="L42" s="12">
        <v>6.9760735906752203</v>
      </c>
      <c r="M42" s="12" t="s">
        <v>67</v>
      </c>
      <c r="N42" s="12">
        <v>1.2049999999999901</v>
      </c>
      <c r="O42" s="12" t="s">
        <v>73</v>
      </c>
      <c r="P42" s="12">
        <v>1.3006598998073</v>
      </c>
      <c r="Q42" s="12" t="s">
        <v>72</v>
      </c>
      <c r="R42" t="b">
        <f t="shared" si="0"/>
        <v>1</v>
      </c>
      <c r="S42" t="b">
        <f t="shared" si="1"/>
        <v>1</v>
      </c>
      <c r="T42" t="b">
        <f t="shared" si="2"/>
        <v>1</v>
      </c>
      <c r="U42" s="10" t="s">
        <v>41</v>
      </c>
    </row>
    <row r="43" spans="1:21" x14ac:dyDescent="0.25">
      <c r="A43" s="12">
        <v>41</v>
      </c>
      <c r="B43" s="12">
        <v>50</v>
      </c>
      <c r="C43" s="12">
        <v>5</v>
      </c>
      <c r="D43" s="12">
        <v>30</v>
      </c>
      <c r="E43" s="12">
        <v>49.997999999999998</v>
      </c>
      <c r="F43" s="12">
        <v>4.9960000000000004</v>
      </c>
      <c r="G43" s="12">
        <v>30.152000000000001</v>
      </c>
      <c r="H43" s="12" t="s">
        <v>42</v>
      </c>
      <c r="I43" s="12">
        <v>7.1035505069999996</v>
      </c>
      <c r="J43" s="12">
        <v>7.1005578332711696</v>
      </c>
      <c r="K43" s="12">
        <v>5.4420487517294402</v>
      </c>
      <c r="L43" s="12">
        <v>2.9886196079256702</v>
      </c>
      <c r="M43" s="12" t="s">
        <v>68</v>
      </c>
      <c r="N43" s="12">
        <v>1.4</v>
      </c>
      <c r="O43" s="12" t="s">
        <v>71</v>
      </c>
      <c r="P43" s="12">
        <v>1.3006598998073</v>
      </c>
      <c r="Q43" s="12" t="s">
        <v>72</v>
      </c>
      <c r="R43" t="b">
        <f t="shared" si="0"/>
        <v>1</v>
      </c>
      <c r="S43" t="b">
        <f t="shared" si="1"/>
        <v>0</v>
      </c>
      <c r="T43" t="b">
        <f t="shared" si="2"/>
        <v>1</v>
      </c>
      <c r="U43" s="10" t="s">
        <v>41</v>
      </c>
    </row>
    <row r="44" spans="1:21" x14ac:dyDescent="0.25">
      <c r="A44" s="12">
        <v>42</v>
      </c>
      <c r="B44" s="12">
        <v>50</v>
      </c>
      <c r="C44" s="12">
        <v>0</v>
      </c>
      <c r="D44" s="12">
        <v>30</v>
      </c>
      <c r="E44" s="12">
        <v>49.996000000000002</v>
      </c>
      <c r="F44" s="12">
        <v>-5.0000000000000001E-3</v>
      </c>
      <c r="G44" s="12">
        <v>30.152000000000001</v>
      </c>
      <c r="H44" s="12" t="s">
        <v>43</v>
      </c>
      <c r="I44" s="12">
        <v>7.393631976</v>
      </c>
      <c r="J44" s="12">
        <v>7.3929459086684801</v>
      </c>
      <c r="K44" s="12">
        <v>7.4188456432108101</v>
      </c>
      <c r="L44" s="12">
        <v>1</v>
      </c>
      <c r="M44" s="12"/>
      <c r="N44" s="12">
        <v>1</v>
      </c>
      <c r="O44" s="12"/>
      <c r="P44" s="12">
        <v>7.4188456432108101</v>
      </c>
      <c r="Q44" s="12" t="s">
        <v>67</v>
      </c>
      <c r="R44" t="b">
        <f t="shared" si="0"/>
        <v>1</v>
      </c>
      <c r="S44" t="b">
        <f t="shared" si="1"/>
        <v>1</v>
      </c>
      <c r="T44" t="b">
        <f t="shared" si="2"/>
        <v>1</v>
      </c>
      <c r="U44" s="10" t="s">
        <v>41</v>
      </c>
    </row>
    <row r="45" spans="1:21" x14ac:dyDescent="0.25">
      <c r="A45" s="12">
        <v>43</v>
      </c>
      <c r="B45" s="12">
        <v>55</v>
      </c>
      <c r="C45" s="12">
        <v>0</v>
      </c>
      <c r="D45" s="12">
        <v>30</v>
      </c>
      <c r="E45" s="12">
        <v>54.996000000000002</v>
      </c>
      <c r="F45" s="12">
        <v>-6.0000000000000001E-3</v>
      </c>
      <c r="G45" s="12">
        <v>30.152000000000001</v>
      </c>
      <c r="H45" s="12" t="s">
        <v>44</v>
      </c>
      <c r="I45" s="12">
        <v>3.813163002</v>
      </c>
      <c r="J45" s="12">
        <v>3.81286114959329</v>
      </c>
      <c r="K45" s="12">
        <v>3.8206052395121999</v>
      </c>
      <c r="L45" s="12">
        <v>1</v>
      </c>
      <c r="M45" s="12"/>
      <c r="N45" s="12">
        <v>1</v>
      </c>
      <c r="O45" s="12"/>
      <c r="P45" s="12">
        <v>3.8206052395121999</v>
      </c>
      <c r="Q45" s="12" t="s">
        <v>68</v>
      </c>
      <c r="R45" t="b">
        <f t="shared" si="0"/>
        <v>1</v>
      </c>
      <c r="S45" t="b">
        <f t="shared" si="1"/>
        <v>1</v>
      </c>
      <c r="T45" t="b">
        <f t="shared" si="2"/>
        <v>1</v>
      </c>
      <c r="U45" s="10" t="s">
        <v>41</v>
      </c>
    </row>
    <row r="46" spans="1:21" x14ac:dyDescent="0.25">
      <c r="A46" s="12">
        <v>44</v>
      </c>
      <c r="B46" s="12">
        <v>60</v>
      </c>
      <c r="C46" s="12">
        <v>0</v>
      </c>
      <c r="D46" s="12">
        <v>30</v>
      </c>
      <c r="E46" s="12">
        <v>59.996000000000002</v>
      </c>
      <c r="F46" s="12">
        <v>4.9950000000000001</v>
      </c>
      <c r="G46" s="12">
        <v>30.152000000000001</v>
      </c>
      <c r="H46" s="12" t="s">
        <v>45</v>
      </c>
      <c r="I46" s="12">
        <v>7.393631976</v>
      </c>
      <c r="J46" s="12">
        <v>3.81286114959329</v>
      </c>
      <c r="K46" s="12">
        <v>3.8206052395121999</v>
      </c>
      <c r="L46" s="12">
        <v>1</v>
      </c>
      <c r="M46" s="12"/>
      <c r="N46" s="12">
        <v>1</v>
      </c>
      <c r="O46" s="12"/>
      <c r="P46" s="12">
        <v>3.8206052395121999</v>
      </c>
      <c r="Q46" s="12" t="s">
        <v>68</v>
      </c>
      <c r="R46" t="b">
        <f t="shared" si="0"/>
        <v>0</v>
      </c>
      <c r="S46" t="b">
        <f t="shared" si="1"/>
        <v>1</v>
      </c>
      <c r="T46" t="b">
        <f t="shared" si="2"/>
        <v>1</v>
      </c>
      <c r="U46" s="10" t="s">
        <v>41</v>
      </c>
    </row>
    <row r="47" spans="1:21" x14ac:dyDescent="0.25">
      <c r="A47" s="12">
        <v>45</v>
      </c>
      <c r="B47" s="12">
        <v>60</v>
      </c>
      <c r="C47" s="12">
        <v>5</v>
      </c>
      <c r="D47" s="12">
        <v>30</v>
      </c>
      <c r="E47" s="12">
        <v>60</v>
      </c>
      <c r="F47" s="12">
        <v>4.8</v>
      </c>
      <c r="G47" s="12">
        <v>30</v>
      </c>
      <c r="H47" s="12" t="s">
        <v>75</v>
      </c>
      <c r="I47" s="12">
        <v>3.813163002</v>
      </c>
      <c r="J47" s="12">
        <v>3.81286114959329</v>
      </c>
      <c r="K47" s="12">
        <v>3.81286117831349</v>
      </c>
      <c r="L47" s="12">
        <v>1</v>
      </c>
      <c r="M47" s="12"/>
      <c r="N47" s="12">
        <v>1</v>
      </c>
      <c r="O47" s="12"/>
      <c r="P47" s="12">
        <v>3.81286117831349</v>
      </c>
      <c r="Q47" s="12" t="s">
        <v>68</v>
      </c>
      <c r="R47" t="b">
        <f t="shared" si="0"/>
        <v>1</v>
      </c>
      <c r="S47" t="b">
        <f t="shared" si="1"/>
        <v>1</v>
      </c>
      <c r="T47" t="b">
        <f t="shared" si="2"/>
        <v>1</v>
      </c>
      <c r="U47" s="10" t="s">
        <v>41</v>
      </c>
    </row>
    <row r="48" spans="1:21" x14ac:dyDescent="0.25">
      <c r="A48" s="12">
        <v>46</v>
      </c>
      <c r="B48" s="12">
        <v>60</v>
      </c>
      <c r="C48" s="12">
        <v>10</v>
      </c>
      <c r="D48" s="12">
        <v>30</v>
      </c>
      <c r="E48" s="12">
        <v>59.996000000000002</v>
      </c>
      <c r="F48" s="12">
        <v>9.9939999999999998</v>
      </c>
      <c r="G48" s="12">
        <v>30.152000000000001</v>
      </c>
      <c r="H48" s="12" t="s">
        <v>76</v>
      </c>
      <c r="I48" s="12">
        <v>7.393631976</v>
      </c>
      <c r="J48" s="12">
        <v>7.3929459086684801</v>
      </c>
      <c r="K48" s="12">
        <v>7.4188456432108101</v>
      </c>
      <c r="L48" s="12">
        <v>1</v>
      </c>
      <c r="M48" s="12"/>
      <c r="N48" s="12">
        <v>1</v>
      </c>
      <c r="O48" s="12"/>
      <c r="P48" s="12">
        <v>7.4188456432108101</v>
      </c>
      <c r="Q48" s="12" t="s">
        <v>67</v>
      </c>
      <c r="R48" t="b">
        <f t="shared" si="0"/>
        <v>1</v>
      </c>
      <c r="S48" t="b">
        <f t="shared" si="1"/>
        <v>1</v>
      </c>
      <c r="T48" t="b">
        <f t="shared" si="2"/>
        <v>1</v>
      </c>
      <c r="U48" s="10" t="s">
        <v>41</v>
      </c>
    </row>
    <row r="49" spans="1:21" x14ac:dyDescent="0.25">
      <c r="A49" s="12">
        <v>47</v>
      </c>
      <c r="B49" s="12">
        <v>55</v>
      </c>
      <c r="C49" s="12">
        <v>10</v>
      </c>
      <c r="D49" s="12">
        <v>30</v>
      </c>
      <c r="E49" s="12">
        <v>55.2</v>
      </c>
      <c r="F49" s="12">
        <v>10</v>
      </c>
      <c r="G49" s="12">
        <v>30</v>
      </c>
      <c r="H49" s="12" t="s">
        <v>77</v>
      </c>
      <c r="I49" s="12">
        <v>7.1035505069999996</v>
      </c>
      <c r="J49" s="12">
        <v>7.1026763976886</v>
      </c>
      <c r="K49" s="12">
        <v>5.4436724735713096</v>
      </c>
      <c r="L49" s="12">
        <v>2.9886196079256702</v>
      </c>
      <c r="M49" s="12" t="s">
        <v>68</v>
      </c>
      <c r="N49" s="12">
        <v>1.4</v>
      </c>
      <c r="O49" s="12" t="s">
        <v>71</v>
      </c>
      <c r="P49" s="12">
        <v>1.3010479723852</v>
      </c>
      <c r="Q49" s="12" t="s">
        <v>72</v>
      </c>
      <c r="R49" t="b">
        <f t="shared" si="0"/>
        <v>1</v>
      </c>
      <c r="S49" t="b">
        <f t="shared" si="1"/>
        <v>0</v>
      </c>
      <c r="T49" t="b">
        <f t="shared" si="2"/>
        <v>1</v>
      </c>
      <c r="U49" s="10" t="s">
        <v>41</v>
      </c>
    </row>
  </sheetData>
  <mergeCells count="13">
    <mergeCell ref="T1:T2"/>
    <mergeCell ref="K1:K2"/>
    <mergeCell ref="L1:M2"/>
    <mergeCell ref="N1:O2"/>
    <mergeCell ref="P1:Q2"/>
    <mergeCell ref="R1:R2"/>
    <mergeCell ref="S1:S2"/>
    <mergeCell ref="J1:J2"/>
    <mergeCell ref="A1:A2"/>
    <mergeCell ref="B1:D1"/>
    <mergeCell ref="E1:G1"/>
    <mergeCell ref="H1:H2"/>
    <mergeCell ref="I1:I2"/>
  </mergeCells>
  <conditionalFormatting sqref="S3:U49">
    <cfRule type="cellIs" dxfId="3" priority="7" operator="equal">
      <formula>FALSE</formula>
    </cfRule>
    <cfRule type="cellIs" dxfId="2" priority="8" operator="equal">
      <formula>TRUE</formula>
    </cfRule>
  </conditionalFormatting>
  <conditionalFormatting sqref="R3:R49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5"/>
  <sheetViews>
    <sheetView tabSelected="1" topLeftCell="AA1" workbookViewId="0">
      <selection activeCell="AL17" sqref="AL17"/>
    </sheetView>
  </sheetViews>
  <sheetFormatPr defaultRowHeight="15" x14ac:dyDescent="0.25"/>
  <cols>
    <col min="1" max="1" width="7.140625" style="19" bestFit="1" customWidth="1"/>
    <col min="2" max="2" width="0" style="19" hidden="1" customWidth="1"/>
    <col min="3" max="3" width="5.7109375" style="19" hidden="1" customWidth="1"/>
    <col min="4" max="10" width="0" style="19" hidden="1" customWidth="1"/>
    <col min="11" max="11" width="18.42578125" style="19" hidden="1" customWidth="1"/>
    <col min="12" max="12" width="10.42578125" style="19" hidden="1" customWidth="1"/>
    <col min="13" max="13" width="11.140625" style="19" hidden="1" customWidth="1"/>
    <col min="14" max="14" width="10.7109375" style="19" hidden="1" customWidth="1"/>
    <col min="15" max="15" width="11" style="19" hidden="1" customWidth="1"/>
    <col min="16" max="16" width="8.85546875" style="19" hidden="1" customWidth="1"/>
    <col min="17" max="17" width="12" style="19" hidden="1" customWidth="1"/>
    <col min="18" max="18" width="6.85546875" style="19" hidden="1" customWidth="1"/>
    <col min="19" max="26" width="9.140625" style="19" hidden="1" customWidth="1"/>
    <col min="27" max="27" width="22.42578125" style="19" bestFit="1" customWidth="1"/>
    <col min="28" max="30" width="6" style="19" bestFit="1" customWidth="1"/>
    <col min="31" max="31" width="29.7109375" style="19" bestFit="1" customWidth="1"/>
    <col min="32" max="32" width="12" style="19" hidden="1" customWidth="1"/>
    <col min="33" max="33" width="21.42578125" style="19" bestFit="1" customWidth="1"/>
    <col min="34" max="34" width="5.28515625" style="19" hidden="1" customWidth="1"/>
    <col min="35" max="35" width="13.140625" style="19" bestFit="1" customWidth="1"/>
    <col min="36" max="36" width="19" style="19" bestFit="1" customWidth="1"/>
    <col min="37" max="37" width="5.28515625" style="19" bestFit="1" customWidth="1"/>
    <col min="38" max="38" width="19.140625" style="19" bestFit="1" customWidth="1"/>
    <col min="39" max="39" width="15.85546875" style="19" bestFit="1" customWidth="1"/>
    <col min="40" max="40" width="20.28515625" style="19" bestFit="1" customWidth="1"/>
    <col min="41" max="41" width="3.7109375" style="19" bestFit="1" customWidth="1"/>
    <col min="42" max="42" width="9.140625" style="19"/>
    <col min="43" max="43" width="10.42578125" style="19" bestFit="1" customWidth="1"/>
    <col min="44" max="44" width="9.85546875" style="19" bestFit="1" customWidth="1"/>
    <col min="45" max="45" width="17.28515625" style="19" bestFit="1" customWidth="1"/>
    <col min="46" max="46" width="11.42578125" style="19" bestFit="1" customWidth="1"/>
    <col min="47" max="47" width="27.7109375" style="19" bestFit="1" customWidth="1"/>
    <col min="48" max="48" width="18.28515625" style="19" bestFit="1" customWidth="1"/>
    <col min="49" max="16384" width="9.140625" style="19"/>
  </cols>
  <sheetData>
    <row r="1" spans="1:49" s="20" customFormat="1" x14ac:dyDescent="0.25">
      <c r="A1" s="20" t="str">
        <f t="array" ref="A1">[1]Results!A:A</f>
        <v>Point #</v>
      </c>
      <c r="B1" s="20" t="str">
        <f t="array" ref="B1">[1]Results!B:B</f>
        <v>Building</v>
      </c>
      <c r="C1" s="20" t="str">
        <f t="array" ref="C1">[1]Results!C:C</f>
        <v>Level</v>
      </c>
      <c r="D1" s="20" t="str">
        <f t="array" ref="D1">[1]Results!D:D</f>
        <v>x (m)</v>
      </c>
      <c r="E1" s="20" t="str">
        <f t="array" ref="E1">[1]Results!E:E</f>
        <v>y (m)</v>
      </c>
      <c r="F1" s="20" t="str">
        <f t="array" ref="F1">[1]Results!F:F</f>
        <v>z (m)</v>
      </c>
      <c r="G1" s="20" t="str">
        <f t="array" ref="G1">[1]Results!G:G</f>
        <v>Level Min Width</v>
      </c>
      <c r="H1" s="20" t="str">
        <f t="array" ref="H1">[1]Results!H:H</f>
        <v>Level Height</v>
      </c>
      <c r="I1" s="20" t="str">
        <f t="array" ref="I1">[1]Results!I:I</f>
        <v>Air Terminal Height</v>
      </c>
      <c r="J1" s="20" t="str">
        <f t="array" ref="J1">[1]Results!J:J</f>
        <v>Air Terminal Type</v>
      </c>
      <c r="K1" s="20" t="str">
        <f t="array" ref="K1">[1]Results!K:K</f>
        <v>POI Location Type</v>
      </c>
      <c r="L1" s="20" t="str">
        <f t="array" ref="L1">[1]Results!L:L</f>
        <v>Extended?</v>
      </c>
      <c r="M1" s="20" t="str">
        <f t="array" ref="M1">[1]Results!M:M</f>
        <v>Gable Pitch</v>
      </c>
      <c r="N1" s="20" t="str">
        <f t="array" ref="N1">[1]Results!N:N</f>
        <v>Protected?</v>
      </c>
      <c r="O1" s="20" t="str">
        <f t="array" ref="O1">[1]Results!O:O</f>
        <v>Copy Me -&gt;</v>
      </c>
      <c r="P1" s="20" t="str">
        <f t="array" ref="P1">[1]Results!P:P</f>
        <v>Terminal</v>
      </c>
      <c r="Q1" s="20" t="str">
        <f t="array" ref="Q1">[1]Results!Q:Q</f>
        <v>Ki</v>
      </c>
      <c r="R1" s="20" t="str">
        <f t="array" ref="R1">[1]Results!R:R</f>
        <v>Height</v>
      </c>
      <c r="S1" s="20" t="str">
        <f t="array" ref="S1">[1]Results!S:S</f>
        <v>LPL</v>
      </c>
      <c r="T1" s="20" t="str">
        <f t="array" ref="T1">[1]Results!T:T</f>
        <v>ds</v>
      </c>
      <c r="U1" s="20" t="str">
        <f t="array" ref="U1">[1]Results!U:U</f>
        <v>zm</v>
      </c>
      <c r="V1" s="20" t="str">
        <f t="array" ref="V1">[1]Results!V:V</f>
        <v>z0</v>
      </c>
      <c r="W1" s="20" t="str">
        <f t="array" ref="W1">[1]Results!W:W</f>
        <v>RA</v>
      </c>
      <c r="X1" s="20" t="str">
        <f t="array" ref="X1">[1]Results!X:X</f>
        <v>zr</v>
      </c>
      <c r="Z1" s="20" t="s">
        <v>112</v>
      </c>
      <c r="AA1" s="21" t="s">
        <v>113</v>
      </c>
      <c r="AB1" s="21" t="s">
        <v>114</v>
      </c>
      <c r="AC1" s="21" t="s">
        <v>115</v>
      </c>
      <c r="AD1" s="21" t="s">
        <v>116</v>
      </c>
      <c r="AE1" s="21" t="s">
        <v>117</v>
      </c>
      <c r="AF1" s="21"/>
      <c r="AG1" s="21" t="s">
        <v>118</v>
      </c>
      <c r="AH1" s="21"/>
      <c r="AI1" s="21" t="s">
        <v>119</v>
      </c>
      <c r="AJ1" s="21" t="s">
        <v>120</v>
      </c>
      <c r="AK1" s="21"/>
      <c r="AL1" s="21" t="s">
        <v>121</v>
      </c>
      <c r="AM1" s="21" t="s">
        <v>122</v>
      </c>
      <c r="AN1" s="21" t="s">
        <v>123</v>
      </c>
      <c r="AO1" s="21"/>
      <c r="AQ1" s="20" t="s">
        <v>124</v>
      </c>
      <c r="AR1" s="21" t="s">
        <v>125</v>
      </c>
      <c r="AS1" s="21" t="s">
        <v>126</v>
      </c>
      <c r="AT1" s="21" t="s">
        <v>127</v>
      </c>
      <c r="AU1" s="21" t="s">
        <v>128</v>
      </c>
      <c r="AV1" s="21" t="s">
        <v>129</v>
      </c>
      <c r="AW1" s="21" t="s">
        <v>130</v>
      </c>
    </row>
    <row r="2" spans="1:49" x14ac:dyDescent="0.25">
      <c r="A2" s="19">
        <v>48</v>
      </c>
      <c r="B2" s="19">
        <v>1</v>
      </c>
      <c r="C2" s="19">
        <v>2.2999999999999998</v>
      </c>
      <c r="D2" s="19">
        <v>55.26</v>
      </c>
      <c r="E2" s="19">
        <v>5.44</v>
      </c>
      <c r="F2" s="19">
        <v>34.28</v>
      </c>
      <c r="G2" s="19">
        <v>10</v>
      </c>
      <c r="H2" s="19">
        <v>30</v>
      </c>
      <c r="I2" s="19">
        <v>4.28</v>
      </c>
      <c r="J2" s="19" t="s">
        <v>106</v>
      </c>
      <c r="K2" s="19" t="s">
        <v>107</v>
      </c>
      <c r="L2" s="19" t="s">
        <v>108</v>
      </c>
      <c r="M2" s="19">
        <v>0</v>
      </c>
      <c r="N2" s="19" t="s">
        <v>109</v>
      </c>
      <c r="O2" s="19">
        <v>0</v>
      </c>
      <c r="P2" s="19">
        <v>48</v>
      </c>
      <c r="Q2" s="19">
        <v>121.35739325373606</v>
      </c>
      <c r="R2" s="19">
        <v>34.28</v>
      </c>
      <c r="S2" s="19">
        <v>1</v>
      </c>
      <c r="T2" s="19">
        <v>43.6</v>
      </c>
      <c r="U2" s="19">
        <v>0.37</v>
      </c>
      <c r="V2" s="19">
        <v>17.95</v>
      </c>
      <c r="W2" s="19">
        <v>41.41</v>
      </c>
      <c r="X2" s="19">
        <v>47.923000000000002</v>
      </c>
      <c r="AA2" s="19">
        <v>4.28</v>
      </c>
      <c r="AB2" s="19">
        <v>55.26</v>
      </c>
      <c r="AC2" s="19">
        <v>5.44</v>
      </c>
      <c r="AD2" s="19">
        <v>34.28</v>
      </c>
      <c r="AE2" s="22">
        <v>47.84</v>
      </c>
      <c r="AF2" s="19">
        <v>1.7319449950962671E-3</v>
      </c>
      <c r="AG2" s="22">
        <v>41.35</v>
      </c>
      <c r="AH2" s="19">
        <v>1.4489253803427959E-3</v>
      </c>
      <c r="AI2" s="19">
        <v>0</v>
      </c>
      <c r="AJ2" s="22">
        <v>121.26</v>
      </c>
      <c r="AK2" s="19">
        <v>8.0253251264574205E-4</v>
      </c>
      <c r="AL2" s="22">
        <v>121.26</v>
      </c>
      <c r="AM2" s="22">
        <v>1</v>
      </c>
      <c r="AN2" s="22">
        <v>43.52</v>
      </c>
      <c r="AO2" s="19">
        <v>1.8348623853210618E-3</v>
      </c>
      <c r="AR2" s="19">
        <v>4</v>
      </c>
      <c r="AS2" s="19">
        <v>30</v>
      </c>
      <c r="AT2" s="19">
        <v>4.25</v>
      </c>
      <c r="AU2" s="19">
        <v>34.25</v>
      </c>
      <c r="AV2" s="19">
        <v>29.8</v>
      </c>
      <c r="AW2" s="19">
        <v>0.279322853688029</v>
      </c>
    </row>
    <row r="3" spans="1:49" x14ac:dyDescent="0.25">
      <c r="A3" s="19">
        <v>49</v>
      </c>
      <c r="B3" s="19">
        <v>1</v>
      </c>
      <c r="C3" s="19">
        <v>0</v>
      </c>
      <c r="D3" s="19">
        <v>0</v>
      </c>
      <c r="E3" s="19">
        <v>0</v>
      </c>
      <c r="F3" s="19">
        <v>14.28</v>
      </c>
      <c r="G3" s="19">
        <v>60</v>
      </c>
      <c r="H3" s="19">
        <v>10</v>
      </c>
      <c r="I3" s="19">
        <v>4.28</v>
      </c>
      <c r="J3" s="19" t="s">
        <v>106</v>
      </c>
      <c r="K3" s="19" t="s">
        <v>110</v>
      </c>
      <c r="L3" s="19" t="s">
        <v>111</v>
      </c>
      <c r="M3" s="19">
        <v>0</v>
      </c>
      <c r="N3" s="19" t="s">
        <v>109</v>
      </c>
      <c r="O3" s="19">
        <v>0</v>
      </c>
      <c r="P3" s="19">
        <v>49</v>
      </c>
      <c r="Q3" s="19">
        <v>44.988971337826541</v>
      </c>
      <c r="R3" s="19">
        <v>14.28</v>
      </c>
      <c r="S3" s="19">
        <v>1</v>
      </c>
      <c r="T3" s="19">
        <v>16.399999999999999</v>
      </c>
      <c r="U3" s="19">
        <v>0.37</v>
      </c>
      <c r="V3" s="19">
        <v>7.47</v>
      </c>
      <c r="W3" s="19">
        <v>15.972</v>
      </c>
      <c r="X3" s="19">
        <v>18.003</v>
      </c>
      <c r="AA3" s="19">
        <v>4.28</v>
      </c>
      <c r="AB3" s="19">
        <v>0</v>
      </c>
      <c r="AC3" s="19">
        <v>0</v>
      </c>
      <c r="AD3" s="19">
        <v>14.28</v>
      </c>
      <c r="AE3" s="22">
        <v>18.03</v>
      </c>
      <c r="AF3" s="19">
        <v>-1.4997500416597802E-3</v>
      </c>
      <c r="AG3" s="22">
        <v>15.99</v>
      </c>
      <c r="AH3" s="19">
        <v>-1.1269722013524093E-3</v>
      </c>
      <c r="AI3" s="19">
        <v>0</v>
      </c>
      <c r="AJ3" s="22">
        <v>44.97</v>
      </c>
      <c r="AK3" s="19">
        <v>4.216886330670856E-4</v>
      </c>
      <c r="AL3" s="22">
        <v>44.97</v>
      </c>
      <c r="AM3" s="22">
        <v>1</v>
      </c>
      <c r="AN3" s="22">
        <v>16.420000000000002</v>
      </c>
      <c r="AO3" s="19">
        <v>-1.219512195122142E-3</v>
      </c>
      <c r="AR3" s="19">
        <v>1</v>
      </c>
      <c r="AS3" s="19">
        <v>10</v>
      </c>
      <c r="AT3" s="19">
        <v>4.25</v>
      </c>
      <c r="AU3" s="19">
        <v>14.25</v>
      </c>
      <c r="AV3" s="19">
        <v>15.5</v>
      </c>
      <c r="AW3" s="19">
        <v>3.0644152595372121E-2</v>
      </c>
    </row>
    <row r="4" spans="1:49" x14ac:dyDescent="0.25">
      <c r="A4" s="19">
        <v>50</v>
      </c>
      <c r="B4" s="19">
        <v>1</v>
      </c>
      <c r="C4" s="19">
        <v>1.1000000000000001</v>
      </c>
      <c r="D4" s="19">
        <v>19.95</v>
      </c>
      <c r="E4" s="19">
        <v>40</v>
      </c>
      <c r="F4" s="19">
        <v>24.28</v>
      </c>
      <c r="G4" s="19">
        <v>20</v>
      </c>
      <c r="H4" s="19">
        <v>20</v>
      </c>
      <c r="I4" s="19">
        <v>4.28</v>
      </c>
      <c r="J4" s="19" t="s">
        <v>106</v>
      </c>
      <c r="K4" s="19" t="s">
        <v>110</v>
      </c>
      <c r="L4" s="19" t="s">
        <v>108</v>
      </c>
      <c r="M4" s="19">
        <v>0</v>
      </c>
      <c r="N4" s="19" t="s">
        <v>109</v>
      </c>
      <c r="O4" s="19">
        <v>0</v>
      </c>
      <c r="P4" s="19">
        <v>50</v>
      </c>
      <c r="Q4" s="19">
        <v>87.638114221305671</v>
      </c>
      <c r="R4" s="19">
        <v>24.28</v>
      </c>
      <c r="S4" s="19">
        <v>1</v>
      </c>
      <c r="T4" s="19">
        <v>31.7</v>
      </c>
      <c r="U4" s="19">
        <v>0.37</v>
      </c>
      <c r="V4" s="19">
        <v>12.71</v>
      </c>
      <c r="W4" s="19">
        <v>29.891999999999999</v>
      </c>
      <c r="X4" s="19">
        <v>34.832999999999998</v>
      </c>
      <c r="AA4" s="19">
        <v>4.28</v>
      </c>
      <c r="AB4" s="19">
        <v>19.95</v>
      </c>
      <c r="AC4" s="19">
        <v>40</v>
      </c>
      <c r="AD4" s="19">
        <v>24.28</v>
      </c>
      <c r="AE4" s="23">
        <v>34.799999999999997</v>
      </c>
      <c r="AF4" s="19">
        <v>9.4737748686593896E-4</v>
      </c>
      <c r="AG4" s="23">
        <v>29.87</v>
      </c>
      <c r="AH4" s="19">
        <v>7.3598287167129888E-4</v>
      </c>
      <c r="AI4" s="19">
        <v>0</v>
      </c>
      <c r="AJ4" s="23">
        <v>87.6</v>
      </c>
      <c r="AK4" s="19">
        <v>4.3490462619299807E-4</v>
      </c>
      <c r="AL4" s="22">
        <v>87.6</v>
      </c>
      <c r="AM4" s="23">
        <v>1</v>
      </c>
      <c r="AN4" s="23">
        <v>31.67</v>
      </c>
      <c r="AO4" s="19">
        <v>9.4637223974755786E-4</v>
      </c>
      <c r="AR4" s="19">
        <v>2</v>
      </c>
      <c r="AS4" s="19">
        <v>20</v>
      </c>
      <c r="AT4" s="19">
        <v>4.25</v>
      </c>
      <c r="AU4" s="19">
        <v>24.25</v>
      </c>
      <c r="AV4" s="19">
        <v>24</v>
      </c>
      <c r="AW4" s="19">
        <v>0.1965182457315032</v>
      </c>
    </row>
    <row r="5" spans="1:49" x14ac:dyDescent="0.25">
      <c r="A5" s="19">
        <v>51</v>
      </c>
      <c r="B5" s="19">
        <v>1</v>
      </c>
      <c r="C5" s="19">
        <v>2.2000000000000002</v>
      </c>
      <c r="D5" s="19">
        <v>50.05</v>
      </c>
      <c r="E5" s="19">
        <v>50.04</v>
      </c>
      <c r="F5" s="19">
        <v>34.28</v>
      </c>
      <c r="G5" s="19">
        <v>10</v>
      </c>
      <c r="H5" s="19">
        <v>30</v>
      </c>
      <c r="I5" s="19">
        <v>4.28</v>
      </c>
      <c r="J5" s="19" t="s">
        <v>106</v>
      </c>
      <c r="K5" s="19" t="s">
        <v>110</v>
      </c>
      <c r="L5" s="19" t="s">
        <v>108</v>
      </c>
      <c r="M5" s="19">
        <v>0</v>
      </c>
      <c r="N5" s="19" t="s">
        <v>109</v>
      </c>
      <c r="O5" s="19">
        <v>0</v>
      </c>
      <c r="P5" s="19">
        <v>51</v>
      </c>
      <c r="Q5" s="19">
        <v>137.61798679471389</v>
      </c>
      <c r="R5" s="19">
        <v>34.28</v>
      </c>
      <c r="S5" s="19">
        <v>1</v>
      </c>
      <c r="T5" s="19">
        <v>49.2</v>
      </c>
      <c r="U5" s="19">
        <v>0.37</v>
      </c>
      <c r="V5" s="19">
        <v>17.95</v>
      </c>
      <c r="W5" s="19">
        <v>45.039000000000001</v>
      </c>
      <c r="X5" s="19">
        <v>54.082999999999998</v>
      </c>
      <c r="AA5" s="19">
        <v>4.29</v>
      </c>
      <c r="AB5" s="19">
        <v>50.05</v>
      </c>
      <c r="AC5" s="19">
        <v>50.04</v>
      </c>
      <c r="AD5" s="19">
        <v>34.28</v>
      </c>
      <c r="AE5" s="22">
        <v>54.08</v>
      </c>
      <c r="AF5" s="19">
        <v>5.5470295656677955E-5</v>
      </c>
      <c r="AG5" s="22">
        <v>45.04</v>
      </c>
      <c r="AH5" s="19">
        <v>-2.2202979639815925E-5</v>
      </c>
      <c r="AI5" s="19">
        <v>0</v>
      </c>
      <c r="AJ5" s="22">
        <v>137.56</v>
      </c>
      <c r="AK5" s="19">
        <v>4.2136057985198665E-4</v>
      </c>
      <c r="AL5" s="22">
        <v>137.56</v>
      </c>
      <c r="AM5" s="22">
        <v>1</v>
      </c>
      <c r="AN5" s="22">
        <v>49.2</v>
      </c>
      <c r="AO5" s="19">
        <v>0</v>
      </c>
      <c r="AR5" s="19">
        <v>3</v>
      </c>
      <c r="AS5" s="19">
        <v>30</v>
      </c>
      <c r="AT5" s="19">
        <v>4.25</v>
      </c>
      <c r="AU5" s="19">
        <v>34.25</v>
      </c>
      <c r="AV5" s="19">
        <v>35</v>
      </c>
      <c r="AW5" s="19">
        <v>0.22291296625222023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1" sqref="B21"/>
    </sheetView>
  </sheetViews>
  <sheetFormatPr defaultRowHeight="15" x14ac:dyDescent="0.25"/>
  <cols>
    <col min="1" max="1" width="43.28515625" bestFit="1" customWidth="1"/>
    <col min="2" max="2" width="27.7109375" bestFit="1" customWidth="1"/>
    <col min="3" max="3" width="10.7109375" bestFit="1" customWidth="1"/>
    <col min="6" max="6" width="15.42578125" bestFit="1" customWidth="1"/>
    <col min="7" max="7" width="24.28515625" bestFit="1" customWidth="1"/>
    <col min="8" max="8" width="20.85546875" bestFit="1" customWidth="1"/>
  </cols>
  <sheetData>
    <row r="1" spans="1:8" x14ac:dyDescent="0.25">
      <c r="A1" t="s">
        <v>80</v>
      </c>
      <c r="B1" t="s">
        <v>81</v>
      </c>
      <c r="C1" t="s">
        <v>82</v>
      </c>
      <c r="F1" t="s">
        <v>94</v>
      </c>
      <c r="G1" t="s">
        <v>95</v>
      </c>
      <c r="H1" t="s">
        <v>96</v>
      </c>
    </row>
    <row r="2" spans="1:8" x14ac:dyDescent="0.25">
      <c r="A2" t="s">
        <v>83</v>
      </c>
      <c r="B2" t="s">
        <v>84</v>
      </c>
      <c r="C2" t="s">
        <v>85</v>
      </c>
      <c r="F2" s="3">
        <v>0</v>
      </c>
      <c r="G2" s="3">
        <v>10</v>
      </c>
      <c r="H2" s="3">
        <v>60</v>
      </c>
    </row>
    <row r="3" spans="1:8" ht="15.75" thickBot="1" x14ac:dyDescent="0.3">
      <c r="A3" t="s">
        <v>86</v>
      </c>
      <c r="B3" t="s">
        <v>87</v>
      </c>
      <c r="C3" t="s">
        <v>88</v>
      </c>
      <c r="F3" s="3">
        <v>1.1000000000000001</v>
      </c>
      <c r="G3" s="3">
        <v>20</v>
      </c>
      <c r="H3" s="3">
        <v>20</v>
      </c>
    </row>
    <row r="4" spans="1:8" x14ac:dyDescent="0.25">
      <c r="A4" t="s">
        <v>97</v>
      </c>
      <c r="B4" t="s">
        <v>98</v>
      </c>
      <c r="C4" t="s">
        <v>99</v>
      </c>
      <c r="F4" s="4">
        <v>1.2</v>
      </c>
      <c r="G4" s="5">
        <v>20</v>
      </c>
      <c r="H4" s="6">
        <v>20</v>
      </c>
    </row>
    <row r="5" spans="1:8" ht="15.75" thickBot="1" x14ac:dyDescent="0.3">
      <c r="A5" t="s">
        <v>100</v>
      </c>
      <c r="B5" t="s">
        <v>101</v>
      </c>
      <c r="C5" t="s">
        <v>102</v>
      </c>
      <c r="F5" s="7">
        <v>1.3</v>
      </c>
      <c r="G5" s="8">
        <v>20</v>
      </c>
      <c r="H5" s="9">
        <v>20</v>
      </c>
    </row>
    <row r="6" spans="1:8" x14ac:dyDescent="0.25">
      <c r="A6" t="s">
        <v>103</v>
      </c>
      <c r="B6" t="s">
        <v>98</v>
      </c>
      <c r="C6" t="s">
        <v>104</v>
      </c>
      <c r="F6" s="3">
        <v>2.1</v>
      </c>
      <c r="G6" s="3">
        <v>30</v>
      </c>
      <c r="H6" s="3">
        <v>10</v>
      </c>
    </row>
    <row r="7" spans="1:8" x14ac:dyDescent="0.25">
      <c r="A7" t="s">
        <v>89</v>
      </c>
      <c r="B7" t="s">
        <v>105</v>
      </c>
      <c r="C7" t="s">
        <v>90</v>
      </c>
      <c r="F7" s="3">
        <v>2.2000000000000002</v>
      </c>
      <c r="G7" s="3">
        <v>30</v>
      </c>
      <c r="H7" s="3">
        <v>10</v>
      </c>
    </row>
    <row r="8" spans="1:8" x14ac:dyDescent="0.25">
      <c r="A8" t="s">
        <v>91</v>
      </c>
      <c r="B8" t="s">
        <v>92</v>
      </c>
      <c r="C8" t="s">
        <v>93</v>
      </c>
      <c r="F8" s="3">
        <v>2.2999999999999998</v>
      </c>
      <c r="G8" s="3">
        <v>30</v>
      </c>
      <c r="H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2022-10-12T18:35:57Z</dcterms:created>
  <dcterms:modified xsi:type="dcterms:W3CDTF">2022-12-09T02:16:22Z</dcterms:modified>
</cp:coreProperties>
</file>