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997A3DFF-8414-4ECD-B2BE-71AA04910A9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P3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<sst xmlns="http://schemas.openxmlformats.org/spreadsheetml/2006/main" count="665" uniqueCount="144">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</sst>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1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workbookViewId="0">
      <pane ySplit="2" topLeftCell="A3" activePane="bottomLeft" state="frozen"/>
      <selection pane="bottomLeft" activeCell="K22" sqref="K22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4" t="s">
        <v>62</v>
      </c>
      <c r="B1" s="15" t="s">
        <v>63</v>
      </c>
      <c r="C1" s="15"/>
      <c r="D1" s="15"/>
      <c r="E1" s="15" t="s">
        <v>64</v>
      </c>
      <c r="F1" s="15"/>
      <c r="G1" s="15"/>
      <c r="H1" s="14" t="s">
        <v>65</v>
      </c>
      <c r="I1" s="13" t="s">
        <v>66</v>
      </c>
      <c r="J1" s="13" t="s">
        <v>67</v>
      </c>
      <c r="K1" s="13" t="s">
        <v>68</v>
      </c>
      <c r="L1" s="13" t="s">
        <v>69</v>
      </c>
      <c r="M1" s="14" t="s">
        <v>70</v>
      </c>
      <c r="N1" s="13" t="s">
        <v>71</v>
      </c>
      <c r="O1" s="13" t="s">
        <v>72</v>
      </c>
    </row>
    <row r="2" spans="1:17" x14ac:dyDescent="0.25">
      <c r="A2" s="14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4"/>
      <c r="I2" s="13"/>
      <c r="J2" s="13"/>
      <c r="K2" s="13"/>
      <c r="L2" s="13"/>
      <c r="M2" s="14"/>
      <c r="N2" s="13" t="s">
        <v>71</v>
      </c>
      <c r="O2" s="13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3" t="s">
        <v>76</v>
      </c>
      <c r="N35" s="13"/>
      <c r="O35" s="13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3"/>
      <c r="N36" s="13"/>
      <c r="O36" s="13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3"/>
      <c r="N37" s="13"/>
      <c r="O37" s="13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3"/>
      <c r="N38" s="13"/>
      <c r="O38" s="13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3"/>
      <c r="N39" s="13"/>
      <c r="O39" s="13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3"/>
      <c r="N40" s="13"/>
      <c r="O40" s="13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3"/>
      <c r="N41" s="13"/>
      <c r="O41" s="13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3"/>
      <c r="N42" s="13"/>
      <c r="O42" s="13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3"/>
      <c r="N43" s="13"/>
      <c r="O43" s="13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3"/>
      <c r="N44" s="13"/>
      <c r="O44" s="13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3"/>
      <c r="N45" s="13"/>
      <c r="O45" s="13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3"/>
      <c r="N46" s="13"/>
      <c r="O46" s="13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zoomScaleNormal="100" workbookViewId="0">
      <pane ySplit="2" topLeftCell="A3" activePane="bottomLeft" state="frozen"/>
      <selection pane="bottomLeft" activeCell="H16" sqref="H16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3" t="s">
        <v>62</v>
      </c>
      <c r="B1" s="16" t="s">
        <v>64</v>
      </c>
      <c r="C1" s="16"/>
      <c r="D1" s="16"/>
      <c r="E1" s="16" t="s">
        <v>63</v>
      </c>
      <c r="F1" s="16"/>
      <c r="G1" s="16"/>
      <c r="H1" s="13" t="s">
        <v>65</v>
      </c>
      <c r="I1" s="13" t="s">
        <v>78</v>
      </c>
      <c r="J1" s="17" t="s">
        <v>79</v>
      </c>
      <c r="K1" s="13" t="s">
        <v>80</v>
      </c>
      <c r="L1" s="13" t="s">
        <v>81</v>
      </c>
      <c r="M1" s="13"/>
      <c r="N1" s="13" t="s">
        <v>82</v>
      </c>
      <c r="O1" s="13"/>
      <c r="P1" s="13" t="s">
        <v>83</v>
      </c>
      <c r="Q1" s="13"/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129</v>
      </c>
      <c r="W1" s="13" t="s">
        <v>81</v>
      </c>
      <c r="X1" s="13"/>
      <c r="Y1" s="13" t="s">
        <v>82</v>
      </c>
      <c r="Z1" s="13"/>
      <c r="AA1" s="13" t="s">
        <v>83</v>
      </c>
      <c r="AB1" s="13"/>
      <c r="AC1" s="16" t="s">
        <v>132</v>
      </c>
      <c r="AD1" s="16" t="s">
        <v>133</v>
      </c>
      <c r="AE1" s="13" t="s">
        <v>135</v>
      </c>
      <c r="AF1" s="13" t="s">
        <v>136</v>
      </c>
      <c r="AG1" s="13" t="s">
        <v>130</v>
      </c>
      <c r="AH1" s="13" t="s">
        <v>131</v>
      </c>
      <c r="AI1" s="13" t="s">
        <v>137</v>
      </c>
      <c r="AJ1" s="13" t="s">
        <v>138</v>
      </c>
    </row>
    <row r="2" spans="1:38" s="7" customFormat="1" x14ac:dyDescent="0.25">
      <c r="A2" s="13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3"/>
      <c r="I2" s="13"/>
      <c r="J2" s="18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6"/>
      <c r="AD2" s="16"/>
      <c r="AE2" s="13"/>
      <c r="AF2" s="13"/>
      <c r="AG2" s="13"/>
      <c r="AH2" s="13"/>
      <c r="AI2" s="13"/>
      <c r="AJ2" s="13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19">
        <v>6.0210890069999996</v>
      </c>
      <c r="J3" s="11">
        <v>2.2076678303509198</v>
      </c>
      <c r="K3" s="19">
        <v>6.0347239054390602</v>
      </c>
      <c r="L3" s="19">
        <v>1</v>
      </c>
      <c r="M3" s="19"/>
      <c r="N3" s="19">
        <v>1</v>
      </c>
      <c r="O3" s="19"/>
      <c r="P3" s="19">
        <v>6.0347239054390602</v>
      </c>
      <c r="Q3" s="19" t="s">
        <v>84</v>
      </c>
      <c r="R3" t="b">
        <f>IF(AND(J3*0.95&lt;I3,J3*1.05&gt;I3),TRUE,FALSE)</f>
        <v>0</v>
      </c>
      <c r="S3" t="b">
        <f>IF(AND(K3&gt;(J3*0.96),K3&lt;(J3*1.04)),TRUE,FALSE)</f>
        <v>0</v>
      </c>
      <c r="T3" t="b">
        <f>OR(R3,S3)</f>
        <v>0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19">
        <v>6.0358523379999998</v>
      </c>
      <c r="J4" s="11">
        <v>2.2142328006245098</v>
      </c>
      <c r="K4" s="19">
        <v>6.05746394341904</v>
      </c>
      <c r="L4" s="19">
        <v>1</v>
      </c>
      <c r="M4" s="19"/>
      <c r="N4" s="19">
        <v>1</v>
      </c>
      <c r="O4" s="19"/>
      <c r="P4" s="19">
        <v>6.05746394341904</v>
      </c>
      <c r="Q4" s="19" t="s">
        <v>84</v>
      </c>
      <c r="R4" t="b">
        <f t="shared" ref="R4:R64" si="2">IF(AND(J4*0.95&lt;I4,J4*1.05&gt;I4),TRUE,FALSE)</f>
        <v>0</v>
      </c>
      <c r="S4" t="b">
        <f t="shared" ref="S4:S24" si="3">IF(AND(K4&gt;(J4*0.96),K4&lt;(J4*1.04)),TRUE,FALSE)</f>
        <v>0</v>
      </c>
      <c r="T4" t="b">
        <f t="shared" ref="T4:T61" si="4">OR(R4,S4)</f>
        <v>0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19">
        <v>3.5843472369999998</v>
      </c>
      <c r="J5" s="11">
        <v>1.30781355528514</v>
      </c>
      <c r="K5" s="19">
        <v>3.5916617075689401</v>
      </c>
      <c r="L5" s="19">
        <v>1</v>
      </c>
      <c r="M5" s="19"/>
      <c r="N5" s="19">
        <v>1</v>
      </c>
      <c r="O5" s="19"/>
      <c r="P5" s="19">
        <v>3.5916617075689401</v>
      </c>
      <c r="Q5" s="19" t="s">
        <v>85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19">
        <v>3.5843472369999998</v>
      </c>
      <c r="J6" s="11">
        <v>1.3075433523100899</v>
      </c>
      <c r="K6" s="19">
        <v>3.5912412100822801</v>
      </c>
      <c r="L6" s="19">
        <v>1</v>
      </c>
      <c r="M6" s="19"/>
      <c r="N6" s="19">
        <v>1</v>
      </c>
      <c r="O6" s="19"/>
      <c r="P6" s="19">
        <v>3.5912412100822801</v>
      </c>
      <c r="Q6" s="19" t="s">
        <v>85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19">
        <v>6.0358523379999998</v>
      </c>
      <c r="J7" s="11">
        <v>2.74218300417186</v>
      </c>
      <c r="K7" s="19">
        <v>6.7505673428578898</v>
      </c>
      <c r="L7" s="19">
        <v>1</v>
      </c>
      <c r="M7" s="19"/>
      <c r="N7" s="19">
        <v>1</v>
      </c>
      <c r="O7" s="19"/>
      <c r="P7" s="19">
        <v>6.7505673428578898</v>
      </c>
      <c r="Q7" s="19" t="s">
        <v>84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19">
        <v>6.0358523379999998</v>
      </c>
      <c r="J8" s="11">
        <v>2.74301726846583</v>
      </c>
      <c r="K8" s="19">
        <v>6.7517411952503998</v>
      </c>
      <c r="L8" s="19">
        <v>1</v>
      </c>
      <c r="M8" s="19"/>
      <c r="N8" s="19">
        <v>1</v>
      </c>
      <c r="O8" s="19"/>
      <c r="P8" s="19">
        <v>6.7517411952503998</v>
      </c>
      <c r="Q8" s="19" t="s">
        <v>84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19">
        <v>3.5843472369999998</v>
      </c>
      <c r="J9" s="11">
        <v>1.44946955657716</v>
      </c>
      <c r="K9" s="19">
        <v>3.8309715614889499</v>
      </c>
      <c r="L9" s="19">
        <v>1</v>
      </c>
      <c r="M9" s="19"/>
      <c r="N9" s="19">
        <v>1</v>
      </c>
      <c r="O9" s="19"/>
      <c r="P9" s="19">
        <v>3.8309715614889499</v>
      </c>
      <c r="Q9" s="19" t="s">
        <v>85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19">
        <v>3.5843472369999998</v>
      </c>
      <c r="J10" s="11">
        <v>1.44940188299077</v>
      </c>
      <c r="K10" s="19">
        <v>3.8308489630519702</v>
      </c>
      <c r="L10" s="19">
        <v>1</v>
      </c>
      <c r="M10" s="19"/>
      <c r="N10" s="19">
        <v>1</v>
      </c>
      <c r="O10" s="19"/>
      <c r="P10" s="19">
        <v>3.8308489630519702</v>
      </c>
      <c r="Q10" s="19" t="s">
        <v>85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19">
        <v>3.5843472369999998</v>
      </c>
      <c r="J11" s="11">
        <v>1.4055189846906</v>
      </c>
      <c r="K11" s="19">
        <v>3.75292060200147</v>
      </c>
      <c r="L11" s="19">
        <v>1</v>
      </c>
      <c r="M11" s="19"/>
      <c r="N11" s="19">
        <v>1</v>
      </c>
      <c r="O11" s="19"/>
      <c r="P11" s="19">
        <v>3.75292060200147</v>
      </c>
      <c r="Q11" s="19" t="s">
        <v>85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19">
        <v>3.5843472369999998</v>
      </c>
      <c r="J12" s="11">
        <v>1.3617955265529</v>
      </c>
      <c r="K12" s="19">
        <v>3.6785586661264098</v>
      </c>
      <c r="L12" s="19">
        <v>1</v>
      </c>
      <c r="M12" s="19"/>
      <c r="N12" s="19">
        <v>1</v>
      </c>
      <c r="O12" s="19"/>
      <c r="P12" s="19">
        <v>3.6785586661264098</v>
      </c>
      <c r="Q12" s="19" t="s">
        <v>85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19">
        <v>3.5843472369999998</v>
      </c>
      <c r="J13" s="11">
        <v>1.7393885377025899</v>
      </c>
      <c r="K13" s="19">
        <v>3.4944078355693202</v>
      </c>
      <c r="L13" s="19">
        <v>1</v>
      </c>
      <c r="M13" s="19"/>
      <c r="N13" s="19">
        <v>1</v>
      </c>
      <c r="O13" s="19"/>
      <c r="P13" s="19">
        <v>3.4944078355693202</v>
      </c>
      <c r="Q13" s="19" t="s">
        <v>85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19">
        <v>3.5843472369999998</v>
      </c>
      <c r="J14" s="11">
        <v>1.6397017282273101</v>
      </c>
      <c r="K14" s="19">
        <v>3.3997391917103501</v>
      </c>
      <c r="L14" s="19">
        <v>1</v>
      </c>
      <c r="M14" s="19"/>
      <c r="N14" s="19">
        <v>1</v>
      </c>
      <c r="O14" s="19"/>
      <c r="P14" s="19">
        <v>3.3997391917103501</v>
      </c>
      <c r="Q14" s="19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2.7975213596758399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2.7994712993495199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1">
        <v>3.9928176776563298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3.1714443538589898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1.4649899122733201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1.46509983372477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b">
        <f t="shared" si="2"/>
        <v>0</v>
      </c>
      <c r="S23" t="b">
        <f t="shared" si="3"/>
        <v>0</v>
      </c>
      <c r="T23" t="b">
        <f>OR(R23,S23)</f>
        <v>0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1.4651218156633401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1.4950838079552999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0</v>
      </c>
      <c r="T25" t="b">
        <f t="shared" si="4"/>
        <v>0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1">
        <v>1.5417525536849901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0</v>
      </c>
      <c r="T26" t="b">
        <f t="shared" si="4"/>
        <v>0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1">
        <v>2.3594674584214399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1">
        <v>2.4196070737476498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1.5412821772466501</v>
      </c>
      <c r="K29" s="6">
        <v>3.4669838470384899</v>
      </c>
      <c r="L29" s="6">
        <v>1</v>
      </c>
      <c r="N29" s="6">
        <v>1</v>
      </c>
      <c r="P29" s="6">
        <v>3.4669838470384899</v>
      </c>
      <c r="Q29" s="6" t="s">
        <v>85</v>
      </c>
      <c r="R29" t="b">
        <f t="shared" si="2"/>
        <v>0</v>
      </c>
      <c r="S29" t="b">
        <f t="shared" si="17"/>
        <v>0</v>
      </c>
      <c r="T29" t="b">
        <f t="shared" si="4"/>
        <v>0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1">
        <v>1.4935301638174201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b">
        <f t="shared" si="2"/>
        <v>0</v>
      </c>
      <c r="S30" t="b">
        <f t="shared" si="17"/>
        <v>0</v>
      </c>
      <c r="T30" t="b">
        <f t="shared" si="4"/>
        <v>0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1">
        <v>2.3529470314937102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1">
        <v>2.4101750728832498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0</v>
      </c>
      <c r="S32" t="b">
        <f t="shared" si="17"/>
        <v>0</v>
      </c>
      <c r="T32" t="b">
        <f t="shared" si="4"/>
        <v>0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1">
        <v>2.4529657168674599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0</v>
      </c>
      <c r="S33" t="b">
        <f t="shared" si="17"/>
        <v>0</v>
      </c>
      <c r="T33" t="b">
        <f t="shared" si="4"/>
        <v>0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1">
        <v>2.4532665016801798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0</v>
      </c>
      <c r="S34" t="b">
        <f t="shared" si="17"/>
        <v>0</v>
      </c>
      <c r="T34" t="b">
        <f t="shared" si="4"/>
        <v>0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1">
        <v>3.4482695245544299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b">
        <f t="shared" si="2"/>
        <v>0</v>
      </c>
      <c r="S35" t="b">
        <f t="shared" si="17"/>
        <v>0</v>
      </c>
      <c r="T35" t="b">
        <f t="shared" si="4"/>
        <v>0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1.64198969195211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0</v>
      </c>
      <c r="T36" t="b">
        <f t="shared" si="4"/>
        <v>0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1">
        <v>1.64198969195211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b">
        <f t="shared" si="2"/>
        <v>0</v>
      </c>
      <c r="S37" t="b">
        <f t="shared" si="17"/>
        <v>0</v>
      </c>
      <c r="T37" t="b">
        <f t="shared" si="4"/>
        <v>0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2.5532266361341498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 t="shared" si="17"/>
        <v>0</v>
      </c>
      <c r="T38" t="b">
        <f t="shared" si="4"/>
        <v>0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2.5532266361341498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7"/>
        <v>0</v>
      </c>
      <c r="T39" t="b">
        <f t="shared" si="4"/>
        <v>0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1">
        <v>2.5532266361341498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0</v>
      </c>
      <c r="S40" t="b">
        <f t="shared" si="17"/>
        <v>0</v>
      </c>
      <c r="T40" t="b">
        <f t="shared" si="4"/>
        <v>0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1">
        <v>1.6419724543134799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b">
        <f t="shared" si="2"/>
        <v>0</v>
      </c>
      <c r="S41" t="b">
        <f t="shared" si="17"/>
        <v>0</v>
      </c>
      <c r="T41" t="b">
        <f t="shared" si="4"/>
        <v>0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1">
        <v>3.4562263760290701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b">
        <f t="shared" si="2"/>
        <v>0</v>
      </c>
      <c r="S42" t="b">
        <f t="shared" si="17"/>
        <v>0</v>
      </c>
      <c r="T42" t="b">
        <f t="shared" si="4"/>
        <v>0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2">
        <v>1.6790238405570499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b">
        <f t="shared" si="2"/>
        <v>0</v>
      </c>
      <c r="S43" t="b">
        <f t="shared" si="17"/>
        <v>0</v>
      </c>
      <c r="T43" t="b">
        <f t="shared" si="4"/>
        <v>0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2">
        <v>1.7088037769289399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b">
        <f t="shared" si="2"/>
        <v>0</v>
      </c>
      <c r="S44" t="b">
        <f t="shared" si="17"/>
        <v>0</v>
      </c>
      <c r="T44" t="b">
        <f t="shared" si="4"/>
        <v>0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1.68019623691846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b">
        <f t="shared" si="2"/>
        <v>0</v>
      </c>
      <c r="S45" t="b">
        <f t="shared" si="17"/>
        <v>0</v>
      </c>
      <c r="T45" t="b">
        <f t="shared" si="4"/>
        <v>0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1">
        <v>1.7092995505854001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b">
        <f t="shared" si="2"/>
        <v>0</v>
      </c>
      <c r="S46" t="b">
        <f t="shared" si="17"/>
        <v>0</v>
      </c>
      <c r="T46" t="b">
        <f t="shared" si="4"/>
        <v>0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1">
        <v>3.4517180623237498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b">
        <f t="shared" si="2"/>
        <v>0</v>
      </c>
      <c r="S47" t="b">
        <f t="shared" si="17"/>
        <v>0</v>
      </c>
      <c r="T47" t="b">
        <f t="shared" si="4"/>
        <v>0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1.6421792829383399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b">
        <f t="shared" si="2"/>
        <v>0</v>
      </c>
      <c r="S48" t="b">
        <f t="shared" si="17"/>
        <v>0</v>
      </c>
      <c r="T48" t="b">
        <f t="shared" si="4"/>
        <v>0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1.6421448149908799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b">
        <f t="shared" si="2"/>
        <v>0</v>
      </c>
      <c r="S49" t="b">
        <f t="shared" si="17"/>
        <v>0</v>
      </c>
      <c r="T49" t="b">
        <f t="shared" si="4"/>
        <v>0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1.6421275804937501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b">
        <f t="shared" si="2"/>
        <v>0</v>
      </c>
      <c r="S50" t="b">
        <f t="shared" si="17"/>
        <v>0</v>
      </c>
      <c r="T50" t="b">
        <f t="shared" si="4"/>
        <v>0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1.64209311045258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b">
        <f t="shared" si="2"/>
        <v>0</v>
      </c>
      <c r="S51" t="b">
        <f t="shared" si="17"/>
        <v>0</v>
      </c>
      <c r="T51" t="b">
        <f t="shared" si="4"/>
        <v>0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1.64205863901538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b">
        <f t="shared" si="2"/>
        <v>0</v>
      </c>
      <c r="S52" t="b">
        <f t="shared" si="17"/>
        <v>0</v>
      </c>
      <c r="T52" t="b">
        <f t="shared" si="4"/>
        <v>0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1">
        <v>1.6420241661819499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b">
        <f t="shared" si="2"/>
        <v>0</v>
      </c>
      <c r="S53" t="b">
        <f t="shared" si="17"/>
        <v>0</v>
      </c>
      <c r="T53" t="b">
        <f t="shared" si="4"/>
        <v>0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1">
        <v>2.5532476327633198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b">
        <f t="shared" si="2"/>
        <v>0</v>
      </c>
      <c r="S54" t="b">
        <f t="shared" si="17"/>
        <v>0</v>
      </c>
      <c r="T54" t="b">
        <f t="shared" si="4"/>
        <v>0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2">
        <v>3.4529710683466601</v>
      </c>
      <c r="K55" s="6">
        <v>6.4844789299101402</v>
      </c>
      <c r="L55" s="6">
        <v>1</v>
      </c>
      <c r="N55" s="6">
        <v>1</v>
      </c>
      <c r="P55" s="6">
        <v>6.4844789299101402</v>
      </c>
      <c r="Q55" s="6" t="s">
        <v>84</v>
      </c>
      <c r="R55" t="b">
        <f t="shared" si="2"/>
        <v>0</v>
      </c>
      <c r="S55" t="b">
        <f t="shared" si="17"/>
        <v>0</v>
      </c>
      <c r="T55" t="b">
        <f t="shared" si="4"/>
        <v>0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1.6651360246328899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b">
        <f t="shared" si="2"/>
        <v>0</v>
      </c>
      <c r="S56" t="b">
        <f t="shared" si="17"/>
        <v>0</v>
      </c>
      <c r="T56" t="b">
        <f t="shared" si="4"/>
        <v>0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1.70209308197725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b">
        <f t="shared" si="2"/>
        <v>0</v>
      </c>
      <c r="S57" t="b">
        <f t="shared" si="17"/>
        <v>0</v>
      </c>
      <c r="T57" t="b">
        <f t="shared" si="4"/>
        <v>0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1.67050701304489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b">
        <f t="shared" si="2"/>
        <v>0</v>
      </c>
      <c r="S58" t="b">
        <f t="shared" si="17"/>
        <v>0</v>
      </c>
      <c r="T58" t="b">
        <f t="shared" si="4"/>
        <v>0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1">
        <v>1.7146087346685399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b">
        <f t="shared" si="2"/>
        <v>0</v>
      </c>
      <c r="S59" t="b">
        <f t="shared" si="17"/>
        <v>0</v>
      </c>
      <c r="T59" t="b">
        <f t="shared" si="4"/>
        <v>0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1">
        <v>3.8052417009875201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b">
        <f t="shared" si="2"/>
        <v>0</v>
      </c>
      <c r="S60" t="b">
        <f t="shared" si="17"/>
        <v>0</v>
      </c>
      <c r="T60" t="b">
        <f t="shared" si="4"/>
        <v>0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2.6623358894843099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b">
        <f t="shared" si="2"/>
        <v>0</v>
      </c>
      <c r="S61" t="b">
        <f t="shared" si="17"/>
        <v>0</v>
      </c>
      <c r="T61" t="b">
        <f t="shared" si="4"/>
        <v>0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2.6623202224433902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2.6623045547675601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2.6622732175108901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  <mergeCell ref="AH1:AH2"/>
    <mergeCell ref="AI1:AI2"/>
    <mergeCell ref="AJ1:AJ2"/>
    <mergeCell ref="AF1:AF2"/>
    <mergeCell ref="AG1:AG2"/>
    <mergeCell ref="Y1:Z2"/>
    <mergeCell ref="AA1:AB2"/>
    <mergeCell ref="AC1:AC2"/>
    <mergeCell ref="AD1:AD2"/>
    <mergeCell ref="AE1:AE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2023-06-02T11:22:54Z</dcterms:modified>
</cp:coreProperties>
</file>