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V54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T58" i="1" l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8" i="1"/>
  <c r="S3" i="1"/>
  <c r="T3" i="1" s="1"/>
</calcChain>
</file>

<file path=xl/comments1.xml><?xml version="1.0" encoding="utf-8"?>
<comments xmlns="http://schemas.openxmlformats.org/spreadsheetml/2006/main">
  <authors>
    <author>e1176752</author>
  </authors>
  <commentList>
    <comment ref="J50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JSON file point is an analyze form tool point.  The edge point (44) does not exist. (see arrow)</t>
        </r>
      </text>
    </comment>
  </commentList>
</comments>
</file>

<file path=xl/sharedStrings.xml><?xml version="1.0" encoding="utf-8"?>
<sst xmlns="http://schemas.openxmlformats.org/spreadsheetml/2006/main" count="79" uniqueCount="70">
  <si>
    <t>d28da70a-3703-47cd-9ee6-75fe92216937</t>
  </si>
  <si>
    <t>5d162e6f-816c-4128-b58d-9e463bd6a97b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</si>
  <si>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</si>
  <si>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</si>
  <si>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</si>
  <si>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</si>
  <si>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b3f42950-defa-496b-bc16-cebbab777ad0</t>
  </si>
  <si>
    <t>e3af92cb-e559-4e5c-be26-4d11c387bffe</t>
  </si>
  <si>
    <t>7e622dce-1a37-4fe7-b293-479091819bf9</t>
  </si>
  <si>
    <t>d8b489fa-ee7d-4e06-bec5-d0abad552001</t>
  </si>
  <si>
    <t>59d95149-b6bc-4ed0-bb2d-d2679fee8b21</t>
  </si>
  <si>
    <t>b07eaf08-c35e-4d47-a6f2-198c9dcbd159</t>
  </si>
  <si>
    <t>476b22f3-9cf8-4009-8b86-f0279e0cfd10</t>
  </si>
  <si>
    <t>c0c06a2f-9cdf-47a0-9899-46a1ee814632</t>
  </si>
  <si>
    <t>6d26751c-eaf9-43a9-aa88-fffa022af40b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</si>
  <si>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</si>
  <si>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</si>
  <si>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</si>
  <si>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</si>
  <si>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</si>
  <si>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</si>
  <si>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</si>
  <si>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</si>
  <si>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</si>
  <si>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</si>
  <si>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</si>
  <si>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</si>
  <si>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</si>
  <si>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</si>
  <si>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</si>
  <si>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</si>
  <si>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</si>
  <si>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</si>
  <si>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</si>
  <si>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</si>
  <si>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</si>
  <si>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</si>
  <si>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</si>
  <si>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</si>
  <si>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</si>
  <si>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</si>
  <si>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</si>
  <si>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</si>
  <si>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</si>
  <si>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</si>
  <si>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</si>
  <si>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</si>
  <si>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</si>
  <si>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</si>
  <si>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</si>
  <si>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</si>
  <si>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</si>
  <si>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</si>
  <si>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</si>
  <si>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</si>
  <si>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</si>
  <si>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</si>
  <si>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</si>
  <si>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</si>
  <si>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x</t>
  </si>
  <si>
    <t>y</t>
  </si>
  <si>
    <t>z</t>
  </si>
  <si>
    <t>x_mp</t>
  </si>
  <si>
    <t>y_mp</t>
  </si>
  <si>
    <t>z_mp</t>
  </si>
  <si>
    <t>XL Multi</t>
  </si>
  <si>
    <t>JSON Multi</t>
  </si>
  <si>
    <t>MULTI MATCH</t>
  </si>
  <si>
    <t>REDUC MATCH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</si>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</sst>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213880</xdr:colOff>
      <xdr:row>19</xdr:row>
      <xdr:rowOff>138546</xdr:rowOff>
    </xdr:from>
    <xdr:to>
      <xdr:col>40</xdr:col>
      <xdr:colOff>44543</xdr:colOff>
      <xdr:row>53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8880" y="3758046"/>
          <a:ext cx="10741118" cy="637142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38</xdr:row>
      <xdr:rowOff>95250</xdr:rowOff>
    </xdr:from>
    <xdr:to>
      <xdr:col>36</xdr:col>
      <xdr:colOff>231322</xdr:colOff>
      <xdr:row>49</xdr:row>
      <xdr:rowOff>108857</xdr:rowOff>
    </xdr:to>
    <xdr:cxnSp macro="">
      <xdr:nvCxnSpPr>
        <xdr:cNvPr id="4" name="Straight Arrow Connector 3"/>
        <xdr:cNvCxnSpPr/>
      </xdr:nvCxnSpPr>
      <xdr:spPr>
        <a:xfrm flipV="1">
          <a:off x="6735536" y="7334250"/>
          <a:ext cx="15539357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tabSelected="1" topLeftCell="A22" zoomScale="85" zoomScaleNormal="85" workbookViewId="0">
      <selection activeCell="L14" sqref="L14"/>
    </sheetView>
  </sheetViews>
  <sheetFormatPr defaultRowHeight="15" x14ac:dyDescent="0.25"/>
  <sheetData>
    <row r="1" spans="1:22" x14ac:dyDescent="0.25">
      <c r="A1" s="7" t="s">
        <v>52</v>
      </c>
      <c r="B1" s="8" t="s">
        <v>53</v>
      </c>
      <c r="C1" s="8"/>
      <c r="D1" s="8"/>
      <c r="E1" s="8" t="s">
        <v>54</v>
      </c>
      <c r="F1" s="8"/>
      <c r="G1" s="8"/>
      <c r="H1" s="7" t="s">
        <v>55</v>
      </c>
      <c r="I1" s="6" t="s">
        <v>65</v>
      </c>
      <c r="J1" s="6" t="s">
        <v>66</v>
      </c>
      <c r="K1" s="6" t="s">
        <v>67</v>
      </c>
      <c r="L1" s="6" t="s">
        <v>56</v>
      </c>
      <c r="M1" s="6" t="s">
        <v>57</v>
      </c>
      <c r="N1" s="6" t="s">
        <v>58</v>
      </c>
      <c r="O1" s="6" t="s">
        <v>68</v>
      </c>
      <c r="P1" s="7" t="s">
        <v>62</v>
      </c>
      <c r="Q1" s="6" t="s">
        <v>63</v>
      </c>
      <c r="R1" s="6" t="s">
        <v>64</v>
      </c>
      <c r="T1" s="6" t="s">
        <v>68</v>
      </c>
    </row>
    <row r="2" spans="1:22" x14ac:dyDescent="0.25">
      <c r="A2" s="7"/>
      <c r="B2" s="2" t="s">
        <v>59</v>
      </c>
      <c r="C2" s="2" t="s">
        <v>60</v>
      </c>
      <c r="D2" s="2" t="s">
        <v>61</v>
      </c>
      <c r="E2" s="2" t="s">
        <v>59</v>
      </c>
      <c r="F2" s="2" t="s">
        <v>60</v>
      </c>
      <c r="G2" s="2" t="s">
        <v>61</v>
      </c>
      <c r="H2" s="7"/>
      <c r="I2" s="6"/>
      <c r="J2" s="6"/>
      <c r="K2" s="6"/>
      <c r="L2" s="6"/>
      <c r="M2" s="6"/>
      <c r="N2" s="6"/>
      <c r="O2" s="6"/>
      <c r="P2" s="7"/>
      <c r="Q2" s="6" t="s">
        <v>63</v>
      </c>
      <c r="R2" s="6" t="s">
        <v>63</v>
      </c>
      <c r="T2" s="6"/>
    </row>
    <row r="3" spans="1:22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3.6549150560000001</v>
      </c>
      <c r="J3">
        <v>3.6548159618149798</v>
      </c>
      <c r="K3" t="b">
        <v>1</v>
      </c>
      <c r="L3">
        <v>7</v>
      </c>
      <c r="M3">
        <v>1</v>
      </c>
      <c r="N3">
        <v>1</v>
      </c>
      <c r="O3" t="b">
        <v>1</v>
      </c>
      <c r="S3" t="e">
        <f>0.9*((R3-D3)^0.51)*((SQRT((P3-B3)^2+(Q3-C3)^2)^(-0.35)))</f>
        <v>#NUM!</v>
      </c>
      <c r="T3" t="e">
        <f>IF(M3=0,TRUE,OR(AND(S3&lt;(M3*1.03),S3&gt;(M3*0.97)),O3))</f>
        <v>#NUM!</v>
      </c>
      <c r="V3">
        <f>IF(K3=TRUE,1,0)</f>
        <v>1</v>
      </c>
    </row>
    <row r="4" spans="1:22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1</v>
      </c>
      <c r="I4">
        <v>2.5475366190000002</v>
      </c>
      <c r="J4">
        <v>2.5474788574755198</v>
      </c>
      <c r="K4" t="b">
        <v>1</v>
      </c>
      <c r="L4">
        <v>22</v>
      </c>
      <c r="M4">
        <v>1.02142343955965</v>
      </c>
      <c r="N4">
        <v>1.020662153</v>
      </c>
      <c r="O4" t="b">
        <v>1</v>
      </c>
      <c r="P4">
        <v>40.000999999999998</v>
      </c>
      <c r="Q4">
        <v>2E-3</v>
      </c>
      <c r="R4">
        <v>20.152000000000001</v>
      </c>
      <c r="S4">
        <f t="shared" ref="S4:S23" si="0">0.9*((R4-D4)^0.51)*((SQRT((P4-B4)^2+(Q4-C4)^2)^(-0.35)))</f>
        <v>1.0214234395596546</v>
      </c>
      <c r="T4" t="b">
        <f t="shared" ref="T4:T23" si="1">IF(M4=0,TRUE,OR(AND(S4&lt;(M4*1.03),S4&gt;(M4*0.97)),O4))</f>
        <v>1</v>
      </c>
      <c r="V4">
        <f t="shared" ref="V4:V53" si="2">IF(K4=TRUE,1,0)</f>
        <v>1</v>
      </c>
    </row>
    <row r="5" spans="1:22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2</v>
      </c>
      <c r="I5">
        <v>2.5475366190000002</v>
      </c>
      <c r="J5">
        <v>2.5474788574755198</v>
      </c>
      <c r="K5" t="b">
        <v>1</v>
      </c>
      <c r="L5">
        <v>7</v>
      </c>
      <c r="M5">
        <v>1.0211781152081201</v>
      </c>
      <c r="N5">
        <v>1.020662153</v>
      </c>
      <c r="O5" t="b">
        <v>1</v>
      </c>
      <c r="P5">
        <v>1.6E-2</v>
      </c>
      <c r="Q5">
        <v>40.015000000000001</v>
      </c>
      <c r="R5">
        <v>20.152000000000001</v>
      </c>
      <c r="S5">
        <f t="shared" si="0"/>
        <v>1.0211781152081296</v>
      </c>
      <c r="T5" t="b">
        <f t="shared" si="1"/>
        <v>1</v>
      </c>
      <c r="V5">
        <f t="shared" si="2"/>
        <v>1</v>
      </c>
    </row>
    <row r="6" spans="1:22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3</v>
      </c>
      <c r="I6">
        <v>2.5475366190000002</v>
      </c>
      <c r="J6">
        <v>2.5474788574755198</v>
      </c>
      <c r="K6" t="b">
        <v>1</v>
      </c>
      <c r="L6">
        <v>13</v>
      </c>
      <c r="M6">
        <v>1.6044811859610999</v>
      </c>
      <c r="N6">
        <v>1.658070559</v>
      </c>
      <c r="O6" t="b">
        <v>0</v>
      </c>
      <c r="P6">
        <v>40.014000000000003</v>
      </c>
      <c r="Q6">
        <v>60.04</v>
      </c>
      <c r="R6">
        <v>20.152000000000001</v>
      </c>
      <c r="S6">
        <f t="shared" si="0"/>
        <v>1.6044811859611072</v>
      </c>
      <c r="T6" t="b">
        <f t="shared" si="1"/>
        <v>1</v>
      </c>
      <c r="V6">
        <f t="shared" si="2"/>
        <v>1</v>
      </c>
    </row>
    <row r="7" spans="1:22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4</v>
      </c>
      <c r="I7">
        <v>2.5475366190000002</v>
      </c>
      <c r="J7">
        <v>2.5474788574755198</v>
      </c>
      <c r="K7" t="b">
        <v>1</v>
      </c>
      <c r="L7">
        <v>17</v>
      </c>
      <c r="M7">
        <v>1.6596977981112</v>
      </c>
      <c r="N7">
        <v>1.658070559</v>
      </c>
      <c r="O7" t="b">
        <v>1</v>
      </c>
      <c r="P7">
        <v>60.024000000000001</v>
      </c>
      <c r="Q7">
        <v>40.000999999999998</v>
      </c>
      <c r="R7">
        <v>20.152000000000001</v>
      </c>
      <c r="S7">
        <f t="shared" si="0"/>
        <v>1.6596977981112069</v>
      </c>
      <c r="T7" t="b">
        <f t="shared" si="1"/>
        <v>1</v>
      </c>
      <c r="V7">
        <f t="shared" si="2"/>
        <v>1</v>
      </c>
    </row>
    <row r="8" spans="1:22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5</v>
      </c>
      <c r="I8">
        <v>3.2563229050000002</v>
      </c>
      <c r="J8">
        <v>3.2562386877196698</v>
      </c>
      <c r="K8" t="b">
        <v>1</v>
      </c>
      <c r="L8">
        <v>26</v>
      </c>
      <c r="M8">
        <v>1.8572810214170099</v>
      </c>
      <c r="N8">
        <v>1.658070559</v>
      </c>
      <c r="O8" t="b">
        <v>0</v>
      </c>
      <c r="P8">
        <v>-2E-3</v>
      </c>
      <c r="Q8">
        <v>49.996000000000002</v>
      </c>
      <c r="R8">
        <v>30.152000000000001</v>
      </c>
      <c r="S8">
        <f t="shared" si="0"/>
        <v>1.8572810214170183</v>
      </c>
      <c r="T8" t="b">
        <f t="shared" si="1"/>
        <v>1</v>
      </c>
      <c r="V8">
        <f t="shared" si="2"/>
        <v>1</v>
      </c>
    </row>
    <row r="9" spans="1:22" x14ac:dyDescent="0.25">
      <c r="A9">
        <v>7</v>
      </c>
      <c r="B9">
        <v>0</v>
      </c>
      <c r="C9">
        <v>40.4</v>
      </c>
      <c r="D9">
        <v>20</v>
      </c>
      <c r="E9">
        <v>0</v>
      </c>
      <c r="F9">
        <v>40</v>
      </c>
      <c r="G9">
        <v>20</v>
      </c>
      <c r="H9" t="s">
        <v>6</v>
      </c>
      <c r="I9">
        <v>5.6224755960000001</v>
      </c>
      <c r="J9">
        <v>3.2562386877196698</v>
      </c>
      <c r="K9" t="b">
        <v>0</v>
      </c>
      <c r="L9">
        <v>26</v>
      </c>
      <c r="M9">
        <v>1.3300018437466901</v>
      </c>
      <c r="N9">
        <v>1.3008957940000001</v>
      </c>
      <c r="O9" t="b">
        <v>0</v>
      </c>
      <c r="P9">
        <v>-2E-3</v>
      </c>
      <c r="Q9">
        <v>49.996000000000002</v>
      </c>
      <c r="R9">
        <v>30.152000000000001</v>
      </c>
      <c r="S9">
        <f t="shared" si="0"/>
        <v>1.3300018437466941</v>
      </c>
      <c r="T9" t="b">
        <f t="shared" si="1"/>
        <v>1</v>
      </c>
      <c r="V9">
        <f t="shared" si="2"/>
        <v>0</v>
      </c>
    </row>
    <row r="10" spans="1:22" x14ac:dyDescent="0.25">
      <c r="A10">
        <v>7</v>
      </c>
      <c r="B10">
        <v>1.6E-2</v>
      </c>
      <c r="C10">
        <v>40.015000000000001</v>
      </c>
      <c r="D10">
        <v>20.152000000000001</v>
      </c>
      <c r="E10">
        <v>0</v>
      </c>
      <c r="F10">
        <v>40</v>
      </c>
      <c r="G10">
        <v>20</v>
      </c>
      <c r="H10" t="s">
        <v>7</v>
      </c>
      <c r="I10">
        <v>5.6224755960000001</v>
      </c>
      <c r="J10">
        <v>5.6223030620111398</v>
      </c>
      <c r="K10" s="3" t="b">
        <v>1</v>
      </c>
      <c r="L10">
        <v>26</v>
      </c>
      <c r="M10">
        <v>1.3017612596028501</v>
      </c>
      <c r="N10">
        <v>1.3008957940000001</v>
      </c>
      <c r="O10" t="b">
        <v>1</v>
      </c>
      <c r="P10">
        <v>-2E-3</v>
      </c>
      <c r="Q10">
        <v>49.996000000000002</v>
      </c>
      <c r="R10">
        <v>30.152000000000001</v>
      </c>
      <c r="S10">
        <f t="shared" si="0"/>
        <v>1.3017612596028523</v>
      </c>
      <c r="T10" t="b">
        <f t="shared" si="1"/>
        <v>1</v>
      </c>
      <c r="V10">
        <f t="shared" si="2"/>
        <v>1</v>
      </c>
    </row>
    <row r="11" spans="1:22" x14ac:dyDescent="0.25">
      <c r="A11">
        <v>8</v>
      </c>
      <c r="B11">
        <v>10.7</v>
      </c>
      <c r="C11">
        <v>40</v>
      </c>
      <c r="D11">
        <v>20</v>
      </c>
      <c r="E11">
        <v>10</v>
      </c>
      <c r="F11">
        <v>40</v>
      </c>
      <c r="G11">
        <v>20</v>
      </c>
      <c r="H11" s="1" t="s">
        <v>8</v>
      </c>
      <c r="I11">
        <v>5.203719617</v>
      </c>
      <c r="J11">
        <v>5.2035485469079603</v>
      </c>
      <c r="K11" s="3" t="b">
        <v>1</v>
      </c>
      <c r="L11">
        <v>28</v>
      </c>
      <c r="M11">
        <v>1.3100375076613799</v>
      </c>
      <c r="N11">
        <v>1.3008957940000001</v>
      </c>
      <c r="O11" t="b">
        <v>1</v>
      </c>
      <c r="P11">
        <v>9.9960000000000004</v>
      </c>
      <c r="Q11">
        <v>49.994999999999997</v>
      </c>
      <c r="R11">
        <v>30.152000000000001</v>
      </c>
      <c r="S11">
        <f t="shared" si="0"/>
        <v>1.3100375076613813</v>
      </c>
      <c r="T11" t="b">
        <f t="shared" si="1"/>
        <v>1</v>
      </c>
      <c r="V11">
        <f t="shared" si="2"/>
        <v>1</v>
      </c>
    </row>
    <row r="12" spans="1:22" x14ac:dyDescent="0.25">
      <c r="A12">
        <v>9</v>
      </c>
      <c r="B12">
        <v>20</v>
      </c>
      <c r="C12">
        <v>40.4</v>
      </c>
      <c r="D12">
        <v>20</v>
      </c>
      <c r="E12">
        <v>20</v>
      </c>
      <c r="F12">
        <v>40</v>
      </c>
      <c r="G12">
        <v>20</v>
      </c>
      <c r="H12" t="s">
        <v>9</v>
      </c>
      <c r="I12">
        <v>6.5412467589999999</v>
      </c>
      <c r="J12">
        <v>5.2035485469079603</v>
      </c>
      <c r="K12" t="b">
        <v>0</v>
      </c>
      <c r="L12">
        <v>28</v>
      </c>
      <c r="M12">
        <v>1.1693623831592099</v>
      </c>
      <c r="N12">
        <v>1.15229124</v>
      </c>
      <c r="O12" t="b">
        <v>1</v>
      </c>
      <c r="P12">
        <v>9.9960000000000004</v>
      </c>
      <c r="Q12">
        <v>49.994999999999997</v>
      </c>
      <c r="R12">
        <v>30.152000000000001</v>
      </c>
      <c r="S12">
        <f t="shared" si="0"/>
        <v>1.1693623831592181</v>
      </c>
      <c r="T12" t="b">
        <f t="shared" si="1"/>
        <v>1</v>
      </c>
      <c r="V12">
        <f t="shared" si="2"/>
        <v>0</v>
      </c>
    </row>
    <row r="13" spans="1:22" x14ac:dyDescent="0.25">
      <c r="A13">
        <v>9</v>
      </c>
      <c r="B13">
        <v>19.600000000000001</v>
      </c>
      <c r="C13">
        <v>40</v>
      </c>
      <c r="D13">
        <v>20</v>
      </c>
      <c r="E13">
        <v>20</v>
      </c>
      <c r="F13">
        <v>40</v>
      </c>
      <c r="G13">
        <v>20</v>
      </c>
      <c r="H13" t="s">
        <v>10</v>
      </c>
      <c r="I13">
        <v>6.5412467589999999</v>
      </c>
      <c r="J13">
        <v>5.2035485469079603</v>
      </c>
      <c r="K13" t="b">
        <v>0</v>
      </c>
      <c r="L13">
        <v>28</v>
      </c>
      <c r="M13">
        <v>1.16937005151589</v>
      </c>
      <c r="N13">
        <v>1.15229124</v>
      </c>
      <c r="O13" t="b">
        <v>1</v>
      </c>
      <c r="P13">
        <v>9.9960000000000004</v>
      </c>
      <c r="Q13">
        <v>49.994999999999997</v>
      </c>
      <c r="R13">
        <v>30.152000000000001</v>
      </c>
      <c r="S13">
        <f t="shared" si="0"/>
        <v>1.1693700515158973</v>
      </c>
      <c r="T13" t="b">
        <f t="shared" si="1"/>
        <v>1</v>
      </c>
      <c r="V13">
        <f t="shared" si="2"/>
        <v>0</v>
      </c>
    </row>
    <row r="14" spans="1:22" x14ac:dyDescent="0.25">
      <c r="A14">
        <v>10</v>
      </c>
      <c r="B14">
        <v>20</v>
      </c>
      <c r="C14">
        <v>43.3</v>
      </c>
      <c r="D14">
        <v>20</v>
      </c>
      <c r="E14">
        <v>20</v>
      </c>
      <c r="F14">
        <v>45</v>
      </c>
      <c r="G14">
        <v>20</v>
      </c>
      <c r="H14" t="s">
        <v>11</v>
      </c>
      <c r="I14">
        <v>5.203719617</v>
      </c>
      <c r="J14">
        <v>5.2035485469079603</v>
      </c>
      <c r="K14" s="3" t="b">
        <v>1</v>
      </c>
      <c r="L14">
        <v>28</v>
      </c>
      <c r="M14">
        <v>1.22855687788667</v>
      </c>
      <c r="N14">
        <v>1.2510747449999999</v>
      </c>
      <c r="O14" t="b">
        <v>1</v>
      </c>
      <c r="P14">
        <v>9.9960000000000004</v>
      </c>
      <c r="Q14">
        <v>49.994999999999997</v>
      </c>
      <c r="R14">
        <v>30.152000000000001</v>
      </c>
      <c r="S14">
        <f t="shared" si="0"/>
        <v>1.2285568778866769</v>
      </c>
      <c r="T14" t="b">
        <f t="shared" si="1"/>
        <v>1</v>
      </c>
      <c r="V14">
        <f t="shared" si="2"/>
        <v>1</v>
      </c>
    </row>
    <row r="15" spans="1:22" x14ac:dyDescent="0.25">
      <c r="A15">
        <v>10</v>
      </c>
      <c r="B15">
        <v>20</v>
      </c>
      <c r="C15">
        <v>46.3</v>
      </c>
      <c r="D15">
        <v>20</v>
      </c>
      <c r="E15">
        <v>20</v>
      </c>
      <c r="F15">
        <v>45</v>
      </c>
      <c r="G15">
        <v>20</v>
      </c>
      <c r="H15" t="s">
        <v>12</v>
      </c>
      <c r="I15">
        <v>5.203719617</v>
      </c>
      <c r="J15">
        <v>5.2035485469079603</v>
      </c>
      <c r="K15" t="b">
        <v>1</v>
      </c>
      <c r="L15">
        <v>28</v>
      </c>
      <c r="M15">
        <v>1.2817510033088999</v>
      </c>
      <c r="N15">
        <v>1.2510747449999999</v>
      </c>
      <c r="O15" t="b">
        <v>0</v>
      </c>
      <c r="P15">
        <v>9.9960000000000004</v>
      </c>
      <c r="Q15">
        <v>49.994999999999997</v>
      </c>
      <c r="R15">
        <v>30.152000000000001</v>
      </c>
      <c r="S15">
        <f t="shared" si="0"/>
        <v>1.2817510033089079</v>
      </c>
      <c r="T15" t="b">
        <f t="shared" si="1"/>
        <v>1</v>
      </c>
      <c r="V15">
        <f t="shared" si="2"/>
        <v>1</v>
      </c>
    </row>
    <row r="16" spans="1:22" x14ac:dyDescent="0.25">
      <c r="A16">
        <v>11</v>
      </c>
      <c r="B16">
        <v>20</v>
      </c>
      <c r="C16">
        <v>55.2</v>
      </c>
      <c r="D16">
        <v>20</v>
      </c>
      <c r="E16">
        <v>20</v>
      </c>
      <c r="F16">
        <v>55</v>
      </c>
      <c r="G16">
        <v>20</v>
      </c>
      <c r="H16" t="s">
        <v>13</v>
      </c>
      <c r="I16">
        <v>5.203719617</v>
      </c>
      <c r="J16">
        <v>5.2035485469079603</v>
      </c>
      <c r="K16" s="3" t="b">
        <v>1</v>
      </c>
      <c r="L16">
        <v>29</v>
      </c>
      <c r="M16">
        <v>1.3107091227591201</v>
      </c>
      <c r="N16">
        <v>1.3008957940000001</v>
      </c>
      <c r="O16" t="b">
        <v>1</v>
      </c>
      <c r="P16">
        <v>9.9969999999999999</v>
      </c>
      <c r="Q16">
        <v>54.994999999999997</v>
      </c>
      <c r="R16">
        <v>30.152000000000001</v>
      </c>
      <c r="S16">
        <f t="shared" si="0"/>
        <v>1.3107091227591259</v>
      </c>
      <c r="T16" t="b">
        <f t="shared" si="1"/>
        <v>1</v>
      </c>
      <c r="V16">
        <f t="shared" si="2"/>
        <v>1</v>
      </c>
    </row>
    <row r="17" spans="1:22" x14ac:dyDescent="0.25">
      <c r="A17">
        <v>11</v>
      </c>
      <c r="B17">
        <v>19.997</v>
      </c>
      <c r="C17">
        <v>55.003999999999998</v>
      </c>
      <c r="D17">
        <v>20.152000000000001</v>
      </c>
      <c r="E17">
        <v>20</v>
      </c>
      <c r="F17">
        <v>55</v>
      </c>
      <c r="G17">
        <v>20</v>
      </c>
      <c r="H17" t="s">
        <v>14</v>
      </c>
      <c r="I17">
        <v>5.203719617</v>
      </c>
      <c r="J17">
        <v>5.20223653185655</v>
      </c>
      <c r="K17" t="b">
        <v>1</v>
      </c>
      <c r="L17">
        <v>29</v>
      </c>
      <c r="M17">
        <v>1.3008956092694399</v>
      </c>
      <c r="N17">
        <v>1.3008957940000001</v>
      </c>
      <c r="O17" t="b">
        <v>1</v>
      </c>
      <c r="P17">
        <v>9.9969999999999999</v>
      </c>
      <c r="Q17">
        <v>54.994999999999997</v>
      </c>
      <c r="R17">
        <v>30.152000000000001</v>
      </c>
      <c r="S17">
        <f t="shared" si="0"/>
        <v>1.3008956092694441</v>
      </c>
      <c r="T17" t="b">
        <f t="shared" si="1"/>
        <v>1</v>
      </c>
      <c r="V17">
        <f t="shared" si="2"/>
        <v>1</v>
      </c>
    </row>
    <row r="18" spans="1:22" x14ac:dyDescent="0.25">
      <c r="A18">
        <v>12</v>
      </c>
      <c r="B18">
        <v>43.3</v>
      </c>
      <c r="C18">
        <v>60</v>
      </c>
      <c r="D18">
        <v>20</v>
      </c>
      <c r="E18">
        <v>45</v>
      </c>
      <c r="F18">
        <v>60</v>
      </c>
      <c r="G18">
        <v>20</v>
      </c>
      <c r="H18" t="s">
        <v>15</v>
      </c>
      <c r="I18">
        <v>3.2563229050000002</v>
      </c>
      <c r="J18">
        <v>3.2562386877196698</v>
      </c>
      <c r="K18" s="3" t="b">
        <v>1</v>
      </c>
      <c r="L18">
        <v>32</v>
      </c>
      <c r="M18">
        <v>1.5084318657314499</v>
      </c>
      <c r="N18">
        <v>1.658070559</v>
      </c>
      <c r="O18" t="b">
        <v>0</v>
      </c>
      <c r="P18">
        <v>49.997</v>
      </c>
      <c r="Q18">
        <v>59.996000000000002</v>
      </c>
      <c r="R18">
        <v>30.152000000000001</v>
      </c>
      <c r="S18">
        <f t="shared" si="0"/>
        <v>1.5084318657314502</v>
      </c>
      <c r="T18" t="b">
        <f t="shared" si="1"/>
        <v>1</v>
      </c>
      <c r="V18">
        <f t="shared" si="2"/>
        <v>1</v>
      </c>
    </row>
    <row r="19" spans="1:22" x14ac:dyDescent="0.25">
      <c r="A19">
        <v>13</v>
      </c>
      <c r="B19">
        <v>40.014000000000003</v>
      </c>
      <c r="C19">
        <v>60.04</v>
      </c>
      <c r="D19">
        <v>20.152000000000001</v>
      </c>
      <c r="E19">
        <v>40</v>
      </c>
      <c r="F19">
        <v>60</v>
      </c>
      <c r="G19">
        <v>20</v>
      </c>
      <c r="H19" s="1" t="s">
        <v>16</v>
      </c>
      <c r="I19">
        <v>5.6224755960000001</v>
      </c>
      <c r="J19">
        <v>5.6223030620111398</v>
      </c>
      <c r="K19" s="3" t="b">
        <v>1</v>
      </c>
      <c r="L19">
        <v>32</v>
      </c>
      <c r="M19">
        <v>1.30166629101349</v>
      </c>
      <c r="N19">
        <v>1.3008957940000001</v>
      </c>
      <c r="O19" t="b">
        <v>1</v>
      </c>
      <c r="P19">
        <v>49.997</v>
      </c>
      <c r="Q19">
        <v>59.996000000000002</v>
      </c>
      <c r="R19">
        <v>30.152000000000001</v>
      </c>
      <c r="S19">
        <f t="shared" si="0"/>
        <v>1.3016662910134993</v>
      </c>
      <c r="T19" t="b">
        <f t="shared" si="1"/>
        <v>1</v>
      </c>
      <c r="V19">
        <f t="shared" si="2"/>
        <v>1</v>
      </c>
    </row>
    <row r="20" spans="1:22" x14ac:dyDescent="0.25">
      <c r="A20">
        <v>14</v>
      </c>
      <c r="B20">
        <v>40</v>
      </c>
      <c r="C20">
        <v>49.3</v>
      </c>
      <c r="D20">
        <v>20</v>
      </c>
      <c r="E20">
        <v>40</v>
      </c>
      <c r="F20">
        <v>50</v>
      </c>
      <c r="G20">
        <v>20</v>
      </c>
      <c r="H20" t="s">
        <v>17</v>
      </c>
      <c r="I20">
        <v>5.203719617</v>
      </c>
      <c r="J20">
        <v>5.2024951675972604</v>
      </c>
      <c r="K20" t="b">
        <v>1</v>
      </c>
      <c r="L20">
        <v>34</v>
      </c>
      <c r="M20">
        <v>1.31006626171952</v>
      </c>
      <c r="N20">
        <v>1.3008957940000001</v>
      </c>
      <c r="O20" t="b">
        <v>1</v>
      </c>
      <c r="P20">
        <v>49.994999999999997</v>
      </c>
      <c r="Q20">
        <v>49.994999999999997</v>
      </c>
      <c r="R20">
        <v>30.152000000000001</v>
      </c>
      <c r="S20">
        <f t="shared" si="0"/>
        <v>1.3100662617195269</v>
      </c>
      <c r="T20" t="b">
        <f t="shared" si="1"/>
        <v>1</v>
      </c>
      <c r="V20">
        <f t="shared" si="2"/>
        <v>1</v>
      </c>
    </row>
    <row r="21" spans="1:22" x14ac:dyDescent="0.25">
      <c r="A21">
        <v>15</v>
      </c>
      <c r="B21">
        <v>40.002000000000002</v>
      </c>
      <c r="C21">
        <v>39.994999999999997</v>
      </c>
      <c r="D21">
        <v>20.152000000000001</v>
      </c>
      <c r="E21">
        <v>40</v>
      </c>
      <c r="F21">
        <v>40</v>
      </c>
      <c r="G21">
        <v>20</v>
      </c>
      <c r="H21" t="s">
        <v>18</v>
      </c>
      <c r="I21">
        <v>6.5412467589999999</v>
      </c>
      <c r="J21">
        <v>6.5378274237832903</v>
      </c>
      <c r="K21" s="3" t="b">
        <v>1</v>
      </c>
      <c r="L21">
        <v>34</v>
      </c>
      <c r="M21">
        <v>1.1524324040824201</v>
      </c>
      <c r="N21">
        <v>1.15229124</v>
      </c>
      <c r="O21" t="b">
        <v>1</v>
      </c>
      <c r="P21">
        <v>49.994999999999997</v>
      </c>
      <c r="Q21">
        <v>49.994999999999997</v>
      </c>
      <c r="R21">
        <v>30.152000000000001</v>
      </c>
      <c r="S21">
        <f t="shared" si="0"/>
        <v>1.1524324040824301</v>
      </c>
      <c r="T21" t="b">
        <f t="shared" si="1"/>
        <v>1</v>
      </c>
      <c r="V21">
        <f t="shared" si="2"/>
        <v>1</v>
      </c>
    </row>
    <row r="22" spans="1:22" x14ac:dyDescent="0.25">
      <c r="A22">
        <v>16</v>
      </c>
      <c r="B22">
        <v>49.3</v>
      </c>
      <c r="C22">
        <v>40</v>
      </c>
      <c r="D22">
        <v>20</v>
      </c>
      <c r="E22">
        <v>50</v>
      </c>
      <c r="F22">
        <v>40</v>
      </c>
      <c r="G22">
        <v>20</v>
      </c>
      <c r="H22" t="s">
        <v>19</v>
      </c>
      <c r="I22">
        <v>5.203719617</v>
      </c>
      <c r="J22">
        <v>5.2024951675972604</v>
      </c>
      <c r="K22" s="3" t="b">
        <v>1</v>
      </c>
      <c r="L22">
        <v>34</v>
      </c>
      <c r="M22">
        <v>1.31006626171952</v>
      </c>
      <c r="N22">
        <v>1.3008957940000001</v>
      </c>
      <c r="O22" t="b">
        <v>1</v>
      </c>
      <c r="P22">
        <v>49.994999999999997</v>
      </c>
      <c r="Q22">
        <v>49.994999999999997</v>
      </c>
      <c r="R22">
        <v>30.152000000000001</v>
      </c>
      <c r="S22">
        <f t="shared" si="0"/>
        <v>1.3100662617195269</v>
      </c>
      <c r="T22" t="b">
        <f t="shared" si="1"/>
        <v>1</v>
      </c>
      <c r="V22">
        <f t="shared" si="2"/>
        <v>1</v>
      </c>
    </row>
    <row r="23" spans="1:22" x14ac:dyDescent="0.25">
      <c r="A23">
        <v>17</v>
      </c>
      <c r="B23">
        <v>60.024000000000001</v>
      </c>
      <c r="C23">
        <v>40.000999999999998</v>
      </c>
      <c r="D23">
        <v>20.152000000000001</v>
      </c>
      <c r="E23">
        <v>60</v>
      </c>
      <c r="F23">
        <v>40</v>
      </c>
      <c r="G23">
        <v>20</v>
      </c>
      <c r="H23" t="s">
        <v>20</v>
      </c>
      <c r="I23">
        <v>5.6224755960000001</v>
      </c>
      <c r="J23">
        <v>5.6223030620111398</v>
      </c>
      <c r="K23" s="3" t="b">
        <v>1</v>
      </c>
      <c r="L23">
        <v>36</v>
      </c>
      <c r="M23">
        <v>1.30116743052812</v>
      </c>
      <c r="N23">
        <v>1.3008957940000001</v>
      </c>
      <c r="O23" t="b">
        <v>1</v>
      </c>
      <c r="P23">
        <v>59.997</v>
      </c>
      <c r="Q23">
        <v>49.994999999999997</v>
      </c>
      <c r="R23">
        <v>30.152000000000001</v>
      </c>
      <c r="S23">
        <f t="shared" si="0"/>
        <v>1.3011674305281238</v>
      </c>
      <c r="T23" t="b">
        <f t="shared" si="1"/>
        <v>1</v>
      </c>
      <c r="V23">
        <f t="shared" si="2"/>
        <v>1</v>
      </c>
    </row>
    <row r="24" spans="1:22" x14ac:dyDescent="0.25">
      <c r="A24">
        <v>18</v>
      </c>
      <c r="B24">
        <v>60</v>
      </c>
      <c r="C24">
        <v>43.3</v>
      </c>
      <c r="D24">
        <v>20</v>
      </c>
      <c r="E24">
        <v>60</v>
      </c>
      <c r="F24">
        <v>45</v>
      </c>
      <c r="G24">
        <v>20</v>
      </c>
      <c r="H24" t="s">
        <v>21</v>
      </c>
      <c r="I24">
        <v>3.2563229050000002</v>
      </c>
      <c r="J24">
        <v>3.2562386877196698</v>
      </c>
      <c r="K24" s="3" t="b">
        <v>1</v>
      </c>
      <c r="L24">
        <v>36</v>
      </c>
      <c r="M24">
        <v>1.5085896066517499</v>
      </c>
      <c r="N24">
        <v>1.658070559</v>
      </c>
      <c r="O24" t="b">
        <v>0</v>
      </c>
      <c r="P24">
        <v>59.997</v>
      </c>
      <c r="Q24">
        <v>49.994999999999997</v>
      </c>
      <c r="R24">
        <v>30.152000000000001</v>
      </c>
      <c r="S24">
        <f t="shared" ref="S24:S43" si="3">0.9*((R24-D24)^0.51)*((SQRT((P24-B24)^2+(Q24-C24)^2)^(-0.35)))</f>
        <v>1.508589606651751</v>
      </c>
      <c r="T24" t="b">
        <f t="shared" ref="T24:T43" si="4">IF(M24=0,TRUE,OR(AND(S24&lt;(M24*1.03),S24&gt;(M24*0.97)),O24))</f>
        <v>1</v>
      </c>
      <c r="V24">
        <f t="shared" si="2"/>
        <v>1</v>
      </c>
    </row>
    <row r="25" spans="1:22" x14ac:dyDescent="0.25">
      <c r="A25">
        <v>19</v>
      </c>
      <c r="B25">
        <v>49.997</v>
      </c>
      <c r="C25">
        <v>20.004000000000001</v>
      </c>
      <c r="D25">
        <v>20.152000000000001</v>
      </c>
      <c r="E25">
        <v>50</v>
      </c>
      <c r="F25">
        <v>20</v>
      </c>
      <c r="G25">
        <v>20</v>
      </c>
      <c r="H25" t="s">
        <v>22</v>
      </c>
      <c r="I25">
        <v>5.203719617</v>
      </c>
      <c r="J25">
        <v>5.20223653185655</v>
      </c>
      <c r="K25" t="b">
        <v>1</v>
      </c>
      <c r="L25">
        <v>40</v>
      </c>
      <c r="M25">
        <v>1.30044077815472</v>
      </c>
      <c r="N25">
        <v>1.3008957940000001</v>
      </c>
      <c r="O25" t="b">
        <v>1</v>
      </c>
      <c r="P25">
        <v>49.994999999999997</v>
      </c>
      <c r="Q25">
        <v>9.9939999999999998</v>
      </c>
      <c r="R25">
        <v>30.152000000000001</v>
      </c>
      <c r="S25">
        <f t="shared" si="3"/>
        <v>1.3004407781547296</v>
      </c>
      <c r="T25" t="b">
        <f t="shared" si="4"/>
        <v>1</v>
      </c>
      <c r="V25">
        <f t="shared" si="2"/>
        <v>1</v>
      </c>
    </row>
    <row r="26" spans="1:22" x14ac:dyDescent="0.25">
      <c r="A26">
        <v>20</v>
      </c>
      <c r="B26">
        <v>40.002000000000002</v>
      </c>
      <c r="C26">
        <v>19.997</v>
      </c>
      <c r="D26">
        <v>20.152000000000001</v>
      </c>
      <c r="E26">
        <v>40</v>
      </c>
      <c r="F26">
        <v>20</v>
      </c>
      <c r="G26">
        <v>20</v>
      </c>
      <c r="H26" t="s">
        <v>23</v>
      </c>
      <c r="I26">
        <v>6.5412467589999999</v>
      </c>
      <c r="J26">
        <v>6.5393824724141103</v>
      </c>
      <c r="K26" s="3" t="b">
        <v>1</v>
      </c>
      <c r="L26">
        <v>40</v>
      </c>
      <c r="M26">
        <v>1.15237186061216</v>
      </c>
      <c r="N26">
        <v>1.15229124</v>
      </c>
      <c r="O26" t="b">
        <v>1</v>
      </c>
      <c r="P26">
        <v>49.994999999999997</v>
      </c>
      <c r="Q26">
        <v>9.9939999999999998</v>
      </c>
      <c r="R26">
        <v>30.152000000000001</v>
      </c>
      <c r="S26">
        <f t="shared" si="3"/>
        <v>1.1523718606121613</v>
      </c>
      <c r="T26" t="b">
        <f t="shared" si="4"/>
        <v>1</v>
      </c>
      <c r="V26">
        <f t="shared" si="2"/>
        <v>1</v>
      </c>
    </row>
    <row r="27" spans="1:22" x14ac:dyDescent="0.25">
      <c r="A27">
        <v>21</v>
      </c>
      <c r="B27">
        <v>40</v>
      </c>
      <c r="C27">
        <v>10.7</v>
      </c>
      <c r="D27">
        <v>20</v>
      </c>
      <c r="E27">
        <v>40</v>
      </c>
      <c r="F27">
        <v>10</v>
      </c>
      <c r="G27">
        <v>20</v>
      </c>
      <c r="H27" t="s">
        <v>24</v>
      </c>
      <c r="I27">
        <v>5.203719617</v>
      </c>
      <c r="J27">
        <v>5.2035485469079603</v>
      </c>
      <c r="K27" s="3" t="b">
        <v>1</v>
      </c>
      <c r="L27">
        <v>40</v>
      </c>
      <c r="M27">
        <v>1.31003106821007</v>
      </c>
      <c r="N27">
        <v>1.3008957940000001</v>
      </c>
      <c r="O27" t="b">
        <v>1</v>
      </c>
      <c r="P27">
        <v>49.994999999999997</v>
      </c>
      <c r="Q27">
        <v>9.9939999999999998</v>
      </c>
      <c r="R27">
        <v>30.152000000000001</v>
      </c>
      <c r="S27">
        <f t="shared" si="3"/>
        <v>1.3100310682100755</v>
      </c>
      <c r="T27" t="b">
        <f t="shared" si="4"/>
        <v>1</v>
      </c>
      <c r="V27">
        <f t="shared" si="2"/>
        <v>1</v>
      </c>
    </row>
    <row r="28" spans="1:22" x14ac:dyDescent="0.25">
      <c r="A28">
        <v>22</v>
      </c>
      <c r="B28">
        <v>40.000999999999998</v>
      </c>
      <c r="C28">
        <v>2E-3</v>
      </c>
      <c r="D28">
        <v>20.152000000000001</v>
      </c>
      <c r="E28">
        <v>40</v>
      </c>
      <c r="F28">
        <v>0</v>
      </c>
      <c r="G28">
        <v>20</v>
      </c>
      <c r="H28" t="s">
        <v>25</v>
      </c>
      <c r="I28">
        <v>5.6224755960000001</v>
      </c>
      <c r="J28">
        <v>5.6223030620111398</v>
      </c>
      <c r="K28" s="3" t="b">
        <v>1</v>
      </c>
      <c r="L28">
        <v>42</v>
      </c>
      <c r="M28">
        <v>1.3011234156165199</v>
      </c>
      <c r="N28">
        <v>1.3008957940000001</v>
      </c>
      <c r="O28" t="b">
        <v>1</v>
      </c>
      <c r="P28">
        <v>49.996000000000002</v>
      </c>
      <c r="Q28">
        <v>-5.0000000000000001E-3</v>
      </c>
      <c r="R28">
        <v>30.152000000000001</v>
      </c>
      <c r="S28">
        <f t="shared" si="3"/>
        <v>1.3011234156165259</v>
      </c>
      <c r="T28" t="b">
        <f t="shared" si="4"/>
        <v>1</v>
      </c>
      <c r="V28">
        <f t="shared" si="2"/>
        <v>1</v>
      </c>
    </row>
    <row r="29" spans="1:22" x14ac:dyDescent="0.25">
      <c r="A29">
        <v>23</v>
      </c>
      <c r="B29">
        <v>45.009</v>
      </c>
      <c r="C29">
        <v>8.9999999999999993E-3</v>
      </c>
      <c r="D29">
        <v>20.152000000000001</v>
      </c>
      <c r="E29">
        <v>45</v>
      </c>
      <c r="F29">
        <v>0</v>
      </c>
      <c r="G29">
        <v>20</v>
      </c>
      <c r="H29" t="s">
        <v>26</v>
      </c>
      <c r="I29">
        <v>3.2563229050000002</v>
      </c>
      <c r="J29">
        <v>3.2562386877196698</v>
      </c>
      <c r="K29" t="b">
        <v>1</v>
      </c>
      <c r="L29">
        <v>42</v>
      </c>
      <c r="M29">
        <v>1.65957976767133</v>
      </c>
      <c r="N29">
        <v>1.658070559</v>
      </c>
      <c r="O29" t="b">
        <v>1</v>
      </c>
      <c r="P29">
        <v>49.996000000000002</v>
      </c>
      <c r="Q29">
        <v>-5.0000000000000001E-3</v>
      </c>
      <c r="R29">
        <v>30.152000000000001</v>
      </c>
      <c r="S29">
        <f t="shared" si="3"/>
        <v>1.6595797676713377</v>
      </c>
      <c r="T29" t="b">
        <f t="shared" si="4"/>
        <v>1</v>
      </c>
      <c r="V29">
        <f t="shared" si="2"/>
        <v>1</v>
      </c>
    </row>
    <row r="30" spans="1:22" x14ac:dyDescent="0.25">
      <c r="A30">
        <v>24</v>
      </c>
      <c r="B30">
        <v>-5.0000000000000001E-3</v>
      </c>
      <c r="C30">
        <v>59.994999999999997</v>
      </c>
      <c r="D30">
        <v>30.152000000000001</v>
      </c>
      <c r="E30">
        <v>0</v>
      </c>
      <c r="F30">
        <v>60</v>
      </c>
      <c r="G30">
        <v>30</v>
      </c>
      <c r="H30" t="s">
        <v>27</v>
      </c>
      <c r="I30">
        <v>7.393631976</v>
      </c>
      <c r="J30">
        <v>7.3933932381221501</v>
      </c>
      <c r="K30" s="3" t="b">
        <v>1</v>
      </c>
      <c r="M30">
        <v>1</v>
      </c>
      <c r="N30">
        <v>1</v>
      </c>
      <c r="O30" t="b">
        <v>1</v>
      </c>
      <c r="S30" t="e">
        <f t="shared" si="3"/>
        <v>#NUM!</v>
      </c>
      <c r="T30" t="e">
        <f t="shared" si="4"/>
        <v>#NUM!</v>
      </c>
      <c r="V30">
        <f t="shared" si="2"/>
        <v>1</v>
      </c>
    </row>
    <row r="31" spans="1:22" x14ac:dyDescent="0.25">
      <c r="A31">
        <v>25</v>
      </c>
      <c r="B31">
        <v>-4.0000000000000001E-3</v>
      </c>
      <c r="C31">
        <v>54.996000000000002</v>
      </c>
      <c r="D31">
        <v>30.152000000000001</v>
      </c>
      <c r="E31">
        <v>0</v>
      </c>
      <c r="F31">
        <v>55</v>
      </c>
      <c r="G31">
        <v>30</v>
      </c>
      <c r="H31" t="s">
        <v>28</v>
      </c>
      <c r="I31">
        <v>3.813163002</v>
      </c>
      <c r="J31">
        <v>3.8130579721003599</v>
      </c>
      <c r="K31" s="3" t="b">
        <v>1</v>
      </c>
      <c r="M31">
        <v>1</v>
      </c>
      <c r="N31">
        <v>1</v>
      </c>
      <c r="O31" t="b">
        <v>1</v>
      </c>
      <c r="S31" t="e">
        <f t="shared" si="3"/>
        <v>#NUM!</v>
      </c>
      <c r="T31" t="e">
        <f t="shared" si="4"/>
        <v>#NUM!</v>
      </c>
      <c r="V31">
        <f t="shared" si="2"/>
        <v>1</v>
      </c>
    </row>
    <row r="32" spans="1:22" x14ac:dyDescent="0.25">
      <c r="A32">
        <v>26</v>
      </c>
      <c r="B32">
        <v>-2E-3</v>
      </c>
      <c r="C32">
        <v>49.996000000000002</v>
      </c>
      <c r="D32">
        <v>30.152000000000001</v>
      </c>
      <c r="E32">
        <v>0</v>
      </c>
      <c r="F32">
        <v>50</v>
      </c>
      <c r="G32">
        <v>30</v>
      </c>
      <c r="H32" t="s">
        <v>29</v>
      </c>
      <c r="I32">
        <v>7.393631976</v>
      </c>
      <c r="J32">
        <v>7.3933932381221501</v>
      </c>
      <c r="K32" s="3" t="b">
        <v>1</v>
      </c>
      <c r="M32">
        <v>1</v>
      </c>
      <c r="N32">
        <v>1</v>
      </c>
      <c r="O32" t="b">
        <v>1</v>
      </c>
      <c r="S32" t="e">
        <f t="shared" si="3"/>
        <v>#NUM!</v>
      </c>
      <c r="T32" t="e">
        <f t="shared" si="4"/>
        <v>#NUM!</v>
      </c>
      <c r="V32">
        <f t="shared" si="2"/>
        <v>1</v>
      </c>
    </row>
    <row r="33" spans="1:22" x14ac:dyDescent="0.25">
      <c r="A33">
        <v>27</v>
      </c>
      <c r="B33">
        <v>4.8</v>
      </c>
      <c r="C33">
        <v>50</v>
      </c>
      <c r="D33">
        <v>30</v>
      </c>
      <c r="E33">
        <v>5</v>
      </c>
      <c r="F33">
        <v>50</v>
      </c>
      <c r="G33">
        <v>30</v>
      </c>
      <c r="H33" t="s">
        <v>30</v>
      </c>
      <c r="I33">
        <v>7.1035505069999996</v>
      </c>
      <c r="J33">
        <v>7.1030053222300298</v>
      </c>
      <c r="K33" s="3" t="b">
        <v>1</v>
      </c>
      <c r="M33">
        <v>1</v>
      </c>
      <c r="N33">
        <v>1</v>
      </c>
      <c r="O33" t="b">
        <v>1</v>
      </c>
      <c r="S33" t="e">
        <f t="shared" si="3"/>
        <v>#NUM!</v>
      </c>
      <c r="T33" t="e">
        <f t="shared" si="4"/>
        <v>#NUM!</v>
      </c>
      <c r="V33">
        <f t="shared" si="2"/>
        <v>1</v>
      </c>
    </row>
    <row r="34" spans="1:22" x14ac:dyDescent="0.25">
      <c r="A34">
        <v>28</v>
      </c>
      <c r="B34">
        <v>9.9960000000000004</v>
      </c>
      <c r="C34">
        <v>49.994999999999997</v>
      </c>
      <c r="D34">
        <v>30.152000000000001</v>
      </c>
      <c r="E34">
        <v>10</v>
      </c>
      <c r="F34">
        <v>50</v>
      </c>
      <c r="G34">
        <v>30</v>
      </c>
      <c r="H34" t="s">
        <v>31</v>
      </c>
      <c r="I34">
        <v>10.88167612</v>
      </c>
      <c r="J34">
        <v>10.877507196584199</v>
      </c>
      <c r="K34" s="3" t="b">
        <v>1</v>
      </c>
      <c r="M34">
        <v>1</v>
      </c>
      <c r="N34">
        <v>1</v>
      </c>
      <c r="O34" t="b">
        <v>1</v>
      </c>
      <c r="S34" t="e">
        <f t="shared" si="3"/>
        <v>#NUM!</v>
      </c>
      <c r="T34" t="e">
        <f t="shared" si="4"/>
        <v>#NUM!</v>
      </c>
      <c r="V34">
        <f t="shared" si="2"/>
        <v>1</v>
      </c>
    </row>
    <row r="35" spans="1:22" x14ac:dyDescent="0.25">
      <c r="A35">
        <v>29</v>
      </c>
      <c r="B35">
        <v>10</v>
      </c>
      <c r="C35">
        <v>55.2</v>
      </c>
      <c r="D35">
        <v>30</v>
      </c>
      <c r="E35">
        <v>10</v>
      </c>
      <c r="F35">
        <v>55</v>
      </c>
      <c r="G35">
        <v>30</v>
      </c>
      <c r="H35" s="1" t="s">
        <v>32</v>
      </c>
      <c r="I35">
        <v>7.1035505069999996</v>
      </c>
      <c r="J35">
        <v>7.1030053222300298</v>
      </c>
      <c r="K35" s="3" t="b">
        <v>1</v>
      </c>
      <c r="M35">
        <v>1</v>
      </c>
      <c r="N35">
        <v>1</v>
      </c>
      <c r="O35" t="b">
        <v>1</v>
      </c>
      <c r="S35" t="e">
        <f t="shared" si="3"/>
        <v>#NUM!</v>
      </c>
      <c r="T35" t="e">
        <f t="shared" si="4"/>
        <v>#NUM!</v>
      </c>
      <c r="V35">
        <f t="shared" si="2"/>
        <v>1</v>
      </c>
    </row>
    <row r="36" spans="1:22" x14ac:dyDescent="0.25">
      <c r="A36">
        <v>30</v>
      </c>
      <c r="B36">
        <v>9.9949999999999992</v>
      </c>
      <c r="C36">
        <v>59.997</v>
      </c>
      <c r="D36">
        <v>30.152000000000001</v>
      </c>
      <c r="E36">
        <v>10</v>
      </c>
      <c r="F36">
        <v>60</v>
      </c>
      <c r="G36">
        <v>30</v>
      </c>
      <c r="H36" t="s">
        <v>33</v>
      </c>
      <c r="I36">
        <v>7.393631976</v>
      </c>
      <c r="J36">
        <v>7.3933932381221501</v>
      </c>
      <c r="K36" s="3" t="b">
        <v>1</v>
      </c>
      <c r="M36">
        <v>1</v>
      </c>
      <c r="N36">
        <v>1</v>
      </c>
      <c r="O36" t="b">
        <v>1</v>
      </c>
      <c r="S36" t="e">
        <f t="shared" si="3"/>
        <v>#NUM!</v>
      </c>
      <c r="T36" t="e">
        <f t="shared" si="4"/>
        <v>#NUM!</v>
      </c>
      <c r="V36">
        <f t="shared" si="2"/>
        <v>1</v>
      </c>
    </row>
    <row r="37" spans="1:22" x14ac:dyDescent="0.25">
      <c r="A37">
        <v>31</v>
      </c>
      <c r="B37">
        <v>4.8</v>
      </c>
      <c r="C37">
        <v>60</v>
      </c>
      <c r="D37">
        <v>30</v>
      </c>
      <c r="E37">
        <v>5</v>
      </c>
      <c r="F37">
        <v>60</v>
      </c>
      <c r="G37">
        <v>30</v>
      </c>
      <c r="H37" t="s">
        <v>34</v>
      </c>
      <c r="I37">
        <v>3.813163002</v>
      </c>
      <c r="J37">
        <v>3.8130579721003599</v>
      </c>
      <c r="K37" s="3" t="b">
        <v>1</v>
      </c>
      <c r="M37">
        <v>1</v>
      </c>
      <c r="N37">
        <v>1</v>
      </c>
      <c r="O37" t="b">
        <v>1</v>
      </c>
      <c r="S37" t="e">
        <f t="shared" si="3"/>
        <v>#NUM!</v>
      </c>
      <c r="T37" t="e">
        <f t="shared" si="4"/>
        <v>#NUM!</v>
      </c>
      <c r="V37">
        <f t="shared" si="2"/>
        <v>1</v>
      </c>
    </row>
    <row r="38" spans="1:22" x14ac:dyDescent="0.25">
      <c r="A38">
        <v>32</v>
      </c>
      <c r="B38">
        <v>49.997</v>
      </c>
      <c r="C38">
        <v>59.996000000000002</v>
      </c>
      <c r="D38">
        <v>30.152000000000001</v>
      </c>
      <c r="E38">
        <v>50</v>
      </c>
      <c r="F38">
        <v>60</v>
      </c>
      <c r="G38">
        <v>30</v>
      </c>
      <c r="H38" t="s">
        <v>35</v>
      </c>
      <c r="I38">
        <v>7.393631976</v>
      </c>
      <c r="J38">
        <v>7.3933932381221501</v>
      </c>
      <c r="K38" s="3" t="b">
        <v>1</v>
      </c>
      <c r="M38">
        <v>1</v>
      </c>
      <c r="N38">
        <v>1</v>
      </c>
      <c r="O38" t="b">
        <v>1</v>
      </c>
      <c r="S38" t="e">
        <f t="shared" si="3"/>
        <v>#NUM!</v>
      </c>
      <c r="T38" t="e">
        <f t="shared" si="4"/>
        <v>#NUM!</v>
      </c>
      <c r="V38">
        <f t="shared" si="2"/>
        <v>1</v>
      </c>
    </row>
    <row r="39" spans="1:22" x14ac:dyDescent="0.25">
      <c r="A39">
        <v>33</v>
      </c>
      <c r="B39">
        <v>50</v>
      </c>
      <c r="C39">
        <v>55.2</v>
      </c>
      <c r="D39">
        <v>30</v>
      </c>
      <c r="E39">
        <v>50</v>
      </c>
      <c r="F39">
        <v>55</v>
      </c>
      <c r="G39">
        <v>30</v>
      </c>
      <c r="H39" t="s">
        <v>36</v>
      </c>
      <c r="I39">
        <v>7.1035505069999996</v>
      </c>
      <c r="J39">
        <v>7.1030053222300298</v>
      </c>
      <c r="K39" t="b">
        <v>1</v>
      </c>
      <c r="M39">
        <v>1</v>
      </c>
      <c r="N39">
        <v>1</v>
      </c>
      <c r="O39" t="b">
        <v>1</v>
      </c>
      <c r="S39" t="e">
        <f t="shared" si="3"/>
        <v>#NUM!</v>
      </c>
      <c r="T39" t="e">
        <f t="shared" si="4"/>
        <v>#NUM!</v>
      </c>
      <c r="V39">
        <f t="shared" si="2"/>
        <v>1</v>
      </c>
    </row>
    <row r="40" spans="1:22" x14ac:dyDescent="0.25">
      <c r="A40">
        <v>34</v>
      </c>
      <c r="B40">
        <v>49.994999999999997</v>
      </c>
      <c r="C40">
        <v>49.994999999999997</v>
      </c>
      <c r="D40">
        <v>30.152000000000001</v>
      </c>
      <c r="E40">
        <v>50</v>
      </c>
      <c r="F40">
        <v>50</v>
      </c>
      <c r="G40">
        <v>30</v>
      </c>
      <c r="H40" t="s">
        <v>37</v>
      </c>
      <c r="I40">
        <v>10.88167612</v>
      </c>
      <c r="J40">
        <v>10.877507196584199</v>
      </c>
      <c r="K40" s="3" t="b">
        <v>1</v>
      </c>
      <c r="M40">
        <v>1</v>
      </c>
      <c r="N40">
        <v>1</v>
      </c>
      <c r="O40" t="b">
        <v>1</v>
      </c>
      <c r="S40" t="e">
        <f t="shared" si="3"/>
        <v>#NUM!</v>
      </c>
      <c r="T40" t="e">
        <f t="shared" si="4"/>
        <v>#NUM!</v>
      </c>
      <c r="V40">
        <f t="shared" si="2"/>
        <v>1</v>
      </c>
    </row>
    <row r="41" spans="1:22" x14ac:dyDescent="0.25">
      <c r="A41">
        <v>35</v>
      </c>
      <c r="B41">
        <v>55.2</v>
      </c>
      <c r="C41">
        <v>50</v>
      </c>
      <c r="D41">
        <v>30</v>
      </c>
      <c r="E41">
        <v>55</v>
      </c>
      <c r="F41">
        <v>50</v>
      </c>
      <c r="G41">
        <v>30</v>
      </c>
      <c r="H41" t="s">
        <v>38</v>
      </c>
      <c r="I41">
        <v>7.1035505069999996</v>
      </c>
      <c r="J41">
        <v>7.1030053222300298</v>
      </c>
      <c r="K41" s="3" t="b">
        <v>1</v>
      </c>
      <c r="M41">
        <v>1</v>
      </c>
      <c r="N41">
        <v>1</v>
      </c>
      <c r="O41" t="b">
        <v>1</v>
      </c>
      <c r="S41" t="e">
        <f t="shared" si="3"/>
        <v>#NUM!</v>
      </c>
      <c r="T41" t="e">
        <f t="shared" si="4"/>
        <v>#NUM!</v>
      </c>
      <c r="V41">
        <f t="shared" si="2"/>
        <v>1</v>
      </c>
    </row>
    <row r="42" spans="1:22" x14ac:dyDescent="0.25">
      <c r="A42">
        <v>36</v>
      </c>
      <c r="B42">
        <v>59.997</v>
      </c>
      <c r="C42">
        <v>49.994999999999997</v>
      </c>
      <c r="D42">
        <v>30.152000000000001</v>
      </c>
      <c r="E42">
        <v>60</v>
      </c>
      <c r="F42">
        <v>50</v>
      </c>
      <c r="G42">
        <v>30</v>
      </c>
      <c r="H42" t="s">
        <v>39</v>
      </c>
      <c r="I42">
        <v>7.393631976</v>
      </c>
      <c r="J42">
        <v>7.3933932381221501</v>
      </c>
      <c r="K42" s="3" t="b">
        <v>1</v>
      </c>
      <c r="M42">
        <v>1</v>
      </c>
      <c r="N42">
        <v>1</v>
      </c>
      <c r="O42" t="b">
        <v>1</v>
      </c>
      <c r="S42" t="e">
        <f t="shared" si="3"/>
        <v>#NUM!</v>
      </c>
      <c r="T42" t="e">
        <f t="shared" si="4"/>
        <v>#NUM!</v>
      </c>
      <c r="V42">
        <f t="shared" si="2"/>
        <v>1</v>
      </c>
    </row>
    <row r="43" spans="1:22" x14ac:dyDescent="0.25">
      <c r="A43">
        <v>37</v>
      </c>
      <c r="B43">
        <v>60</v>
      </c>
      <c r="C43">
        <v>55.2</v>
      </c>
      <c r="D43">
        <v>30</v>
      </c>
      <c r="E43">
        <v>60</v>
      </c>
      <c r="F43">
        <v>55</v>
      </c>
      <c r="G43">
        <v>30</v>
      </c>
      <c r="H43" t="s">
        <v>40</v>
      </c>
      <c r="I43">
        <v>3.813163002</v>
      </c>
      <c r="J43">
        <v>3.8130579721003599</v>
      </c>
      <c r="K43" s="3" t="b">
        <v>1</v>
      </c>
      <c r="M43">
        <v>1</v>
      </c>
      <c r="N43">
        <v>1</v>
      </c>
      <c r="O43" t="b">
        <v>1</v>
      </c>
      <c r="S43" t="e">
        <f t="shared" si="3"/>
        <v>#NUM!</v>
      </c>
      <c r="T43" t="e">
        <f t="shared" si="4"/>
        <v>#NUM!</v>
      </c>
      <c r="V43">
        <f t="shared" si="2"/>
        <v>1</v>
      </c>
    </row>
    <row r="44" spans="1:22" x14ac:dyDescent="0.25">
      <c r="A44">
        <v>38</v>
      </c>
      <c r="B44">
        <v>59.999000000000002</v>
      </c>
      <c r="C44">
        <v>59.994</v>
      </c>
      <c r="D44">
        <v>30.152000000000001</v>
      </c>
      <c r="E44">
        <v>60</v>
      </c>
      <c r="F44">
        <v>60</v>
      </c>
      <c r="G44">
        <v>30</v>
      </c>
      <c r="H44" t="s">
        <v>41</v>
      </c>
      <c r="I44">
        <v>7.393631976</v>
      </c>
      <c r="J44">
        <v>7.3933932381221501</v>
      </c>
      <c r="K44" s="3" t="b">
        <v>1</v>
      </c>
      <c r="M44">
        <v>1</v>
      </c>
      <c r="N44">
        <v>1</v>
      </c>
      <c r="O44" t="b">
        <v>1</v>
      </c>
      <c r="S44" t="e">
        <f t="shared" ref="S44:S53" si="5">0.9*((R44-D44)^0.51)*((SQRT((P44-B44)^2+(Q44-C44)^2)^(-0.35)))</f>
        <v>#NUM!</v>
      </c>
      <c r="T44" t="e">
        <f t="shared" ref="T44:T53" si="6">IF(M44=0,TRUE,OR(AND(S44&lt;(M44*1.03),S44&gt;(M44*0.97)),O44))</f>
        <v>#NUM!</v>
      </c>
      <c r="V44">
        <f t="shared" si="2"/>
        <v>1</v>
      </c>
    </row>
    <row r="45" spans="1:22" x14ac:dyDescent="0.25">
      <c r="A45">
        <v>39</v>
      </c>
      <c r="B45">
        <v>55.2</v>
      </c>
      <c r="C45">
        <v>60</v>
      </c>
      <c r="D45">
        <v>30</v>
      </c>
      <c r="E45">
        <v>55</v>
      </c>
      <c r="F45">
        <v>60</v>
      </c>
      <c r="G45">
        <v>30</v>
      </c>
      <c r="H45" t="s">
        <v>42</v>
      </c>
      <c r="I45">
        <v>3.813163002</v>
      </c>
      <c r="J45">
        <v>3.8130579721003599</v>
      </c>
      <c r="K45" s="3" t="b">
        <v>1</v>
      </c>
      <c r="M45">
        <v>1</v>
      </c>
      <c r="N45">
        <v>1</v>
      </c>
      <c r="O45" t="b">
        <v>1</v>
      </c>
      <c r="S45" t="e">
        <f t="shared" si="5"/>
        <v>#NUM!</v>
      </c>
      <c r="T45" t="e">
        <f t="shared" si="6"/>
        <v>#NUM!</v>
      </c>
      <c r="V45">
        <f t="shared" si="2"/>
        <v>1</v>
      </c>
    </row>
    <row r="46" spans="1:22" x14ac:dyDescent="0.25">
      <c r="A46">
        <v>40</v>
      </c>
      <c r="B46">
        <v>49.994999999999997</v>
      </c>
      <c r="C46">
        <v>9.9939999999999998</v>
      </c>
      <c r="D46">
        <v>30.152000000000001</v>
      </c>
      <c r="E46">
        <v>50</v>
      </c>
      <c r="F46">
        <v>10</v>
      </c>
      <c r="G46">
        <v>30</v>
      </c>
      <c r="H46" t="s">
        <v>43</v>
      </c>
      <c r="I46">
        <v>10.88167612</v>
      </c>
      <c r="J46">
        <v>10.877507196584199</v>
      </c>
      <c r="K46" s="3" t="b">
        <v>1</v>
      </c>
      <c r="M46">
        <v>1</v>
      </c>
      <c r="N46">
        <v>1</v>
      </c>
      <c r="O46" t="b">
        <v>1</v>
      </c>
      <c r="S46" t="e">
        <f t="shared" si="5"/>
        <v>#NUM!</v>
      </c>
      <c r="T46" t="e">
        <f t="shared" si="6"/>
        <v>#NUM!</v>
      </c>
      <c r="V46">
        <f t="shared" si="2"/>
        <v>1</v>
      </c>
    </row>
    <row r="47" spans="1:22" x14ac:dyDescent="0.25">
      <c r="A47">
        <v>41</v>
      </c>
      <c r="B47">
        <v>50</v>
      </c>
      <c r="C47">
        <v>4.8</v>
      </c>
      <c r="D47">
        <v>30</v>
      </c>
      <c r="E47">
        <v>50</v>
      </c>
      <c r="F47">
        <v>5</v>
      </c>
      <c r="G47">
        <v>30</v>
      </c>
      <c r="H47" t="s">
        <v>44</v>
      </c>
      <c r="I47">
        <v>7.1035505069999996</v>
      </c>
      <c r="J47">
        <v>7.1030053222300298</v>
      </c>
      <c r="K47" s="3" t="b">
        <v>1</v>
      </c>
      <c r="M47">
        <v>1</v>
      </c>
      <c r="N47">
        <v>1</v>
      </c>
      <c r="O47" t="b">
        <v>1</v>
      </c>
      <c r="S47" t="e">
        <f t="shared" si="5"/>
        <v>#NUM!</v>
      </c>
      <c r="T47" t="e">
        <f t="shared" si="6"/>
        <v>#NUM!</v>
      </c>
      <c r="V47">
        <f t="shared" si="2"/>
        <v>1</v>
      </c>
    </row>
    <row r="48" spans="1:22" x14ac:dyDescent="0.25">
      <c r="A48">
        <v>42</v>
      </c>
      <c r="B48">
        <v>49.996000000000002</v>
      </c>
      <c r="C48">
        <v>-5.0000000000000001E-3</v>
      </c>
      <c r="D48">
        <v>30.152000000000001</v>
      </c>
      <c r="E48">
        <v>50</v>
      </c>
      <c r="F48">
        <v>0</v>
      </c>
      <c r="G48">
        <v>30</v>
      </c>
      <c r="H48" t="s">
        <v>45</v>
      </c>
      <c r="I48">
        <v>7.393631976</v>
      </c>
      <c r="J48">
        <v>7.3933932381221501</v>
      </c>
      <c r="K48" s="3" t="b">
        <v>1</v>
      </c>
      <c r="M48">
        <v>1</v>
      </c>
      <c r="N48">
        <v>1</v>
      </c>
      <c r="O48" t="b">
        <v>1</v>
      </c>
      <c r="S48" t="e">
        <f t="shared" si="5"/>
        <v>#NUM!</v>
      </c>
      <c r="T48" t="e">
        <f t="shared" si="6"/>
        <v>#NUM!</v>
      </c>
      <c r="V48">
        <f t="shared" si="2"/>
        <v>1</v>
      </c>
    </row>
    <row r="49" spans="1:22" x14ac:dyDescent="0.25">
      <c r="A49">
        <v>43</v>
      </c>
      <c r="B49">
        <v>55.2</v>
      </c>
      <c r="C49">
        <v>0</v>
      </c>
      <c r="D49">
        <v>30</v>
      </c>
      <c r="E49">
        <v>55</v>
      </c>
      <c r="F49">
        <v>0</v>
      </c>
      <c r="G49">
        <v>30</v>
      </c>
      <c r="H49" t="s">
        <v>46</v>
      </c>
      <c r="I49">
        <v>3.813163002</v>
      </c>
      <c r="J49">
        <v>3.8130579721003599</v>
      </c>
      <c r="K49" s="3" t="b">
        <v>1</v>
      </c>
      <c r="M49">
        <v>1</v>
      </c>
      <c r="N49">
        <v>1</v>
      </c>
      <c r="O49" t="b">
        <v>1</v>
      </c>
      <c r="S49" t="e">
        <f t="shared" si="5"/>
        <v>#NUM!</v>
      </c>
      <c r="T49" t="e">
        <f t="shared" si="6"/>
        <v>#NUM!</v>
      </c>
      <c r="V49">
        <f t="shared" si="2"/>
        <v>1</v>
      </c>
    </row>
    <row r="50" spans="1:22" x14ac:dyDescent="0.25">
      <c r="A50" s="5">
        <v>44</v>
      </c>
      <c r="B50" s="4">
        <v>58.1</v>
      </c>
      <c r="C50" s="4">
        <v>0</v>
      </c>
      <c r="D50" s="4">
        <v>30</v>
      </c>
      <c r="E50" s="4">
        <v>60</v>
      </c>
      <c r="F50" s="4">
        <v>0</v>
      </c>
      <c r="G50" s="4">
        <v>30</v>
      </c>
      <c r="H50" s="4" t="s">
        <v>47</v>
      </c>
      <c r="I50" s="4">
        <v>7.393631976</v>
      </c>
      <c r="J50" s="4">
        <v>3.8130579721003599</v>
      </c>
      <c r="K50" s="4" t="b">
        <v>0</v>
      </c>
      <c r="M50">
        <v>1</v>
      </c>
      <c r="N50">
        <v>1</v>
      </c>
      <c r="O50" t="b">
        <v>1</v>
      </c>
      <c r="S50" t="e">
        <f t="shared" si="5"/>
        <v>#NUM!</v>
      </c>
      <c r="T50" t="e">
        <f t="shared" si="6"/>
        <v>#NUM!</v>
      </c>
      <c r="V50">
        <f t="shared" si="2"/>
        <v>0</v>
      </c>
    </row>
    <row r="51" spans="1:22" x14ac:dyDescent="0.25">
      <c r="A51">
        <v>45</v>
      </c>
      <c r="B51">
        <v>60</v>
      </c>
      <c r="C51">
        <v>4.8</v>
      </c>
      <c r="D51">
        <v>30</v>
      </c>
      <c r="E51">
        <v>60</v>
      </c>
      <c r="F51">
        <v>5</v>
      </c>
      <c r="G51">
        <v>30</v>
      </c>
      <c r="H51" t="s">
        <v>48</v>
      </c>
      <c r="I51">
        <v>3.813163002</v>
      </c>
      <c r="J51">
        <v>3.8130579721003599</v>
      </c>
      <c r="K51" s="3" t="b">
        <v>1</v>
      </c>
      <c r="M51">
        <v>1</v>
      </c>
      <c r="N51">
        <v>1</v>
      </c>
      <c r="O51" t="b">
        <v>1</v>
      </c>
      <c r="S51" t="e">
        <f t="shared" si="5"/>
        <v>#NUM!</v>
      </c>
      <c r="T51" t="e">
        <f t="shared" si="6"/>
        <v>#NUM!</v>
      </c>
      <c r="V51">
        <f t="shared" si="2"/>
        <v>1</v>
      </c>
    </row>
    <row r="52" spans="1:22" x14ac:dyDescent="0.25">
      <c r="A52">
        <v>46</v>
      </c>
      <c r="B52">
        <v>59.996000000000002</v>
      </c>
      <c r="C52">
        <v>9.9939999999999998</v>
      </c>
      <c r="D52">
        <v>30.152000000000001</v>
      </c>
      <c r="E52">
        <v>60</v>
      </c>
      <c r="F52">
        <v>10</v>
      </c>
      <c r="G52">
        <v>30</v>
      </c>
      <c r="H52" t="s">
        <v>49</v>
      </c>
      <c r="I52">
        <v>7.393631976</v>
      </c>
      <c r="J52">
        <v>7.3933932381221501</v>
      </c>
      <c r="K52" s="3" t="b">
        <v>1</v>
      </c>
      <c r="M52">
        <v>1</v>
      </c>
      <c r="N52">
        <v>1</v>
      </c>
      <c r="O52" t="b">
        <v>1</v>
      </c>
      <c r="S52" t="e">
        <f t="shared" si="5"/>
        <v>#NUM!</v>
      </c>
      <c r="T52" t="e">
        <f t="shared" si="6"/>
        <v>#NUM!</v>
      </c>
      <c r="V52">
        <f t="shared" si="2"/>
        <v>1</v>
      </c>
    </row>
    <row r="53" spans="1:22" x14ac:dyDescent="0.25">
      <c r="A53">
        <v>47</v>
      </c>
      <c r="B53">
        <v>55.2</v>
      </c>
      <c r="C53">
        <v>10</v>
      </c>
      <c r="D53">
        <v>30</v>
      </c>
      <c r="E53">
        <v>55</v>
      </c>
      <c r="F53">
        <v>10</v>
      </c>
      <c r="G53">
        <v>30</v>
      </c>
      <c r="H53" t="s">
        <v>50</v>
      </c>
      <c r="I53">
        <v>7.1035505069999996</v>
      </c>
      <c r="J53">
        <v>7.1030053222300298</v>
      </c>
      <c r="K53" s="3" t="b">
        <v>1</v>
      </c>
      <c r="M53">
        <v>1</v>
      </c>
      <c r="N53">
        <v>1</v>
      </c>
      <c r="O53" t="b">
        <v>1</v>
      </c>
      <c r="S53" t="e">
        <f t="shared" si="5"/>
        <v>#NUM!</v>
      </c>
      <c r="T53" t="e">
        <f t="shared" si="6"/>
        <v>#NUM!</v>
      </c>
      <c r="V53">
        <f t="shared" si="2"/>
        <v>1</v>
      </c>
    </row>
    <row r="54" spans="1:22" x14ac:dyDescent="0.25">
      <c r="A54">
        <v>48</v>
      </c>
      <c r="B54" t="s">
        <v>69</v>
      </c>
      <c r="V54">
        <f>SUM(V2:V53)</f>
        <v>47</v>
      </c>
    </row>
    <row r="55" spans="1:22" x14ac:dyDescent="0.25">
      <c r="A55">
        <v>49</v>
      </c>
      <c r="B55" t="s">
        <v>69</v>
      </c>
    </row>
    <row r="56" spans="1:22" x14ac:dyDescent="0.25">
      <c r="A56">
        <v>50</v>
      </c>
      <c r="B56" t="s">
        <v>69</v>
      </c>
    </row>
    <row r="57" spans="1:22" x14ac:dyDescent="0.25">
      <c r="A57">
        <v>51</v>
      </c>
      <c r="B57" t="s">
        <v>69</v>
      </c>
    </row>
    <row r="58" spans="1:22" x14ac:dyDescent="0.25">
      <c r="A58" s="4">
        <v>52</v>
      </c>
      <c r="B58" s="4">
        <v>13.7</v>
      </c>
      <c r="C58" s="4">
        <v>10.7</v>
      </c>
      <c r="D58" s="4">
        <v>10</v>
      </c>
      <c r="E58" s="4">
        <v>13.7</v>
      </c>
      <c r="F58" s="4">
        <v>10.7</v>
      </c>
      <c r="G58" s="4">
        <v>10</v>
      </c>
      <c r="H58" s="4" t="s">
        <v>51</v>
      </c>
      <c r="I58" s="4">
        <v>1.341894991</v>
      </c>
      <c r="J58" s="4">
        <v>0</v>
      </c>
      <c r="K58" s="4" t="b">
        <v>0</v>
      </c>
      <c r="L58">
        <v>21</v>
      </c>
      <c r="M58">
        <v>0</v>
      </c>
      <c r="N58">
        <v>1</v>
      </c>
      <c r="O58" t="b">
        <v>0</v>
      </c>
      <c r="S58" t="e">
        <f>0.9*((R58-D58)^0.51)*((SQRT((P58-B58)^2+(Q58-C58)^2)^(-0.35)))</f>
        <v>#NUM!</v>
      </c>
      <c r="T58" t="b">
        <f>IF(M58=0,TRUE,OR(AND(S58&lt;(M58*1.03),S58&gt;(M58*0.97)),O58))</f>
        <v>1</v>
      </c>
    </row>
  </sheetData>
  <mergeCells count="15">
    <mergeCell ref="Q1:Q2"/>
    <mergeCell ref="R1:R2"/>
    <mergeCell ref="T1:T2"/>
    <mergeCell ref="N1:N2"/>
    <mergeCell ref="O1:O2"/>
    <mergeCell ref="A1:A2"/>
    <mergeCell ref="B1:D1"/>
    <mergeCell ref="E1:G1"/>
    <mergeCell ref="H1:H2"/>
    <mergeCell ref="P1:P2"/>
    <mergeCell ref="L1:L2"/>
    <mergeCell ref="M1:M2"/>
    <mergeCell ref="K1:K2"/>
    <mergeCell ref="I1:I2"/>
    <mergeCell ref="J1:J2"/>
  </mergeCells>
  <conditionalFormatting sqref="K58 O58 T58 K3:K53 O3:O53 T3:T53">
    <cfRule type="cellIs" dxfId="2" priority="4" operator="equal">
      <formula>FALSE</formula>
    </cfRule>
  </conditionalFormatting>
  <conditionalFormatting sqref="K3:K5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2022-07-12T13:02:08Z</dcterms:created>
  <dcterms:modified xsi:type="dcterms:W3CDTF">2022-07-22T00:12:00Z</dcterms:modified>
</cp:coreProperties>
</file>