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2\"/>
    </mc:Choice>
  </mc:AlternateContent>
  <bookViews>
    <workbookView xWindow="0" yWindow="0" windowWidth="25065" windowHeight="12390"/>
  </bookViews>
  <sheets>
    <sheet name="Reductive" sheetId="1" r:id="rId1"/>
    <sheet name="Multiplicative" sheetId="2" r:id="rId2"/>
  </sheets>
  <calcPr calcId="162913"/>
</workbook>
</file>

<file path=xl/calcChain.xml><?xml version="1.0" encoding="utf-8"?>
<calcChain xmlns="http://schemas.openxmlformats.org/spreadsheetml/2006/main">
  <c r="R27" i="2" l="1"/>
  <c r="R28" i="2"/>
  <c r="R29" i="2"/>
  <c r="S29" i="2"/>
  <c r="T29" i="2"/>
  <c r="R30" i="2"/>
  <c r="S30" i="2"/>
  <c r="T30" i="2" s="1"/>
  <c r="R31" i="2"/>
  <c r="R32" i="2"/>
  <c r="R33" i="2"/>
  <c r="R34" i="2"/>
  <c r="S34" i="2"/>
  <c r="T34" i="2" s="1"/>
  <c r="R35" i="2"/>
  <c r="R36" i="2"/>
  <c r="R37" i="2"/>
  <c r="R38" i="2"/>
  <c r="S38" i="2"/>
  <c r="T38" i="2"/>
  <c r="R39" i="2"/>
  <c r="T39" i="2" s="1"/>
  <c r="S39" i="2"/>
  <c r="R40" i="2"/>
  <c r="R41" i="2"/>
  <c r="S41" i="2"/>
  <c r="T41" i="2"/>
  <c r="R42" i="2"/>
  <c r="S42" i="2"/>
  <c r="T42" i="2"/>
  <c r="R43" i="2"/>
  <c r="T43" i="2" s="1"/>
  <c r="S43" i="2"/>
  <c r="R44" i="2"/>
  <c r="R45" i="2"/>
  <c r="R46" i="2"/>
  <c r="R47" i="2"/>
  <c r="R48" i="2"/>
  <c r="R49" i="2"/>
  <c r="R50" i="2"/>
  <c r="S50" i="2"/>
  <c r="T50" i="2"/>
  <c r="R51" i="2"/>
  <c r="S51" i="2"/>
  <c r="R52" i="2"/>
  <c r="S52" i="2"/>
  <c r="T52" i="2" s="1"/>
  <c r="R53" i="2"/>
  <c r="S53" i="2"/>
  <c r="T53" i="2"/>
  <c r="R54" i="2"/>
  <c r="R55" i="2"/>
  <c r="S55" i="2"/>
  <c r="R56" i="2"/>
  <c r="S56" i="2"/>
  <c r="T56" i="2" s="1"/>
  <c r="R57" i="2"/>
  <c r="R58" i="2"/>
  <c r="R59" i="2"/>
  <c r="R60" i="2"/>
  <c r="R61" i="2"/>
  <c r="R62" i="2"/>
  <c r="S62" i="2"/>
  <c r="T62" i="2" s="1"/>
  <c r="R63" i="2"/>
  <c r="S63" i="2"/>
  <c r="R64" i="2"/>
  <c r="S64" i="2"/>
  <c r="T64" i="2"/>
  <c r="R65" i="2"/>
  <c r="S65" i="2"/>
  <c r="T65" i="2" s="1"/>
  <c r="R66" i="2"/>
  <c r="R67" i="2"/>
  <c r="R68" i="2"/>
  <c r="R69" i="2"/>
  <c r="S69" i="2"/>
  <c r="T69" i="2" s="1"/>
  <c r="R70" i="2"/>
  <c r="R71" i="2"/>
  <c r="R72" i="2"/>
  <c r="R73" i="2"/>
  <c r="S73" i="2"/>
  <c r="T73" i="2"/>
  <c r="R74" i="2"/>
  <c r="S74" i="2"/>
  <c r="T74" i="2" s="1"/>
  <c r="R75" i="2"/>
  <c r="S75" i="2"/>
  <c r="R76" i="2"/>
  <c r="R77" i="2"/>
  <c r="S77" i="2"/>
  <c r="T77" i="2"/>
  <c r="R78" i="2"/>
  <c r="S78" i="2"/>
  <c r="T78" i="2" s="1"/>
  <c r="R79" i="2"/>
  <c r="R80" i="2"/>
  <c r="R81" i="2"/>
  <c r="R82" i="2"/>
  <c r="S82" i="2"/>
  <c r="T82" i="2" s="1"/>
  <c r="R83" i="2"/>
  <c r="R84" i="2"/>
  <c r="R85" i="2"/>
  <c r="R86" i="2"/>
  <c r="S86" i="2"/>
  <c r="T86" i="2"/>
  <c r="R87" i="2"/>
  <c r="T87" i="2" s="1"/>
  <c r="S87" i="2"/>
  <c r="R88" i="2"/>
  <c r="R89" i="2"/>
  <c r="S89" i="2"/>
  <c r="T89" i="2"/>
  <c r="R90" i="2"/>
  <c r="S90" i="2"/>
  <c r="T90" i="2"/>
  <c r="R91" i="2"/>
  <c r="S91" i="2"/>
  <c r="R92" i="2"/>
  <c r="R93" i="2"/>
  <c r="R94" i="2"/>
  <c r="R95" i="2"/>
  <c r="R96" i="2"/>
  <c r="R97" i="2"/>
  <c r="K30" i="2"/>
  <c r="K31" i="2"/>
  <c r="S31" i="2" s="1"/>
  <c r="K32" i="2"/>
  <c r="S32" i="2" s="1"/>
  <c r="T32" i="2" s="1"/>
  <c r="K33" i="2"/>
  <c r="V33" i="2" s="1"/>
  <c r="K34" i="2"/>
  <c r="K35" i="2"/>
  <c r="S35" i="2" s="1"/>
  <c r="K36" i="2"/>
  <c r="S36" i="2" s="1"/>
  <c r="T36" i="2" s="1"/>
  <c r="K37" i="2"/>
  <c r="S37" i="2" s="1"/>
  <c r="T37" i="2" s="1"/>
  <c r="K38" i="2"/>
  <c r="K39" i="2"/>
  <c r="K40" i="2"/>
  <c r="S40" i="2" s="1"/>
  <c r="T40" i="2" s="1"/>
  <c r="K41" i="2"/>
  <c r="K42" i="2"/>
  <c r="K43" i="2"/>
  <c r="K44" i="2"/>
  <c r="S44" i="2" s="1"/>
  <c r="T44" i="2" s="1"/>
  <c r="K45" i="2"/>
  <c r="S45" i="2" s="1"/>
  <c r="T45" i="2" s="1"/>
  <c r="K46" i="2"/>
  <c r="S46" i="2" s="1"/>
  <c r="T46" i="2" s="1"/>
  <c r="K47" i="2"/>
  <c r="S47" i="2" s="1"/>
  <c r="K48" i="2"/>
  <c r="S48" i="2" s="1"/>
  <c r="T48" i="2" s="1"/>
  <c r="K49" i="2"/>
  <c r="S49" i="2" s="1"/>
  <c r="T49" i="2" s="1"/>
  <c r="K50" i="2"/>
  <c r="K51" i="2"/>
  <c r="K52" i="2"/>
  <c r="K53" i="2"/>
  <c r="K54" i="2"/>
  <c r="S54" i="2" s="1"/>
  <c r="T54" i="2" s="1"/>
  <c r="K55" i="2"/>
  <c r="K56" i="2"/>
  <c r="K57" i="2"/>
  <c r="S57" i="2" s="1"/>
  <c r="T57" i="2" s="1"/>
  <c r="K58" i="2"/>
  <c r="S58" i="2" s="1"/>
  <c r="T58" i="2" s="1"/>
  <c r="K59" i="2"/>
  <c r="S59" i="2" s="1"/>
  <c r="K60" i="2"/>
  <c r="S60" i="2" s="1"/>
  <c r="T60" i="2" s="1"/>
  <c r="K61" i="2"/>
  <c r="S61" i="2" s="1"/>
  <c r="T61" i="2" s="1"/>
  <c r="K62" i="2"/>
  <c r="K63" i="2"/>
  <c r="K64" i="2"/>
  <c r="K65" i="2"/>
  <c r="K66" i="2"/>
  <c r="S66" i="2" s="1"/>
  <c r="T66" i="2" s="1"/>
  <c r="K67" i="2"/>
  <c r="S67" i="2" s="1"/>
  <c r="K68" i="2"/>
  <c r="S68" i="2" s="1"/>
  <c r="T68" i="2" s="1"/>
  <c r="K69" i="2"/>
  <c r="K70" i="2"/>
  <c r="S70" i="2" s="1"/>
  <c r="T70" i="2" s="1"/>
  <c r="K71" i="2"/>
  <c r="S71" i="2" s="1"/>
  <c r="K72" i="2"/>
  <c r="S72" i="2" s="1"/>
  <c r="T72" i="2" s="1"/>
  <c r="K73" i="2"/>
  <c r="K74" i="2"/>
  <c r="K75" i="2"/>
  <c r="K76" i="2"/>
  <c r="S76" i="2" s="1"/>
  <c r="T76" i="2" s="1"/>
  <c r="K77" i="2"/>
  <c r="K78" i="2"/>
  <c r="K79" i="2"/>
  <c r="S79" i="2" s="1"/>
  <c r="K80" i="2"/>
  <c r="S80" i="2" s="1"/>
  <c r="T80" i="2" s="1"/>
  <c r="K81" i="2"/>
  <c r="S81" i="2" s="1"/>
  <c r="T81" i="2" s="1"/>
  <c r="K82" i="2"/>
  <c r="K83" i="2"/>
  <c r="S83" i="2" s="1"/>
  <c r="K84" i="2"/>
  <c r="S84" i="2" s="1"/>
  <c r="T84" i="2" s="1"/>
  <c r="K85" i="2"/>
  <c r="S85" i="2" s="1"/>
  <c r="T85" i="2" s="1"/>
  <c r="K86" i="2"/>
  <c r="K87" i="2"/>
  <c r="K88" i="2"/>
  <c r="S88" i="2" s="1"/>
  <c r="T88" i="2" s="1"/>
  <c r="K89" i="2"/>
  <c r="K90" i="2"/>
  <c r="K91" i="2"/>
  <c r="K92" i="2"/>
  <c r="S92" i="2" s="1"/>
  <c r="T92" i="2" s="1"/>
  <c r="K93" i="2"/>
  <c r="S93" i="2" s="1"/>
  <c r="T93" i="2" s="1"/>
  <c r="K94" i="2"/>
  <c r="S94" i="2" s="1"/>
  <c r="T94" i="2" s="1"/>
  <c r="K95" i="2"/>
  <c r="S95" i="2" s="1"/>
  <c r="K96" i="2"/>
  <c r="S96" i="2" s="1"/>
  <c r="T96" i="2" s="1"/>
  <c r="K97" i="2"/>
  <c r="S97" i="2" s="1"/>
  <c r="T97" i="2" s="1"/>
  <c r="S5" i="2"/>
  <c r="T5" i="2" s="1"/>
  <c r="S6" i="2"/>
  <c r="T6" i="2" s="1"/>
  <c r="S8" i="2"/>
  <c r="S17" i="2"/>
  <c r="T17" i="2" s="1"/>
  <c r="S18" i="2"/>
  <c r="T18" i="2" s="1"/>
  <c r="S19" i="2"/>
  <c r="T19" i="2" s="1"/>
  <c r="S20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K4" i="2"/>
  <c r="S4" i="2" s="1"/>
  <c r="K5" i="2"/>
  <c r="K6" i="2"/>
  <c r="K7" i="2"/>
  <c r="S7" i="2" s="1"/>
  <c r="T7" i="2" s="1"/>
  <c r="K8" i="2"/>
  <c r="K9" i="2"/>
  <c r="S9" i="2" s="1"/>
  <c r="T9" i="2" s="1"/>
  <c r="K10" i="2"/>
  <c r="S10" i="2" s="1"/>
  <c r="T10" i="2" s="1"/>
  <c r="K11" i="2"/>
  <c r="S11" i="2" s="1"/>
  <c r="T11" i="2" s="1"/>
  <c r="K12" i="2"/>
  <c r="S12" i="2" s="1"/>
  <c r="K13" i="2"/>
  <c r="S13" i="2" s="1"/>
  <c r="T13" i="2" s="1"/>
  <c r="K14" i="2"/>
  <c r="S14" i="2" s="1"/>
  <c r="T14" i="2" s="1"/>
  <c r="K15" i="2"/>
  <c r="S15" i="2" s="1"/>
  <c r="T15" i="2" s="1"/>
  <c r="K16" i="2"/>
  <c r="S16" i="2" s="1"/>
  <c r="K17" i="2"/>
  <c r="K18" i="2"/>
  <c r="K19" i="2"/>
  <c r="K20" i="2"/>
  <c r="K21" i="2"/>
  <c r="S21" i="2" s="1"/>
  <c r="T21" i="2" s="1"/>
  <c r="K22" i="2"/>
  <c r="S22" i="2" s="1"/>
  <c r="T22" i="2" s="1"/>
  <c r="K23" i="2"/>
  <c r="S23" i="2" s="1"/>
  <c r="T23" i="2" s="1"/>
  <c r="K24" i="2"/>
  <c r="S24" i="2" s="1"/>
  <c r="K25" i="2"/>
  <c r="S25" i="2" s="1"/>
  <c r="T25" i="2" s="1"/>
  <c r="K26" i="2"/>
  <c r="S26" i="2" s="1"/>
  <c r="T26" i="2" s="1"/>
  <c r="K27" i="2"/>
  <c r="S27" i="2" s="1"/>
  <c r="K28" i="2"/>
  <c r="S28" i="2" s="1"/>
  <c r="T28" i="2" s="1"/>
  <c r="K29" i="2"/>
  <c r="K3" i="2"/>
  <c r="S3" i="2" s="1"/>
  <c r="T51" i="2" l="1"/>
  <c r="T71" i="2"/>
  <c r="T75" i="2"/>
  <c r="T27" i="2"/>
  <c r="T79" i="2"/>
  <c r="T31" i="2"/>
  <c r="T83" i="2"/>
  <c r="T35" i="2"/>
  <c r="T4" i="2"/>
  <c r="T55" i="2"/>
  <c r="S33" i="2"/>
  <c r="T33" i="2" s="1"/>
  <c r="T59" i="2"/>
  <c r="T63" i="2"/>
  <c r="T67" i="2"/>
  <c r="T91" i="2"/>
  <c r="T95" i="2"/>
  <c r="T47" i="2"/>
  <c r="T16" i="2"/>
  <c r="T24" i="2"/>
  <c r="T8" i="2"/>
  <c r="T20" i="2"/>
  <c r="T12" i="2"/>
  <c r="U33" i="2"/>
  <c r="U34" i="2" l="1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U59" i="2"/>
  <c r="V59" i="2"/>
  <c r="U60" i="2"/>
  <c r="V60" i="2"/>
  <c r="U61" i="2"/>
  <c r="V61" i="2"/>
  <c r="U62" i="2"/>
  <c r="V62" i="2"/>
  <c r="U63" i="2"/>
  <c r="V63" i="2"/>
  <c r="U64" i="2"/>
  <c r="V64" i="2"/>
  <c r="U65" i="2"/>
  <c r="V65" i="2"/>
  <c r="U66" i="2"/>
  <c r="V66" i="2"/>
  <c r="U67" i="2"/>
  <c r="V67" i="2"/>
  <c r="U68" i="2"/>
  <c r="V68" i="2"/>
  <c r="U69" i="2"/>
  <c r="V69" i="2"/>
  <c r="U70" i="2"/>
  <c r="V70" i="2"/>
  <c r="U71" i="2"/>
  <c r="V71" i="2"/>
  <c r="U72" i="2"/>
  <c r="V72" i="2"/>
  <c r="U73" i="2"/>
  <c r="V73" i="2"/>
  <c r="U74" i="2"/>
  <c r="V74" i="2"/>
  <c r="U75" i="2"/>
  <c r="V75" i="2"/>
  <c r="U76" i="2"/>
  <c r="V76" i="2"/>
  <c r="U77" i="2"/>
  <c r="V77" i="2"/>
  <c r="U78" i="2"/>
  <c r="V78" i="2"/>
  <c r="U79" i="2"/>
  <c r="V79" i="2"/>
  <c r="U80" i="2"/>
  <c r="V80" i="2"/>
  <c r="U81" i="2"/>
  <c r="V81" i="2"/>
  <c r="U82" i="2"/>
  <c r="V82" i="2"/>
  <c r="U83" i="2"/>
  <c r="V83" i="2"/>
  <c r="U84" i="2"/>
  <c r="V84" i="2"/>
  <c r="U85" i="2"/>
  <c r="V85" i="2"/>
  <c r="U86" i="2"/>
  <c r="V86" i="2"/>
  <c r="U87" i="2"/>
  <c r="V87" i="2"/>
  <c r="U88" i="2"/>
  <c r="V88" i="2"/>
  <c r="U89" i="2"/>
  <c r="V89" i="2"/>
  <c r="U90" i="2"/>
  <c r="V90" i="2"/>
  <c r="U91" i="2"/>
  <c r="V91" i="2"/>
  <c r="U92" i="2"/>
  <c r="V92" i="2"/>
  <c r="U93" i="2"/>
  <c r="V93" i="2"/>
  <c r="U94" i="2"/>
  <c r="V94" i="2"/>
  <c r="U95" i="2"/>
  <c r="V95" i="2"/>
  <c r="U96" i="2"/>
  <c r="V96" i="2"/>
  <c r="U97" i="2"/>
  <c r="V97" i="2"/>
  <c r="T3" i="2" l="1"/>
  <c r="R3" i="2"/>
  <c r="P6" i="1" l="1"/>
</calcChain>
</file>

<file path=xl/sharedStrings.xml><?xml version="1.0" encoding="utf-8"?>
<sst xmlns="http://schemas.openxmlformats.org/spreadsheetml/2006/main" count="548" uniqueCount="132">
  <si>
    <t>56ad1cbb-a42b-4fcf-bd5d-e16a2513146b</t>
  </si>
  <si>
    <t>6fe5a76a-d119-4355-b09f-3c7d3f711eef</t>
  </si>
  <si>
    <t>e744ff21-1baa-46f1-b853-240bbd725322</t>
  </si>
  <si>
    <t>d4d017db-be86-42e3-bef4-b9084abcaf28</t>
  </si>
  <si>
    <t>27d57f7c-a36e-4fb0-9c89-3a9ce401f192</t>
  </si>
  <si>
    <t>f23f36fc-5a3b-474e-90b0-b1f1276c9058</t>
  </si>
  <si>
    <t>c09af3dc-96dc-45a4-a5ee-a2fdb975516a</t>
  </si>
  <si>
    <t>79496931-ac19-4b45-959d-e6083a0b616c</t>
  </si>
  <si>
    <t>86d66f26-906a-47bc-90e3-a1909189f6ea</t>
  </si>
  <si>
    <t>7e245633-491f-4eeb-8c98-bebd780d9a40</t>
  </si>
  <si>
    <t>b8e90d7d-e46e-4dfc-b847-9c11809f3ce7</t>
  </si>
  <si>
    <t>ac6fe1dc-5204-4124-afc6-f4d34ffe02f2</t>
  </si>
  <si>
    <t>d1908eec-7562-4be1-a3be-34f57ad96548</t>
  </si>
  <si>
    <t>328ca08e-3899-4e40-83bf-b5a03c39c869</t>
  </si>
  <si>
    <t>94e25c47-19a2-4c44-9803-461d6ff39057</t>
  </si>
  <si>
    <t>8bd9ed79-27fc-410c-afda-bd935b84026b</t>
  </si>
  <si>
    <t>4bebfacf-a8fa-442c-871e-332a66a21bbf</t>
  </si>
  <si>
    <t>284360a5-1946-4396-8e85-e1c66a2abcc4</t>
  </si>
  <si>
    <t>70a64bfe-5149-4b44-bfb5-43bd8c532537</t>
  </si>
  <si>
    <t>86a8c899-3c29-4be3-9e3d-7a04a52d72e8</t>
  </si>
  <si>
    <t>d7064eb3-3e0e-471f-bdb7-02e32496b3f5</t>
  </si>
  <si>
    <t>681b1591-3652-4610-afa3-07e8f43ed47a</t>
  </si>
  <si>
    <t>67594eef-5cfb-43c0-b213-5c5724edb11f</t>
  </si>
  <si>
    <t>c813114a-a343-41c0-a28a-3c1a0babefc6</t>
  </si>
  <si>
    <t>b231bf49-ad0e-4b9d-94dc-1c49ae06ca74</t>
  </si>
  <si>
    <t>730d3d38-9479-4937-8f8a-d542b366cb2f</t>
  </si>
  <si>
    <t>be7db7f4-487c-4603-9c92-36826141cf7f</t>
  </si>
  <si>
    <t>3034f122-2ef1-4c17-bc5e-22e489fc0534</t>
  </si>
  <si>
    <t>5a042dfb-fcd0-4483-b089-40a92da37604</t>
  </si>
  <si>
    <t>f186efcf-7c58-407c-832d-76ca1c0243c5</t>
  </si>
  <si>
    <t>d1ab4b43-4d70-4a37-8028-5dd3d572edda</t>
  </si>
  <si>
    <t>1d3dd7d3-e56f-4746-a59a-c9d47c797712</t>
  </si>
  <si>
    <t>2be20643-0108-4663-ad24-36f41ef3ee03</t>
  </si>
  <si>
    <t>f5a62239-fdc8-431f-bf26-d7c6fc693ce5</t>
  </si>
  <si>
    <t>3ddd035f-50bb-4175-bb94-a5ba570bab4d</t>
  </si>
  <si>
    <t>05f71dc2-8eb5-417a-8f3a-ae2d0e187dbf</t>
  </si>
  <si>
    <t>266260e5-e75e-496a-8a73-5f944e8d3df9</t>
  </si>
  <si>
    <t>d5a4e224-7634-4c73-bbc7-961eee1ab024</t>
  </si>
  <si>
    <t>d390a4b9-d132-4680-88f7-3cb96268dfbb</t>
  </si>
  <si>
    <t>360f66a2-6a18-4d63-9630-b6c704443a4f</t>
  </si>
  <si>
    <t>8db23287-6de0-4ef9-b0e7-bb86bb25fa42</t>
  </si>
  <si>
    <t>f1f620e2-c8c5-48ab-a5ff-08c14e7d75f6</t>
  </si>
  <si>
    <t>a2507c09-ff2a-44a7-bbd3-435da12a9d6f</t>
  </si>
  <si>
    <t>945e306f-d72f-4fe4-aef3-3ee1cc68ddd9</t>
  </si>
  <si>
    <t>d7da79fc-4e63-4489-b797-78c843c46b0c</t>
  </si>
  <si>
    <t>1d237dbb-7fa1-4ec6-8f4a-09645d0e6da0</t>
  </si>
  <si>
    <t>8bf64e93-e47b-4660-83d6-88b2625da1a0</t>
  </si>
  <si>
    <t>44619f62-6f1f-481b-9c88-5c2947288401</t>
  </si>
  <si>
    <t>5e7f1ba1-134d-42d6-9e58-38be82b5fe52</t>
  </si>
  <si>
    <t>9ed58352-ca8b-4c19-b14e-c112a9e51fc5</t>
  </si>
  <si>
    <t>68f3a1bb-f31e-43af-af44-185d7e2ff8ae</t>
  </si>
  <si>
    <t>e9823358-b978-4a03-9321-f527647a0467</t>
  </si>
  <si>
    <t>d8aa9384-147b-4582-8cea-433928b95791</t>
  </si>
  <si>
    <t>1579cb0b-9133-425b-be8d-51a154366d10</t>
  </si>
  <si>
    <t>85fede16-cabe-4f13-9bd4-6ddccfb6c3f0</t>
  </si>
  <si>
    <t>4e025ce8-bd0b-41ee-b58b-9610453f876e</t>
  </si>
  <si>
    <t>0621f237-0ab5-4ed4-b2cb-5eaed3002050</t>
  </si>
  <si>
    <t>679bcd1c-d4ec-4237-ba2c-70fe3e50033b</t>
  </si>
  <si>
    <t>0d9d9d34-a351-4df8-81db-b8b29a9d02c2</t>
  </si>
  <si>
    <t>942f3988-cb10-4fbf-a006-51c688ae485f</t>
  </si>
  <si>
    <t>111bc476-7df6-4c70-8ceb-b04ba7bd3d6e</t>
  </si>
  <si>
    <t>f658df2e-b742-454c-a29c-78a0d5e72fba</t>
  </si>
  <si>
    <t>17864136-01f8-455f-af3d-6791674ff2d2</t>
  </si>
  <si>
    <t>68fefc5f-4f94-418e-bb99-091cc0da0b4b</t>
  </si>
  <si>
    <t>0ba8ba31-1317-4378-b04e-2c8bcc209bfd</t>
  </si>
  <si>
    <t>c756ce67-3187-4693-aaa6-0bd8f343ef4c</t>
  </si>
  <si>
    <t>56ea0b0e-0ce2-4199-820e-ed8adb28a5b3</t>
  </si>
  <si>
    <t>d607d71f-c099-40c6-8ab6-98734fa288ac</t>
  </si>
  <si>
    <t>744e80b0-a457-4a7f-a976-bce916739c7c</t>
  </si>
  <si>
    <t>61cafe4d-5f17-48d2-833f-f849a5ac6f21</t>
  </si>
  <si>
    <t>272cfdfe-48b7-4742-bf67-ef32e12240bf</t>
  </si>
  <si>
    <t>7b07cfd9-e78e-48b6-b8bb-203add9f4ab7</t>
  </si>
  <si>
    <t>79c531c0-cf53-4124-8d49-87190cc66588</t>
  </si>
  <si>
    <t>6f856b2e-6fed-4d2d-a296-d3ae1f7c5f06</t>
  </si>
  <si>
    <t>dff4d20d-faf2-4c42-a9ed-705c1fbc974c</t>
  </si>
  <si>
    <t>55322e88-7e41-4473-8cda-1f739d1464e2</t>
  </si>
  <si>
    <t>67d7d466-4d6d-4f44-8edc-f81d79401885</t>
  </si>
  <si>
    <t>80ef8305-281a-4bbd-8f4b-b19ba3c567ab</t>
  </si>
  <si>
    <t>abc53939-54ff-4515-9cda-acc9583bfe6a</t>
  </si>
  <si>
    <t>5d20598b-d991-410e-8ebe-5499d6744085</t>
  </si>
  <si>
    <t>146eeacf-b402-44e0-af08-c367c7131c86</t>
  </si>
  <si>
    <t>418ec3e1-8d34-4d14-9afd-a4151ed554fc</t>
  </si>
  <si>
    <t>269662cf-b16a-4954-a64b-dd66a0739721</t>
  </si>
  <si>
    <t>93d5aeb8-dc71-4a09-9fa4-fadfeb232c61</t>
  </si>
  <si>
    <t>6a7ff1ec-347c-4631-9970-78be66188a24</t>
  </si>
  <si>
    <t>c0fe0d80-483d-4e32-937a-654674d631fc</t>
  </si>
  <si>
    <t>120368b3-fa2a-4ff7-95e3-56c9e15bab50</t>
  </si>
  <si>
    <t>8cfc139a-15be-4885-a9fc-f0c771c8fba4</t>
  </si>
  <si>
    <t>37f1c966-b7c4-421c-92ac-ae10f294bb87</t>
  </si>
  <si>
    <t>ea7c49b8-d972-4ee6-997b-ea59e56768b1</t>
  </si>
  <si>
    <t>944a72bc-bb1d-4956-a4cc-926820d097d0</t>
  </si>
  <si>
    <t>a3650311-09c6-4131-a3cd-a984cd491c93</t>
  </si>
  <si>
    <t>27f33265-1066-407f-b8ec-e517ac6e1646</t>
  </si>
  <si>
    <t>7efa04b5-f585-4231-9c8c-415f99cde480</t>
  </si>
  <si>
    <t>ec45bf46-d7a6-49a2-8054-fb4fef282fc4</t>
  </si>
  <si>
    <t>93ab1add-0864-4b91-aa79-fd5b654a36d4</t>
  </si>
  <si>
    <t>de99be29-c9c8-4781-930b-ba36daaf2af7</t>
  </si>
  <si>
    <t>24d600ca-fb7d-45aa-b457-ad82b2d0b022</t>
  </si>
  <si>
    <t>93a407c3-f640-4599-9a3d-735fe275c870</t>
  </si>
  <si>
    <t>f441f04b-0297-41bc-852b-f04588c7ba6f</t>
  </si>
  <si>
    <t>7b0f3809-a37d-405f-892a-ad413c566f65</t>
  </si>
  <si>
    <t>70c0010b-b70a-4860-bd9b-f2be07472c27</t>
  </si>
  <si>
    <t>4573456e-39d0-4153-a001-8fdbb55a61f8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</si>
  <si>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</si>
  <si>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</si>
  <si>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</si>
  <si>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</si>
  <si>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</si>
  <si>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</si>
  <si>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</si>
  <si>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</si>
  <si>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</si>
  <si>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</si>
  <si>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</si>
  <si>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</si>
  <si>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</si>
  <si>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</si>
  <si>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D</t>
  </si>
  <si>
    <t>B</t>
  </si>
  <si>
    <t>R</t>
  </si>
  <si>
    <t>L</t>
  </si>
  <si>
    <t>N</t>
  </si>
  <si>
    <t>C</t>
  </si>
  <si>
    <t>S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</si>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</sst>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topLeftCell="A27" workbookViewId="0">
      <selection activeCell="H39" sqref="H39"/>
    </sheetView>
  </sheetViews>
  <sheetFormatPr defaultRowHeight="15" x14ac:dyDescent="0.25"/>
  <cols>
    <col min="2" max="7" width="9.140625" style="3"/>
    <col min="8" max="8" width="38.28515625" bestFit="1" customWidth="1"/>
  </cols>
  <sheetData>
    <row r="1" spans="1:18" ht="15" customHeight="1" x14ac:dyDescent="0.25">
      <c r="A1" s="8" t="s">
        <v>103</v>
      </c>
      <c r="B1" s="8" t="s">
        <v>104</v>
      </c>
      <c r="C1" s="8"/>
      <c r="D1" s="8"/>
      <c r="E1" s="8" t="s">
        <v>105</v>
      </c>
      <c r="F1" s="8"/>
      <c r="G1" s="8"/>
      <c r="H1" s="8" t="s">
        <v>106</v>
      </c>
      <c r="I1" s="9" t="s">
        <v>107</v>
      </c>
      <c r="J1" s="9" t="s">
        <v>108</v>
      </c>
      <c r="K1" s="9" t="s">
        <v>109</v>
      </c>
      <c r="L1" s="9" t="s">
        <v>110</v>
      </c>
      <c r="M1" s="8" t="s">
        <v>111</v>
      </c>
      <c r="N1" s="9" t="s">
        <v>112</v>
      </c>
      <c r="O1" s="9" t="s">
        <v>113</v>
      </c>
      <c r="P1" s="2"/>
      <c r="Q1" s="2"/>
    </row>
    <row r="2" spans="1:18" x14ac:dyDescent="0.25">
      <c r="A2" s="8"/>
      <c r="B2" s="3" t="s">
        <v>114</v>
      </c>
      <c r="C2" s="3" t="s">
        <v>115</v>
      </c>
      <c r="D2" s="3" t="s">
        <v>116</v>
      </c>
      <c r="E2" s="3" t="s">
        <v>114</v>
      </c>
      <c r="F2" s="3" t="s">
        <v>115</v>
      </c>
      <c r="G2" s="3" t="s">
        <v>116</v>
      </c>
      <c r="H2" s="8"/>
      <c r="I2" s="9"/>
      <c r="J2" s="9"/>
      <c r="K2" s="9"/>
      <c r="L2" s="9"/>
      <c r="M2" s="8"/>
      <c r="N2" s="9" t="s">
        <v>112</v>
      </c>
      <c r="O2" s="9" t="s">
        <v>112</v>
      </c>
      <c r="P2" s="2"/>
      <c r="Q2" s="2"/>
    </row>
    <row r="3" spans="1:18" x14ac:dyDescent="0.25">
      <c r="A3">
        <v>1</v>
      </c>
      <c r="B3" s="3">
        <v>59.994999999999997</v>
      </c>
      <c r="C3" s="3">
        <v>29.998999999999999</v>
      </c>
      <c r="D3" s="3">
        <v>30.152000000000001</v>
      </c>
      <c r="E3" s="3">
        <v>60</v>
      </c>
      <c r="F3" s="3">
        <v>30</v>
      </c>
      <c r="G3" s="3">
        <v>30</v>
      </c>
      <c r="H3" t="s">
        <v>0</v>
      </c>
      <c r="I3">
        <v>50</v>
      </c>
      <c r="J3">
        <v>1</v>
      </c>
      <c r="K3">
        <v>1</v>
      </c>
      <c r="L3" t="b">
        <v>1</v>
      </c>
      <c r="M3">
        <v>54.042999999999999</v>
      </c>
      <c r="N3">
        <v>37.027999999999999</v>
      </c>
      <c r="O3">
        <v>35.152000000000001</v>
      </c>
      <c r="R3" t="s">
        <v>1</v>
      </c>
    </row>
    <row r="4" spans="1:18" x14ac:dyDescent="0.25">
      <c r="A4">
        <v>2</v>
      </c>
      <c r="B4" s="3">
        <v>59.331000000000003</v>
      </c>
      <c r="C4" s="3">
        <v>36.198999999999998</v>
      </c>
      <c r="D4" s="3">
        <v>30.152000000000001</v>
      </c>
      <c r="E4" s="3">
        <v>59.344428020000002</v>
      </c>
      <c r="F4" s="3">
        <v>36.237350720000002</v>
      </c>
      <c r="G4" s="3">
        <v>30</v>
      </c>
      <c r="H4" t="s">
        <v>2</v>
      </c>
      <c r="I4">
        <v>50</v>
      </c>
      <c r="J4">
        <v>1.1368938345667501</v>
      </c>
      <c r="K4">
        <v>1.1361221960000001</v>
      </c>
      <c r="L4" t="b">
        <v>1</v>
      </c>
      <c r="M4">
        <v>54.042999999999999</v>
      </c>
      <c r="N4">
        <v>37.027999999999999</v>
      </c>
      <c r="O4">
        <v>35.152000000000001</v>
      </c>
      <c r="R4" t="s">
        <v>1</v>
      </c>
    </row>
    <row r="5" spans="1:18" x14ac:dyDescent="0.25">
      <c r="A5">
        <v>3</v>
      </c>
      <c r="B5" s="3">
        <v>57.436</v>
      </c>
      <c r="C5" s="3">
        <v>42.142000000000003</v>
      </c>
      <c r="D5" s="3">
        <v>30.152000000000001</v>
      </c>
      <c r="E5" s="3">
        <v>57.406363730000002</v>
      </c>
      <c r="F5" s="3">
        <v>42.20209929</v>
      </c>
      <c r="G5" s="3">
        <v>30</v>
      </c>
      <c r="H5" t="s">
        <v>3</v>
      </c>
      <c r="I5">
        <v>41</v>
      </c>
      <c r="J5">
        <v>1.3344156560768301</v>
      </c>
      <c r="K5">
        <v>1.3520839499999999</v>
      </c>
      <c r="L5" t="b">
        <v>1</v>
      </c>
      <c r="M5">
        <v>55.1</v>
      </c>
      <c r="N5">
        <v>39.9</v>
      </c>
      <c r="O5">
        <v>35</v>
      </c>
      <c r="R5" t="s">
        <v>1</v>
      </c>
    </row>
    <row r="6" spans="1:18" x14ac:dyDescent="0.25">
      <c r="A6">
        <v>4</v>
      </c>
      <c r="B6" s="3">
        <v>54.290999999999997</v>
      </c>
      <c r="C6" s="3">
        <v>47.582999999999998</v>
      </c>
      <c r="D6" s="3">
        <v>30.152000000000001</v>
      </c>
      <c r="E6" s="3">
        <v>54.270509830000002</v>
      </c>
      <c r="F6" s="3">
        <v>47.633557570000001</v>
      </c>
      <c r="G6" s="3">
        <v>30</v>
      </c>
      <c r="H6" t="s">
        <v>4</v>
      </c>
      <c r="I6">
        <v>43</v>
      </c>
      <c r="J6">
        <v>1.22243039776022</v>
      </c>
      <c r="K6">
        <v>1.2629167779999999</v>
      </c>
      <c r="L6" t="b">
        <v>0</v>
      </c>
      <c r="M6">
        <v>51.2</v>
      </c>
      <c r="N6">
        <v>44.8</v>
      </c>
      <c r="O6">
        <v>35</v>
      </c>
      <c r="P6">
        <f>0.9*((O6-D6)^0.51)*((SQRT((M6-B6)^2+(N6-C6)^2)^(-0.35)))</f>
        <v>1.2224303977602287</v>
      </c>
      <c r="Q6" t="b">
        <v>1</v>
      </c>
      <c r="R6" t="s">
        <v>1</v>
      </c>
    </row>
    <row r="7" spans="1:18" x14ac:dyDescent="0.25">
      <c r="A7">
        <v>5</v>
      </c>
      <c r="B7" s="3">
        <v>50.094999999999999</v>
      </c>
      <c r="C7" s="3">
        <v>52.244</v>
      </c>
      <c r="D7" s="3">
        <v>30.152000000000001</v>
      </c>
      <c r="E7" s="3">
        <v>50.073918190000001</v>
      </c>
      <c r="F7" s="3">
        <v>52.294344760000001</v>
      </c>
      <c r="G7" s="3">
        <v>30</v>
      </c>
      <c r="H7" t="s">
        <v>5</v>
      </c>
      <c r="I7">
        <v>43</v>
      </c>
      <c r="J7">
        <v>1</v>
      </c>
      <c r="K7">
        <v>1.001880222</v>
      </c>
      <c r="L7" t="b">
        <v>1</v>
      </c>
      <c r="M7">
        <v>51.2</v>
      </c>
      <c r="N7">
        <v>44.8</v>
      </c>
      <c r="O7">
        <v>35</v>
      </c>
      <c r="R7" t="s">
        <v>1</v>
      </c>
    </row>
    <row r="8" spans="1:18" x14ac:dyDescent="0.25">
      <c r="A8">
        <v>6</v>
      </c>
      <c r="B8" s="3">
        <v>45.021000000000001</v>
      </c>
      <c r="C8" s="3">
        <v>55.93</v>
      </c>
      <c r="D8" s="3">
        <v>30.152000000000001</v>
      </c>
      <c r="E8" s="3">
        <v>45</v>
      </c>
      <c r="F8" s="3">
        <v>55.980762110000001</v>
      </c>
      <c r="G8" s="3">
        <v>30</v>
      </c>
      <c r="H8" t="s">
        <v>6</v>
      </c>
      <c r="I8">
        <v>32</v>
      </c>
      <c r="J8">
        <v>1</v>
      </c>
      <c r="K8">
        <v>1</v>
      </c>
      <c r="L8" t="b">
        <v>1</v>
      </c>
      <c r="M8">
        <v>34.067999999999998</v>
      </c>
      <c r="N8">
        <v>52.881</v>
      </c>
      <c r="O8">
        <v>35.152000000000001</v>
      </c>
      <c r="R8" t="s">
        <v>1</v>
      </c>
    </row>
    <row r="9" spans="1:18" x14ac:dyDescent="0.25">
      <c r="A9">
        <v>7</v>
      </c>
      <c r="B9" s="3">
        <v>39.281999999999996</v>
      </c>
      <c r="C9" s="3">
        <v>58.481000000000002</v>
      </c>
      <c r="D9" s="3">
        <v>30.152000000000001</v>
      </c>
      <c r="E9" s="3">
        <v>39.270509830000002</v>
      </c>
      <c r="F9" s="3">
        <v>58.531695489999997</v>
      </c>
      <c r="G9" s="3">
        <v>30</v>
      </c>
      <c r="H9" t="s">
        <v>7</v>
      </c>
      <c r="I9">
        <v>32</v>
      </c>
      <c r="J9">
        <v>1.00324143683723</v>
      </c>
      <c r="K9">
        <v>1.0031265170000001</v>
      </c>
      <c r="L9" t="b">
        <v>1</v>
      </c>
      <c r="M9">
        <v>34.067999999999998</v>
      </c>
      <c r="N9">
        <v>52.881</v>
      </c>
      <c r="O9">
        <v>35.152000000000001</v>
      </c>
      <c r="R9" t="s">
        <v>1</v>
      </c>
    </row>
    <row r="10" spans="1:18" x14ac:dyDescent="0.25">
      <c r="A10">
        <v>8</v>
      </c>
      <c r="B10" s="3">
        <v>33.165999999999997</v>
      </c>
      <c r="C10" s="3">
        <v>59.765999999999998</v>
      </c>
      <c r="D10" s="3">
        <v>30.152000000000001</v>
      </c>
      <c r="E10" s="3">
        <v>33.135853900000001</v>
      </c>
      <c r="F10" s="3">
        <v>59.83565686</v>
      </c>
      <c r="G10" s="3">
        <v>30</v>
      </c>
      <c r="H10" t="s">
        <v>8</v>
      </c>
      <c r="I10">
        <v>33</v>
      </c>
      <c r="J10">
        <v>1.1404839115060501</v>
      </c>
      <c r="K10">
        <v>1.139056407</v>
      </c>
      <c r="L10" t="b">
        <v>1</v>
      </c>
      <c r="M10">
        <v>31.577000000000002</v>
      </c>
      <c r="N10">
        <v>54.704999999999998</v>
      </c>
      <c r="O10">
        <v>35.152000000000001</v>
      </c>
      <c r="R10" t="s">
        <v>1</v>
      </c>
    </row>
    <row r="11" spans="1:18" x14ac:dyDescent="0.25">
      <c r="A11">
        <v>9</v>
      </c>
      <c r="B11" s="3">
        <v>26.885000000000002</v>
      </c>
      <c r="C11" s="3">
        <v>59.765999999999998</v>
      </c>
      <c r="D11" s="3">
        <v>30.152000000000001</v>
      </c>
      <c r="E11" s="3">
        <v>26.864146099999999</v>
      </c>
      <c r="F11" s="3">
        <v>59.83565686</v>
      </c>
      <c r="G11" s="3">
        <v>30</v>
      </c>
      <c r="H11" s="1" t="s">
        <v>9</v>
      </c>
      <c r="I11">
        <v>34</v>
      </c>
      <c r="J11">
        <v>1.1388799474945499</v>
      </c>
      <c r="K11">
        <v>1.139056407</v>
      </c>
      <c r="L11" t="b">
        <v>1</v>
      </c>
      <c r="M11">
        <v>28.488</v>
      </c>
      <c r="N11">
        <v>54.686999999999998</v>
      </c>
      <c r="O11">
        <v>35.152000000000001</v>
      </c>
      <c r="R11" t="s">
        <v>1</v>
      </c>
    </row>
    <row r="12" spans="1:18" x14ac:dyDescent="0.25">
      <c r="A12">
        <v>10</v>
      </c>
      <c r="B12" s="3">
        <v>20.75</v>
      </c>
      <c r="C12" s="3">
        <v>58.491</v>
      </c>
      <c r="D12" s="3">
        <v>30.152000000000001</v>
      </c>
      <c r="E12" s="3">
        <v>20.729490169999998</v>
      </c>
      <c r="F12" s="3">
        <v>58.531695489999997</v>
      </c>
      <c r="G12" s="3">
        <v>30</v>
      </c>
      <c r="H12" t="s">
        <v>10</v>
      </c>
      <c r="I12">
        <v>35</v>
      </c>
      <c r="J12">
        <v>1.0028788601765699</v>
      </c>
      <c r="K12">
        <v>1.0031265170000001</v>
      </c>
      <c r="L12" t="b">
        <v>1</v>
      </c>
      <c r="M12">
        <v>25.952999999999999</v>
      </c>
      <c r="N12">
        <v>52.87</v>
      </c>
      <c r="O12">
        <v>35.152000000000001</v>
      </c>
      <c r="R12" t="s">
        <v>1</v>
      </c>
    </row>
    <row r="13" spans="1:18" x14ac:dyDescent="0.25">
      <c r="A13">
        <v>11</v>
      </c>
      <c r="B13" s="3">
        <v>15.03</v>
      </c>
      <c r="C13" s="3">
        <v>55.920999999999999</v>
      </c>
      <c r="D13" s="3">
        <v>30.152000000000001</v>
      </c>
      <c r="E13" s="3">
        <v>15</v>
      </c>
      <c r="F13" s="3">
        <v>55.980762110000001</v>
      </c>
      <c r="G13" s="3">
        <v>30</v>
      </c>
      <c r="H13" t="s">
        <v>11</v>
      </c>
      <c r="I13">
        <v>35</v>
      </c>
      <c r="J13">
        <v>1</v>
      </c>
      <c r="K13">
        <v>1</v>
      </c>
      <c r="L13" t="b">
        <v>1</v>
      </c>
      <c r="M13">
        <v>25.952999999999999</v>
      </c>
      <c r="N13">
        <v>52.87</v>
      </c>
      <c r="O13">
        <v>35.152000000000001</v>
      </c>
      <c r="R13" t="s">
        <v>1</v>
      </c>
    </row>
    <row r="14" spans="1:18" x14ac:dyDescent="0.25">
      <c r="A14">
        <v>12</v>
      </c>
      <c r="B14" s="3">
        <v>9.9469999999999992</v>
      </c>
      <c r="C14" s="3">
        <v>52.244</v>
      </c>
      <c r="D14" s="3">
        <v>30.152000000000001</v>
      </c>
      <c r="E14" s="3">
        <v>9.9260818089999994</v>
      </c>
      <c r="F14" s="3">
        <v>52.294344760000001</v>
      </c>
      <c r="G14" s="3">
        <v>30</v>
      </c>
      <c r="H14" t="s">
        <v>12</v>
      </c>
      <c r="I14">
        <v>84</v>
      </c>
      <c r="J14">
        <v>1</v>
      </c>
      <c r="K14">
        <v>1.001880222</v>
      </c>
      <c r="L14" t="b">
        <v>1</v>
      </c>
      <c r="M14">
        <v>8.9</v>
      </c>
      <c r="N14">
        <v>44.8</v>
      </c>
      <c r="O14">
        <v>35</v>
      </c>
      <c r="R14" t="s">
        <v>1</v>
      </c>
    </row>
    <row r="15" spans="1:18" x14ac:dyDescent="0.25">
      <c r="A15">
        <v>13</v>
      </c>
      <c r="B15" s="3">
        <v>5.75</v>
      </c>
      <c r="C15" s="3">
        <v>47.582999999999998</v>
      </c>
      <c r="D15" s="3">
        <v>30.152000000000001</v>
      </c>
      <c r="E15" s="3">
        <v>5.729490169</v>
      </c>
      <c r="F15" s="3">
        <v>47.633557570000001</v>
      </c>
      <c r="G15" s="3">
        <v>30</v>
      </c>
      <c r="H15" t="s">
        <v>13</v>
      </c>
      <c r="I15">
        <v>84</v>
      </c>
      <c r="J15">
        <v>1.26266070614239</v>
      </c>
      <c r="K15">
        <v>1.2629167779999999</v>
      </c>
      <c r="L15" t="b">
        <v>1</v>
      </c>
      <c r="M15">
        <v>8.4779999999999998</v>
      </c>
      <c r="N15">
        <v>44.704000000000001</v>
      </c>
      <c r="O15">
        <v>35.152000000000001</v>
      </c>
      <c r="R15" t="s">
        <v>1</v>
      </c>
    </row>
    <row r="16" spans="1:18" x14ac:dyDescent="0.25">
      <c r="A16">
        <v>14</v>
      </c>
      <c r="B16" s="3">
        <v>2.6150000000000002</v>
      </c>
      <c r="C16" s="3">
        <v>42.131999999999998</v>
      </c>
      <c r="D16" s="3">
        <v>30.152000000000001</v>
      </c>
      <c r="E16" s="3">
        <v>2.5936362709999998</v>
      </c>
      <c r="F16" s="3">
        <v>42.20209929</v>
      </c>
      <c r="G16" s="3">
        <v>30</v>
      </c>
      <c r="H16" t="s">
        <v>14</v>
      </c>
      <c r="I16">
        <v>86</v>
      </c>
      <c r="J16">
        <v>1.3536948136422799</v>
      </c>
      <c r="K16">
        <v>1.3520839499999999</v>
      </c>
      <c r="L16" t="b">
        <v>1</v>
      </c>
      <c r="M16">
        <v>5.0309999999999997</v>
      </c>
      <c r="N16">
        <v>39.957000000000001</v>
      </c>
      <c r="O16">
        <v>35.152000000000001</v>
      </c>
      <c r="R16" t="s">
        <v>1</v>
      </c>
    </row>
    <row r="17" spans="1:18" x14ac:dyDescent="0.25">
      <c r="A17">
        <v>15</v>
      </c>
      <c r="B17" s="3">
        <v>0.67600000000000005</v>
      </c>
      <c r="C17" s="3">
        <v>36.195999999999998</v>
      </c>
      <c r="D17" s="3">
        <v>30.152000000000001</v>
      </c>
      <c r="E17" s="3">
        <v>0.655571978</v>
      </c>
      <c r="F17" s="3">
        <v>36.237350720000002</v>
      </c>
      <c r="G17" s="3">
        <v>30</v>
      </c>
      <c r="H17" t="s">
        <v>15</v>
      </c>
      <c r="I17">
        <v>87</v>
      </c>
      <c r="J17">
        <v>1.1353619311034899</v>
      </c>
      <c r="K17">
        <v>1.1361221960000001</v>
      </c>
      <c r="L17" t="b">
        <v>1</v>
      </c>
      <c r="M17">
        <v>5.9859999999999998</v>
      </c>
      <c r="N17">
        <v>37.018000000000001</v>
      </c>
      <c r="O17">
        <v>35.152000000000001</v>
      </c>
      <c r="R17" t="s">
        <v>1</v>
      </c>
    </row>
    <row r="18" spans="1:18" x14ac:dyDescent="0.25">
      <c r="A18">
        <v>16</v>
      </c>
      <c r="B18" s="3">
        <v>2E-3</v>
      </c>
      <c r="C18" s="3">
        <v>29.959</v>
      </c>
      <c r="D18" s="3">
        <v>30.152000000000001</v>
      </c>
      <c r="E18" s="3">
        <v>0</v>
      </c>
      <c r="F18" s="3">
        <v>30</v>
      </c>
      <c r="G18" s="3">
        <v>30</v>
      </c>
      <c r="H18" t="s">
        <v>16</v>
      </c>
      <c r="I18">
        <v>87</v>
      </c>
      <c r="J18">
        <v>1</v>
      </c>
      <c r="K18">
        <v>1</v>
      </c>
      <c r="L18" t="b">
        <v>1</v>
      </c>
      <c r="M18">
        <v>5.9539999999999997</v>
      </c>
      <c r="N18">
        <v>22.872</v>
      </c>
      <c r="O18">
        <v>35.152000000000001</v>
      </c>
      <c r="R18" t="s">
        <v>1</v>
      </c>
    </row>
    <row r="19" spans="1:18" x14ac:dyDescent="0.25">
      <c r="A19">
        <v>17</v>
      </c>
      <c r="B19" s="3">
        <v>0.67600000000000005</v>
      </c>
      <c r="C19" s="3">
        <v>23.693000000000001</v>
      </c>
      <c r="D19" s="3">
        <v>30.152000000000001</v>
      </c>
      <c r="E19" s="3">
        <v>0.655571978</v>
      </c>
      <c r="F19" s="3">
        <v>23.762649280000002</v>
      </c>
      <c r="G19" s="3">
        <v>30</v>
      </c>
      <c r="H19" t="s">
        <v>17</v>
      </c>
      <c r="I19">
        <v>75</v>
      </c>
      <c r="J19">
        <v>1.13772125583009</v>
      </c>
      <c r="K19">
        <v>1.1361221960000001</v>
      </c>
      <c r="L19" t="b">
        <v>1</v>
      </c>
      <c r="M19">
        <v>5.9539999999999997</v>
      </c>
      <c r="N19">
        <v>22.872</v>
      </c>
      <c r="O19">
        <v>35.152000000000001</v>
      </c>
      <c r="R19" t="s">
        <v>1</v>
      </c>
    </row>
    <row r="20" spans="1:18" x14ac:dyDescent="0.25">
      <c r="A20">
        <v>18</v>
      </c>
      <c r="B20" s="3">
        <v>2.6150000000000002</v>
      </c>
      <c r="C20" s="3">
        <v>17.738</v>
      </c>
      <c r="D20" s="3">
        <v>30.152000000000001</v>
      </c>
      <c r="E20" s="3">
        <v>2.5936362709999998</v>
      </c>
      <c r="F20" s="3">
        <v>17.79790071</v>
      </c>
      <c r="G20" s="3">
        <v>30</v>
      </c>
      <c r="H20" t="s">
        <v>18</v>
      </c>
      <c r="I20">
        <v>76</v>
      </c>
      <c r="J20">
        <v>1.35346306457843</v>
      </c>
      <c r="K20">
        <v>1.3520839499999999</v>
      </c>
      <c r="L20" t="b">
        <v>1</v>
      </c>
      <c r="M20">
        <v>5.0149999999999997</v>
      </c>
      <c r="N20">
        <v>19.933</v>
      </c>
      <c r="O20">
        <v>35.152000000000001</v>
      </c>
      <c r="R20" t="s">
        <v>1</v>
      </c>
    </row>
    <row r="21" spans="1:18" x14ac:dyDescent="0.25">
      <c r="A21">
        <v>19</v>
      </c>
      <c r="B21" s="3">
        <v>5.75</v>
      </c>
      <c r="C21" s="3">
        <v>12.305999999999999</v>
      </c>
      <c r="D21" s="3">
        <v>30.152000000000001</v>
      </c>
      <c r="E21" s="3">
        <v>5.729490169</v>
      </c>
      <c r="F21" s="3">
        <v>12.366442429999999</v>
      </c>
      <c r="G21" s="3">
        <v>30</v>
      </c>
      <c r="H21" t="s">
        <v>19</v>
      </c>
      <c r="I21">
        <v>78</v>
      </c>
      <c r="J21">
        <v>1.26258825243753</v>
      </c>
      <c r="K21">
        <v>1.2629167779999999</v>
      </c>
      <c r="L21" t="b">
        <v>1</v>
      </c>
      <c r="M21">
        <v>8.48</v>
      </c>
      <c r="N21">
        <v>15.183999999999999</v>
      </c>
      <c r="O21">
        <v>35.152000000000001</v>
      </c>
      <c r="R21" t="s">
        <v>1</v>
      </c>
    </row>
    <row r="22" spans="1:18" x14ac:dyDescent="0.25">
      <c r="A22">
        <v>20</v>
      </c>
      <c r="B22" s="3">
        <v>9.9469999999999992</v>
      </c>
      <c r="C22" s="3">
        <v>7.6550000000000002</v>
      </c>
      <c r="D22" s="3">
        <v>30.152000000000001</v>
      </c>
      <c r="E22" s="3">
        <v>9.9260818089999994</v>
      </c>
      <c r="F22" s="3">
        <v>7.7056552360000001</v>
      </c>
      <c r="G22" s="3">
        <v>30</v>
      </c>
      <c r="H22" t="s">
        <v>20</v>
      </c>
      <c r="I22">
        <v>78</v>
      </c>
      <c r="J22">
        <v>1</v>
      </c>
      <c r="K22">
        <v>1.001880222</v>
      </c>
      <c r="L22" t="b">
        <v>1</v>
      </c>
      <c r="M22">
        <v>8.9</v>
      </c>
      <c r="N22">
        <v>15.1</v>
      </c>
      <c r="O22">
        <v>35</v>
      </c>
      <c r="R22" t="s">
        <v>1</v>
      </c>
    </row>
    <row r="23" spans="1:18" x14ac:dyDescent="0.25">
      <c r="A23">
        <v>21</v>
      </c>
      <c r="B23" s="3">
        <v>15.021000000000001</v>
      </c>
      <c r="C23" s="3">
        <v>3.9780000000000002</v>
      </c>
      <c r="D23" s="3">
        <v>30.152000000000001</v>
      </c>
      <c r="E23" s="3">
        <v>15</v>
      </c>
      <c r="F23" s="3">
        <v>4.019237886</v>
      </c>
      <c r="G23" s="3">
        <v>30</v>
      </c>
      <c r="H23" t="s">
        <v>21</v>
      </c>
      <c r="I23">
        <v>67</v>
      </c>
      <c r="J23">
        <v>1</v>
      </c>
      <c r="K23">
        <v>1</v>
      </c>
      <c r="L23" t="b">
        <v>1</v>
      </c>
      <c r="M23">
        <v>25.97</v>
      </c>
      <c r="N23">
        <v>7.0259999999999998</v>
      </c>
      <c r="O23">
        <v>35.152000000000001</v>
      </c>
      <c r="R23" t="s">
        <v>1</v>
      </c>
    </row>
    <row r="24" spans="1:18" x14ac:dyDescent="0.25">
      <c r="A24">
        <v>22</v>
      </c>
      <c r="B24" s="3">
        <v>20.75</v>
      </c>
      <c r="C24" s="3">
        <v>1.4179999999999999</v>
      </c>
      <c r="D24" s="3">
        <v>30.152000000000001</v>
      </c>
      <c r="E24" s="3">
        <v>20.729490169999998</v>
      </c>
      <c r="F24" s="3">
        <v>1.4683045109999999</v>
      </c>
      <c r="G24" s="3">
        <v>30</v>
      </c>
      <c r="H24" t="s">
        <v>22</v>
      </c>
      <c r="I24">
        <v>67</v>
      </c>
      <c r="J24">
        <v>1.00278551165166</v>
      </c>
      <c r="K24">
        <v>1.0031265170000001</v>
      </c>
      <c r="L24" t="b">
        <v>1</v>
      </c>
      <c r="M24">
        <v>25.97</v>
      </c>
      <c r="N24">
        <v>7.0259999999999998</v>
      </c>
      <c r="O24">
        <v>35.152000000000001</v>
      </c>
      <c r="R24" t="s">
        <v>1</v>
      </c>
    </row>
    <row r="25" spans="1:18" x14ac:dyDescent="0.25">
      <c r="A25">
        <v>23</v>
      </c>
      <c r="B25" s="3">
        <v>26.885000000000002</v>
      </c>
      <c r="C25" s="3">
        <v>0.104</v>
      </c>
      <c r="D25" s="3">
        <v>30.152000000000001</v>
      </c>
      <c r="E25" s="3">
        <v>26.864146099999999</v>
      </c>
      <c r="F25" s="3">
        <v>0.164343139</v>
      </c>
      <c r="G25" s="3">
        <v>30</v>
      </c>
      <c r="H25" t="s">
        <v>23</v>
      </c>
      <c r="I25">
        <v>68</v>
      </c>
      <c r="J25">
        <v>1.1384976267704801</v>
      </c>
      <c r="K25">
        <v>1.139056407</v>
      </c>
      <c r="L25" t="b">
        <v>1</v>
      </c>
      <c r="M25">
        <v>28.47</v>
      </c>
      <c r="N25">
        <v>5.194</v>
      </c>
      <c r="O25">
        <v>35.152000000000001</v>
      </c>
      <c r="R25" t="s">
        <v>1</v>
      </c>
    </row>
    <row r="26" spans="1:18" x14ac:dyDescent="0.25">
      <c r="A26">
        <v>24</v>
      </c>
      <c r="B26" s="3">
        <v>33.146999999999998</v>
      </c>
      <c r="C26" s="3">
        <v>0.104</v>
      </c>
      <c r="D26" s="3">
        <v>30.152000000000001</v>
      </c>
      <c r="E26" s="3">
        <v>33.135853900000001</v>
      </c>
      <c r="F26" s="3">
        <v>0.164343139</v>
      </c>
      <c r="G26" s="3">
        <v>30</v>
      </c>
      <c r="H26" t="s">
        <v>24</v>
      </c>
      <c r="I26">
        <v>69</v>
      </c>
      <c r="J26">
        <v>1.1384531587943501</v>
      </c>
      <c r="K26">
        <v>1.139056407</v>
      </c>
      <c r="L26" t="b">
        <v>1</v>
      </c>
      <c r="M26">
        <v>31.56</v>
      </c>
      <c r="N26">
        <v>5.194</v>
      </c>
      <c r="O26">
        <v>35.152000000000001</v>
      </c>
      <c r="R26" t="s">
        <v>1</v>
      </c>
    </row>
    <row r="27" spans="1:18" x14ac:dyDescent="0.25">
      <c r="A27">
        <v>25</v>
      </c>
      <c r="B27" s="3">
        <v>39.290999999999997</v>
      </c>
      <c r="C27" s="3">
        <v>1.4179999999999999</v>
      </c>
      <c r="D27" s="3">
        <v>30.152000000000001</v>
      </c>
      <c r="E27" s="3">
        <v>39.270509830000002</v>
      </c>
      <c r="F27" s="3">
        <v>1.4683045109999999</v>
      </c>
      <c r="G27" s="3">
        <v>30</v>
      </c>
      <c r="H27" t="s">
        <v>25</v>
      </c>
      <c r="I27">
        <v>70</v>
      </c>
      <c r="J27">
        <v>1.00194298739738</v>
      </c>
      <c r="K27">
        <v>1.0031265170000001</v>
      </c>
      <c r="L27" t="b">
        <v>1</v>
      </c>
      <c r="M27">
        <v>34.043999999999997</v>
      </c>
      <c r="N27">
        <v>7.0259999999999998</v>
      </c>
      <c r="O27">
        <v>35.152000000000001</v>
      </c>
      <c r="R27" t="s">
        <v>1</v>
      </c>
    </row>
    <row r="28" spans="1:18" x14ac:dyDescent="0.25">
      <c r="A28">
        <v>26</v>
      </c>
      <c r="B28" s="3">
        <v>45.011000000000003</v>
      </c>
      <c r="C28" s="3">
        <v>3.95</v>
      </c>
      <c r="D28" s="3">
        <v>30.152000000000001</v>
      </c>
      <c r="E28" s="3">
        <v>45</v>
      </c>
      <c r="F28" s="3">
        <v>4.019237886</v>
      </c>
      <c r="G28" s="3">
        <v>30</v>
      </c>
      <c r="H28" t="s">
        <v>26</v>
      </c>
      <c r="I28">
        <v>70</v>
      </c>
      <c r="J28">
        <v>1</v>
      </c>
      <c r="K28">
        <v>1</v>
      </c>
      <c r="L28" t="b">
        <v>1</v>
      </c>
      <c r="M28">
        <v>34.043999999999997</v>
      </c>
      <c r="N28">
        <v>7.0259999999999998</v>
      </c>
      <c r="O28">
        <v>35.152000000000001</v>
      </c>
      <c r="R28" t="s">
        <v>1</v>
      </c>
    </row>
    <row r="29" spans="1:18" x14ac:dyDescent="0.25">
      <c r="A29">
        <v>27</v>
      </c>
      <c r="B29" s="3">
        <v>50.094999999999999</v>
      </c>
      <c r="C29" s="3">
        <v>7.665</v>
      </c>
      <c r="D29" s="3">
        <v>30.152000000000001</v>
      </c>
      <c r="E29" s="3">
        <v>50.073918190000001</v>
      </c>
      <c r="F29" s="3">
        <v>7.7056552360000001</v>
      </c>
      <c r="G29" s="3">
        <v>30</v>
      </c>
      <c r="H29" t="s">
        <v>27</v>
      </c>
      <c r="I29">
        <v>59</v>
      </c>
      <c r="J29">
        <v>1</v>
      </c>
      <c r="K29">
        <v>1.001880222</v>
      </c>
      <c r="L29" t="b">
        <v>1</v>
      </c>
      <c r="M29">
        <v>51.2</v>
      </c>
      <c r="N29">
        <v>15.1</v>
      </c>
      <c r="O29">
        <v>35</v>
      </c>
      <c r="R29" t="s">
        <v>1</v>
      </c>
    </row>
    <row r="30" spans="1:18" x14ac:dyDescent="0.25">
      <c r="A30">
        <v>28</v>
      </c>
      <c r="B30" s="3">
        <v>54.301000000000002</v>
      </c>
      <c r="C30" s="3">
        <v>12.316000000000001</v>
      </c>
      <c r="D30" s="3">
        <v>30.152000000000001</v>
      </c>
      <c r="E30" s="3">
        <v>54.270509830000002</v>
      </c>
      <c r="F30" s="3">
        <v>12.366442429999999</v>
      </c>
      <c r="G30" s="3">
        <v>30</v>
      </c>
      <c r="H30" t="s">
        <v>28</v>
      </c>
      <c r="I30">
        <v>59</v>
      </c>
      <c r="J30">
        <v>1.2604585827500201</v>
      </c>
      <c r="K30">
        <v>1.2629167779999999</v>
      </c>
      <c r="L30" t="b">
        <v>1</v>
      </c>
      <c r="M30">
        <v>51.56</v>
      </c>
      <c r="N30">
        <v>15.21</v>
      </c>
      <c r="O30">
        <v>35.152000000000001</v>
      </c>
      <c r="R30" t="s">
        <v>1</v>
      </c>
    </row>
    <row r="31" spans="1:18" x14ac:dyDescent="0.25">
      <c r="A31">
        <v>29</v>
      </c>
      <c r="B31" s="3">
        <v>57.427</v>
      </c>
      <c r="C31" s="3">
        <v>17.728000000000002</v>
      </c>
      <c r="D31" s="3">
        <v>30.152000000000001</v>
      </c>
      <c r="E31" s="3">
        <v>57.406363730000002</v>
      </c>
      <c r="F31" s="3">
        <v>17.79790071</v>
      </c>
      <c r="G31" s="3">
        <v>30</v>
      </c>
      <c r="H31" t="s">
        <v>29</v>
      </c>
      <c r="I31">
        <v>51</v>
      </c>
      <c r="J31">
        <v>1.3423907053104001</v>
      </c>
      <c r="K31">
        <v>1.3520839499999999</v>
      </c>
      <c r="L31" t="b">
        <v>1</v>
      </c>
      <c r="M31">
        <v>55.1</v>
      </c>
      <c r="N31">
        <v>19.899999999999999</v>
      </c>
      <c r="O31">
        <v>35</v>
      </c>
      <c r="R31" t="s">
        <v>1</v>
      </c>
    </row>
    <row r="32" spans="1:18" x14ac:dyDescent="0.25">
      <c r="A32">
        <v>30</v>
      </c>
      <c r="B32" s="3">
        <v>59.375</v>
      </c>
      <c r="C32" s="3">
        <v>23.702999999999999</v>
      </c>
      <c r="D32" s="3">
        <v>30.152000000000001</v>
      </c>
      <c r="E32" s="3">
        <v>59.344428020000002</v>
      </c>
      <c r="F32" s="3">
        <v>23.762649280000002</v>
      </c>
      <c r="G32" s="3">
        <v>30</v>
      </c>
      <c r="H32" t="s">
        <v>30</v>
      </c>
      <c r="I32">
        <v>52</v>
      </c>
      <c r="J32">
        <v>1.1340855323599801</v>
      </c>
      <c r="K32">
        <v>1.1361221960000001</v>
      </c>
      <c r="L32" t="b">
        <v>1</v>
      </c>
      <c r="M32">
        <v>54.043999999999997</v>
      </c>
      <c r="N32">
        <v>22.904</v>
      </c>
      <c r="O32">
        <v>35.152000000000001</v>
      </c>
      <c r="R32" t="s">
        <v>1</v>
      </c>
    </row>
    <row r="33" spans="1:18" x14ac:dyDescent="0.25">
      <c r="A33">
        <v>31</v>
      </c>
      <c r="B33" s="3">
        <v>35.1</v>
      </c>
      <c r="C33" s="3">
        <v>49.9</v>
      </c>
      <c r="D33" s="3">
        <v>35</v>
      </c>
      <c r="E33" s="3">
        <v>35</v>
      </c>
      <c r="F33" s="3">
        <v>50</v>
      </c>
      <c r="G33" s="3">
        <v>35</v>
      </c>
      <c r="H33" t="s">
        <v>31</v>
      </c>
      <c r="I33">
        <v>93</v>
      </c>
      <c r="J33">
        <v>1</v>
      </c>
      <c r="K33">
        <v>1</v>
      </c>
      <c r="L33" t="b">
        <v>1</v>
      </c>
      <c r="M33">
        <v>33.121000000000002</v>
      </c>
      <c r="N33">
        <v>39.475000000000001</v>
      </c>
      <c r="O33">
        <v>40.152000000000001</v>
      </c>
      <c r="R33" t="s">
        <v>32</v>
      </c>
    </row>
    <row r="34" spans="1:18" x14ac:dyDescent="0.25">
      <c r="A34">
        <v>32</v>
      </c>
      <c r="B34" s="3">
        <v>34.067999999999998</v>
      </c>
      <c r="C34" s="3">
        <v>52.881</v>
      </c>
      <c r="D34" s="3">
        <v>35.152000000000001</v>
      </c>
      <c r="E34" s="3">
        <v>34.045084969999998</v>
      </c>
      <c r="F34" s="3">
        <v>52.938926260000002</v>
      </c>
      <c r="G34" s="3">
        <v>35</v>
      </c>
      <c r="H34" t="s">
        <v>33</v>
      </c>
      <c r="I34">
        <v>93</v>
      </c>
      <c r="J34">
        <v>1</v>
      </c>
      <c r="K34">
        <v>1</v>
      </c>
      <c r="L34" t="b">
        <v>1</v>
      </c>
      <c r="M34">
        <v>32.4</v>
      </c>
      <c r="N34">
        <v>39.6</v>
      </c>
      <c r="O34">
        <v>40</v>
      </c>
      <c r="R34" t="s">
        <v>32</v>
      </c>
    </row>
    <row r="35" spans="1:18" x14ac:dyDescent="0.25">
      <c r="A35">
        <v>33</v>
      </c>
      <c r="B35" s="3">
        <v>31.577000000000002</v>
      </c>
      <c r="C35" s="3">
        <v>54.704999999999998</v>
      </c>
      <c r="D35" s="3">
        <v>35.152000000000001</v>
      </c>
      <c r="E35" s="3">
        <v>31.545084970000001</v>
      </c>
      <c r="F35" s="3">
        <v>54.755282579999999</v>
      </c>
      <c r="G35" s="3">
        <v>35</v>
      </c>
      <c r="H35" t="s">
        <v>34</v>
      </c>
      <c r="I35">
        <v>93</v>
      </c>
      <c r="J35">
        <v>1</v>
      </c>
      <c r="K35">
        <v>1</v>
      </c>
      <c r="L35" t="b">
        <v>1</v>
      </c>
      <c r="M35">
        <v>32.4</v>
      </c>
      <c r="N35">
        <v>39.6</v>
      </c>
      <c r="O35">
        <v>40</v>
      </c>
      <c r="R35" t="s">
        <v>32</v>
      </c>
    </row>
    <row r="36" spans="1:18" x14ac:dyDescent="0.25">
      <c r="A36">
        <v>34</v>
      </c>
      <c r="B36" s="3">
        <v>28.488</v>
      </c>
      <c r="C36" s="3">
        <v>54.686999999999998</v>
      </c>
      <c r="D36" s="3">
        <v>35.152000000000001</v>
      </c>
      <c r="E36" s="3">
        <v>28.454915029999999</v>
      </c>
      <c r="F36" s="3">
        <v>54.755282579999999</v>
      </c>
      <c r="G36" s="3">
        <v>35</v>
      </c>
      <c r="H36" t="s">
        <v>35</v>
      </c>
      <c r="I36">
        <v>94</v>
      </c>
      <c r="J36">
        <v>1</v>
      </c>
      <c r="K36">
        <v>1</v>
      </c>
      <c r="L36" t="b">
        <v>1</v>
      </c>
      <c r="M36">
        <v>27.7</v>
      </c>
      <c r="N36">
        <v>39.6</v>
      </c>
      <c r="O36">
        <v>40</v>
      </c>
      <c r="R36" t="s">
        <v>32</v>
      </c>
    </row>
    <row r="37" spans="1:18" x14ac:dyDescent="0.25">
      <c r="A37">
        <v>35</v>
      </c>
      <c r="B37" s="3">
        <v>25.952999999999999</v>
      </c>
      <c r="C37" s="3">
        <v>52.87</v>
      </c>
      <c r="D37" s="3">
        <v>35.152000000000001</v>
      </c>
      <c r="E37" s="3">
        <v>25.954915029999999</v>
      </c>
      <c r="F37" s="3">
        <v>52.938926260000002</v>
      </c>
      <c r="G37" s="3">
        <v>35</v>
      </c>
      <c r="H37" t="s">
        <v>36</v>
      </c>
      <c r="I37">
        <v>94</v>
      </c>
      <c r="J37">
        <v>1</v>
      </c>
      <c r="K37">
        <v>1</v>
      </c>
      <c r="L37" t="b">
        <v>1</v>
      </c>
      <c r="M37">
        <v>26.931999999999999</v>
      </c>
      <c r="N37">
        <v>39.482999999999997</v>
      </c>
      <c r="O37">
        <v>40.152000000000001</v>
      </c>
      <c r="R37" t="s">
        <v>32</v>
      </c>
    </row>
    <row r="38" spans="1:18" x14ac:dyDescent="0.25">
      <c r="A38">
        <v>36</v>
      </c>
      <c r="B38" s="3">
        <v>25.1</v>
      </c>
      <c r="C38" s="3">
        <v>49.9</v>
      </c>
      <c r="D38" s="3">
        <v>35</v>
      </c>
      <c r="E38" s="3">
        <v>25</v>
      </c>
      <c r="F38" s="3">
        <v>50</v>
      </c>
      <c r="G38" s="3">
        <v>35</v>
      </c>
      <c r="H38" t="s">
        <v>37</v>
      </c>
      <c r="I38">
        <v>94</v>
      </c>
      <c r="J38">
        <v>1</v>
      </c>
      <c r="K38">
        <v>1</v>
      </c>
      <c r="L38" t="b">
        <v>1</v>
      </c>
      <c r="M38">
        <v>26.931999999999999</v>
      </c>
      <c r="N38">
        <v>39.482999999999997</v>
      </c>
      <c r="O38">
        <v>40.152000000000001</v>
      </c>
      <c r="R38" t="s">
        <v>32</v>
      </c>
    </row>
    <row r="39" spans="1:18" x14ac:dyDescent="0.25">
      <c r="A39">
        <v>37</v>
      </c>
      <c r="B39" s="3">
        <v>25.988</v>
      </c>
      <c r="C39" s="3">
        <v>46.993000000000002</v>
      </c>
      <c r="D39" s="3">
        <v>35.152000000000001</v>
      </c>
      <c r="E39" s="3">
        <v>25.954915029999999</v>
      </c>
      <c r="F39" s="3">
        <v>47.061073739999998</v>
      </c>
      <c r="G39" s="3">
        <v>35</v>
      </c>
      <c r="H39" t="s">
        <v>38</v>
      </c>
      <c r="I39">
        <v>94</v>
      </c>
      <c r="J39">
        <v>1.0070517258695999</v>
      </c>
      <c r="K39">
        <v>1.0051237500000001</v>
      </c>
      <c r="L39" t="b">
        <v>1</v>
      </c>
      <c r="M39">
        <v>26.931999999999999</v>
      </c>
      <c r="N39">
        <v>39.482999999999997</v>
      </c>
      <c r="O39">
        <v>40.152000000000001</v>
      </c>
      <c r="R39" t="s">
        <v>32</v>
      </c>
    </row>
    <row r="40" spans="1:18" x14ac:dyDescent="0.25">
      <c r="A40">
        <v>38</v>
      </c>
      <c r="B40" s="3">
        <v>28.452999999999999</v>
      </c>
      <c r="C40" s="3">
        <v>45.194000000000003</v>
      </c>
      <c r="D40" s="3">
        <v>35.152000000000001</v>
      </c>
      <c r="E40" s="3">
        <v>28.454915029999999</v>
      </c>
      <c r="F40" s="3">
        <v>45.244717420000001</v>
      </c>
      <c r="G40" s="3">
        <v>35</v>
      </c>
      <c r="H40" t="s">
        <v>39</v>
      </c>
      <c r="I40">
        <v>94</v>
      </c>
      <c r="J40">
        <v>1.0985296944706899</v>
      </c>
      <c r="K40">
        <v>1.09629143</v>
      </c>
      <c r="L40" t="b">
        <v>1</v>
      </c>
      <c r="M40">
        <v>27.7</v>
      </c>
      <c r="N40">
        <v>39.6</v>
      </c>
      <c r="O40">
        <v>40</v>
      </c>
      <c r="R40" t="s">
        <v>32</v>
      </c>
    </row>
    <row r="41" spans="1:18" x14ac:dyDescent="0.25">
      <c r="A41">
        <v>39</v>
      </c>
      <c r="B41" s="3">
        <v>31.577999999999999</v>
      </c>
      <c r="C41" s="3">
        <v>45.177</v>
      </c>
      <c r="D41" s="3">
        <v>35.152000000000001</v>
      </c>
      <c r="E41" s="3">
        <v>31.545084970000001</v>
      </c>
      <c r="F41" s="3">
        <v>45.244717420000001</v>
      </c>
      <c r="G41" s="3">
        <v>35</v>
      </c>
      <c r="H41" t="s">
        <v>40</v>
      </c>
      <c r="I41">
        <v>93</v>
      </c>
      <c r="J41">
        <v>1.0990205849350601</v>
      </c>
      <c r="K41">
        <v>1.09629143</v>
      </c>
      <c r="L41" t="b">
        <v>1</v>
      </c>
      <c r="M41">
        <v>32.4</v>
      </c>
      <c r="N41">
        <v>39.6</v>
      </c>
      <c r="O41">
        <v>40</v>
      </c>
      <c r="R41" t="s">
        <v>32</v>
      </c>
    </row>
    <row r="42" spans="1:18" x14ac:dyDescent="0.25">
      <c r="A42">
        <v>40</v>
      </c>
      <c r="B42" s="3">
        <v>34.042999999999999</v>
      </c>
      <c r="C42" s="3">
        <v>47.011000000000003</v>
      </c>
      <c r="D42" s="3">
        <v>35.152000000000001</v>
      </c>
      <c r="E42" s="3">
        <v>34.045084969999998</v>
      </c>
      <c r="F42" s="3">
        <v>47.061073739999998</v>
      </c>
      <c r="G42" s="3">
        <v>35</v>
      </c>
      <c r="H42" t="s">
        <v>41</v>
      </c>
      <c r="I42">
        <v>93</v>
      </c>
      <c r="J42">
        <v>1.00597849527914</v>
      </c>
      <c r="K42">
        <v>1.0051237500000001</v>
      </c>
      <c r="L42" t="b">
        <v>1</v>
      </c>
      <c r="M42">
        <v>33.121000000000002</v>
      </c>
      <c r="N42">
        <v>39.475000000000001</v>
      </c>
      <c r="O42">
        <v>40.152000000000001</v>
      </c>
      <c r="R42" t="s">
        <v>32</v>
      </c>
    </row>
    <row r="43" spans="1:18" x14ac:dyDescent="0.25">
      <c r="A43">
        <v>41</v>
      </c>
      <c r="B43" s="3">
        <v>54.997999999999998</v>
      </c>
      <c r="C43" s="3">
        <v>39.966999999999999</v>
      </c>
      <c r="D43" s="3">
        <v>35.152000000000001</v>
      </c>
      <c r="E43" s="3">
        <v>55</v>
      </c>
      <c r="F43" s="3">
        <v>40</v>
      </c>
      <c r="G43" s="3">
        <v>35</v>
      </c>
      <c r="H43" t="s">
        <v>42</v>
      </c>
      <c r="I43">
        <v>92</v>
      </c>
      <c r="J43">
        <v>1</v>
      </c>
      <c r="K43">
        <v>1</v>
      </c>
      <c r="L43" t="b">
        <v>1</v>
      </c>
      <c r="M43">
        <v>38.700000000000003</v>
      </c>
      <c r="N43">
        <v>34.9</v>
      </c>
      <c r="O43">
        <v>40</v>
      </c>
      <c r="R43" s="1" t="s">
        <v>43</v>
      </c>
    </row>
    <row r="44" spans="1:18" x14ac:dyDescent="0.25">
      <c r="A44">
        <v>42</v>
      </c>
      <c r="B44" s="3">
        <v>54.061</v>
      </c>
      <c r="C44" s="3">
        <v>42.889000000000003</v>
      </c>
      <c r="D44" s="3">
        <v>35.152000000000001</v>
      </c>
      <c r="E44" s="3">
        <v>54.045084969999998</v>
      </c>
      <c r="F44" s="3">
        <v>42.938926260000002</v>
      </c>
      <c r="G44" s="3">
        <v>35</v>
      </c>
      <c r="H44" t="s">
        <v>44</v>
      </c>
      <c r="I44">
        <v>92</v>
      </c>
      <c r="J44">
        <v>1</v>
      </c>
      <c r="K44">
        <v>1</v>
      </c>
      <c r="L44" t="b">
        <v>1</v>
      </c>
      <c r="M44">
        <v>38.700000000000003</v>
      </c>
      <c r="N44">
        <v>34.9</v>
      </c>
      <c r="O44">
        <v>40</v>
      </c>
      <c r="R44" s="1" t="s">
        <v>43</v>
      </c>
    </row>
    <row r="45" spans="1:18" x14ac:dyDescent="0.25">
      <c r="A45">
        <v>43</v>
      </c>
      <c r="B45" s="3">
        <v>51.2</v>
      </c>
      <c r="C45" s="3">
        <v>44.8</v>
      </c>
      <c r="D45" s="3">
        <v>35</v>
      </c>
      <c r="E45" s="3">
        <v>51.545084969999998</v>
      </c>
      <c r="F45" s="3">
        <v>44.755282579999999</v>
      </c>
      <c r="G45" s="3">
        <v>35</v>
      </c>
      <c r="H45" t="s">
        <v>45</v>
      </c>
      <c r="I45">
        <v>92</v>
      </c>
      <c r="J45">
        <v>1</v>
      </c>
      <c r="K45">
        <v>1</v>
      </c>
      <c r="L45" t="b">
        <v>1</v>
      </c>
      <c r="M45">
        <v>38.121000000000002</v>
      </c>
      <c r="N45">
        <v>35.834000000000003</v>
      </c>
      <c r="O45">
        <v>40.152000000000001</v>
      </c>
      <c r="R45" s="1" t="s">
        <v>43</v>
      </c>
    </row>
    <row r="46" spans="1:18" x14ac:dyDescent="0.25">
      <c r="A46">
        <v>45</v>
      </c>
      <c r="B46" s="3">
        <v>45.97</v>
      </c>
      <c r="C46" s="3">
        <v>42.905999999999999</v>
      </c>
      <c r="D46" s="3">
        <v>35.152000000000001</v>
      </c>
      <c r="E46" s="3">
        <v>45.954915030000002</v>
      </c>
      <c r="F46" s="3">
        <v>42.938926260000002</v>
      </c>
      <c r="G46" s="3">
        <v>35</v>
      </c>
      <c r="H46" t="s">
        <v>46</v>
      </c>
      <c r="J46">
        <v>1</v>
      </c>
      <c r="K46">
        <v>1</v>
      </c>
      <c r="L46" t="b">
        <v>1</v>
      </c>
      <c r="M46">
        <v>38.121000000000002</v>
      </c>
      <c r="N46">
        <v>35.834000000000003</v>
      </c>
      <c r="O46">
        <v>40.152000000000001</v>
      </c>
      <c r="R46" s="1" t="s">
        <v>43</v>
      </c>
    </row>
    <row r="47" spans="1:18" x14ac:dyDescent="0.25">
      <c r="A47">
        <v>46</v>
      </c>
      <c r="B47" s="3">
        <v>45.1</v>
      </c>
      <c r="C47" s="3">
        <v>39.9</v>
      </c>
      <c r="D47" s="3">
        <v>35</v>
      </c>
      <c r="E47" s="3">
        <v>45</v>
      </c>
      <c r="F47" s="3">
        <v>40</v>
      </c>
      <c r="G47" s="3">
        <v>35</v>
      </c>
      <c r="H47" t="s">
        <v>47</v>
      </c>
      <c r="J47">
        <v>1</v>
      </c>
      <c r="K47">
        <v>1</v>
      </c>
      <c r="L47" t="b">
        <v>1</v>
      </c>
      <c r="M47">
        <v>38.121000000000002</v>
      </c>
      <c r="N47">
        <v>35.834000000000003</v>
      </c>
      <c r="O47">
        <v>40.152000000000001</v>
      </c>
      <c r="R47" s="1" t="s">
        <v>43</v>
      </c>
    </row>
    <row r="48" spans="1:18" x14ac:dyDescent="0.25">
      <c r="A48">
        <v>47</v>
      </c>
      <c r="B48" s="3">
        <v>45.988</v>
      </c>
      <c r="C48" s="3">
        <v>36.993000000000002</v>
      </c>
      <c r="D48" s="3">
        <v>35.152000000000001</v>
      </c>
      <c r="E48" s="3">
        <v>45.954915030000002</v>
      </c>
      <c r="F48" s="3">
        <v>37.061073739999998</v>
      </c>
      <c r="G48" s="3">
        <v>35</v>
      </c>
      <c r="H48" t="s">
        <v>48</v>
      </c>
      <c r="J48">
        <v>1</v>
      </c>
      <c r="K48">
        <v>1</v>
      </c>
      <c r="L48" t="b">
        <v>1</v>
      </c>
      <c r="M48">
        <v>38.700000000000003</v>
      </c>
      <c r="N48">
        <v>34.9</v>
      </c>
      <c r="O48">
        <v>40</v>
      </c>
      <c r="R48" s="1" t="s">
        <v>43</v>
      </c>
    </row>
    <row r="49" spans="1:18" x14ac:dyDescent="0.25">
      <c r="A49">
        <v>48</v>
      </c>
      <c r="B49" s="3">
        <v>48.488</v>
      </c>
      <c r="C49" s="3">
        <v>35.194000000000003</v>
      </c>
      <c r="D49" s="3">
        <v>35.152000000000001</v>
      </c>
      <c r="E49" s="3">
        <v>48.454915030000002</v>
      </c>
      <c r="F49" s="3">
        <v>35.244717420000001</v>
      </c>
      <c r="G49" s="3">
        <v>35</v>
      </c>
      <c r="H49" t="s">
        <v>49</v>
      </c>
      <c r="J49">
        <v>1</v>
      </c>
      <c r="K49">
        <v>1</v>
      </c>
      <c r="L49" t="b">
        <v>1</v>
      </c>
      <c r="M49">
        <v>38.700000000000003</v>
      </c>
      <c r="N49">
        <v>34.9</v>
      </c>
      <c r="O49">
        <v>40</v>
      </c>
      <c r="R49" s="1" t="s">
        <v>43</v>
      </c>
    </row>
    <row r="50" spans="1:18" x14ac:dyDescent="0.25">
      <c r="A50">
        <v>49</v>
      </c>
      <c r="B50" s="3">
        <v>51.542999999999999</v>
      </c>
      <c r="C50" s="3">
        <v>35.194000000000003</v>
      </c>
      <c r="D50" s="3">
        <v>35.152000000000001</v>
      </c>
      <c r="E50" s="3">
        <v>51.545084969999998</v>
      </c>
      <c r="F50" s="3">
        <v>35.244717420000001</v>
      </c>
      <c r="G50" s="3">
        <v>35</v>
      </c>
      <c r="H50" t="s">
        <v>50</v>
      </c>
      <c r="J50">
        <v>1</v>
      </c>
      <c r="K50">
        <v>1</v>
      </c>
      <c r="L50" t="b">
        <v>1</v>
      </c>
      <c r="M50">
        <v>40.1</v>
      </c>
      <c r="N50">
        <v>29.9</v>
      </c>
      <c r="O50">
        <v>40</v>
      </c>
      <c r="R50" s="1" t="s">
        <v>43</v>
      </c>
    </row>
    <row r="51" spans="1:18" x14ac:dyDescent="0.25">
      <c r="A51">
        <v>50</v>
      </c>
      <c r="B51" s="3">
        <v>54.042999999999999</v>
      </c>
      <c r="C51" s="3">
        <v>37.027999999999999</v>
      </c>
      <c r="D51" s="3">
        <v>35.152000000000001</v>
      </c>
      <c r="E51" s="3">
        <v>54.045084969999998</v>
      </c>
      <c r="F51" s="3">
        <v>37.061073739999998</v>
      </c>
      <c r="G51" s="3">
        <v>35</v>
      </c>
      <c r="H51" t="s">
        <v>51</v>
      </c>
      <c r="J51">
        <v>1</v>
      </c>
      <c r="K51">
        <v>1</v>
      </c>
      <c r="L51" t="b">
        <v>1</v>
      </c>
      <c r="M51">
        <v>38.700000000000003</v>
      </c>
      <c r="N51">
        <v>34.9</v>
      </c>
      <c r="O51">
        <v>40</v>
      </c>
      <c r="R51" s="1" t="s">
        <v>43</v>
      </c>
    </row>
    <row r="52" spans="1:18" x14ac:dyDescent="0.25">
      <c r="A52">
        <v>51</v>
      </c>
      <c r="B52" s="3">
        <v>55.1</v>
      </c>
      <c r="C52" s="3">
        <v>19.899999999999999</v>
      </c>
      <c r="D52" s="3">
        <v>35</v>
      </c>
      <c r="E52" s="3">
        <v>55</v>
      </c>
      <c r="F52" s="3">
        <v>20</v>
      </c>
      <c r="G52" s="3">
        <v>35</v>
      </c>
      <c r="H52" t="s">
        <v>52</v>
      </c>
      <c r="J52">
        <v>1</v>
      </c>
      <c r="K52">
        <v>1</v>
      </c>
      <c r="L52" t="b">
        <v>1</v>
      </c>
      <c r="M52">
        <v>38.700000000000003</v>
      </c>
      <c r="N52">
        <v>24.9</v>
      </c>
      <c r="O52">
        <v>40</v>
      </c>
      <c r="R52" t="s">
        <v>53</v>
      </c>
    </row>
    <row r="53" spans="1:18" x14ac:dyDescent="0.25">
      <c r="A53">
        <v>52</v>
      </c>
      <c r="B53" s="3">
        <v>54.043999999999997</v>
      </c>
      <c r="C53" s="3">
        <v>22.904</v>
      </c>
      <c r="D53" s="3">
        <v>35.152000000000001</v>
      </c>
      <c r="E53" s="3">
        <v>54.045084969999998</v>
      </c>
      <c r="F53" s="3">
        <v>22.938926259999999</v>
      </c>
      <c r="G53" s="3">
        <v>35</v>
      </c>
      <c r="H53" t="s">
        <v>54</v>
      </c>
      <c r="J53">
        <v>1</v>
      </c>
      <c r="K53">
        <v>1</v>
      </c>
      <c r="L53" t="b">
        <v>1</v>
      </c>
      <c r="M53">
        <v>38.700000000000003</v>
      </c>
      <c r="N53">
        <v>24.9</v>
      </c>
      <c r="O53">
        <v>40</v>
      </c>
      <c r="R53" t="s">
        <v>53</v>
      </c>
    </row>
    <row r="54" spans="1:18" x14ac:dyDescent="0.25">
      <c r="A54">
        <v>53</v>
      </c>
      <c r="B54" s="3">
        <v>51.576999999999998</v>
      </c>
      <c r="C54" s="3">
        <v>24.687999999999999</v>
      </c>
      <c r="D54" s="3">
        <v>35.152000000000001</v>
      </c>
      <c r="E54" s="3">
        <v>51.545084969999998</v>
      </c>
      <c r="F54" s="3">
        <v>24.755282579999999</v>
      </c>
      <c r="G54" s="3">
        <v>35</v>
      </c>
      <c r="H54" t="s">
        <v>55</v>
      </c>
      <c r="J54">
        <v>0</v>
      </c>
      <c r="K54">
        <v>1</v>
      </c>
      <c r="L54" t="b">
        <v>0</v>
      </c>
      <c r="R54" t="s">
        <v>53</v>
      </c>
    </row>
    <row r="55" spans="1:18" x14ac:dyDescent="0.25">
      <c r="A55">
        <v>54</v>
      </c>
      <c r="B55" s="3">
        <v>48.487000000000002</v>
      </c>
      <c r="C55" s="3">
        <v>24.704000000000001</v>
      </c>
      <c r="D55" s="3">
        <v>35.152000000000001</v>
      </c>
      <c r="E55" s="3">
        <v>48.454915030000002</v>
      </c>
      <c r="F55" s="3">
        <v>24.755282579999999</v>
      </c>
      <c r="G55" s="3">
        <v>35</v>
      </c>
      <c r="H55" t="s">
        <v>56</v>
      </c>
      <c r="J55">
        <v>1</v>
      </c>
      <c r="K55">
        <v>1</v>
      </c>
      <c r="L55" t="b">
        <v>1</v>
      </c>
      <c r="M55">
        <v>38.700000000000003</v>
      </c>
      <c r="N55">
        <v>24.9</v>
      </c>
      <c r="O55">
        <v>40</v>
      </c>
      <c r="R55" t="s">
        <v>53</v>
      </c>
    </row>
    <row r="56" spans="1:18" x14ac:dyDescent="0.25">
      <c r="A56">
        <v>55</v>
      </c>
      <c r="B56" s="3">
        <v>45.954000000000001</v>
      </c>
      <c r="C56" s="3">
        <v>22.904</v>
      </c>
      <c r="D56" s="3">
        <v>35.152000000000001</v>
      </c>
      <c r="E56" s="3">
        <v>45.954915030000002</v>
      </c>
      <c r="F56" s="3">
        <v>22.938926259999999</v>
      </c>
      <c r="G56" s="3">
        <v>35</v>
      </c>
      <c r="H56" t="s">
        <v>57</v>
      </c>
      <c r="J56">
        <v>1</v>
      </c>
      <c r="K56">
        <v>1</v>
      </c>
      <c r="L56" t="b">
        <v>1</v>
      </c>
      <c r="M56">
        <v>38.700000000000003</v>
      </c>
      <c r="N56">
        <v>24.9</v>
      </c>
      <c r="O56">
        <v>40</v>
      </c>
      <c r="R56" t="s">
        <v>53</v>
      </c>
    </row>
    <row r="57" spans="1:18" x14ac:dyDescent="0.25">
      <c r="A57">
        <v>56</v>
      </c>
      <c r="B57" s="3">
        <v>45.015000000000001</v>
      </c>
      <c r="C57" s="3">
        <v>19.981999999999999</v>
      </c>
      <c r="D57" s="3">
        <v>35.152000000000001</v>
      </c>
      <c r="E57" s="3">
        <v>45</v>
      </c>
      <c r="F57" s="3">
        <v>20</v>
      </c>
      <c r="G57" s="3">
        <v>35</v>
      </c>
      <c r="H57" t="s">
        <v>58</v>
      </c>
      <c r="J57">
        <v>1</v>
      </c>
      <c r="K57">
        <v>1</v>
      </c>
      <c r="L57" t="b">
        <v>1</v>
      </c>
      <c r="M57">
        <v>38.121000000000002</v>
      </c>
      <c r="N57">
        <v>24.071000000000002</v>
      </c>
      <c r="O57">
        <v>40.152000000000001</v>
      </c>
      <c r="R57" t="s">
        <v>53</v>
      </c>
    </row>
    <row r="58" spans="1:18" x14ac:dyDescent="0.25">
      <c r="A58">
        <v>57</v>
      </c>
      <c r="B58" s="3">
        <v>46.003</v>
      </c>
      <c r="C58" s="3">
        <v>17.010000000000002</v>
      </c>
      <c r="D58" s="3">
        <v>35.152000000000001</v>
      </c>
      <c r="E58" s="3">
        <v>45.954915030000002</v>
      </c>
      <c r="F58" s="3">
        <v>17.061073740000001</v>
      </c>
      <c r="G58" s="3">
        <v>35</v>
      </c>
      <c r="H58" t="s">
        <v>59</v>
      </c>
      <c r="J58">
        <v>1</v>
      </c>
      <c r="K58">
        <v>1</v>
      </c>
      <c r="L58" t="b">
        <v>1</v>
      </c>
      <c r="M58">
        <v>38.121000000000002</v>
      </c>
      <c r="N58">
        <v>24.071000000000002</v>
      </c>
      <c r="O58">
        <v>40.152000000000001</v>
      </c>
      <c r="R58" t="s">
        <v>53</v>
      </c>
    </row>
    <row r="59" spans="1:18" x14ac:dyDescent="0.25">
      <c r="A59">
        <v>58</v>
      </c>
      <c r="B59" s="3">
        <v>48.47</v>
      </c>
      <c r="C59" s="3">
        <v>15.194000000000001</v>
      </c>
      <c r="D59" s="3">
        <v>35.152000000000001</v>
      </c>
      <c r="E59" s="3">
        <v>48.454915030000002</v>
      </c>
      <c r="F59" s="3">
        <v>15.244717420000001</v>
      </c>
      <c r="G59" s="3">
        <v>35</v>
      </c>
      <c r="H59" t="s">
        <v>60</v>
      </c>
      <c r="J59">
        <v>1</v>
      </c>
      <c r="K59">
        <v>1</v>
      </c>
      <c r="L59" t="b">
        <v>1</v>
      </c>
      <c r="M59">
        <v>38.121000000000002</v>
      </c>
      <c r="N59">
        <v>24.071000000000002</v>
      </c>
      <c r="O59">
        <v>40.152000000000001</v>
      </c>
      <c r="R59" t="s">
        <v>53</v>
      </c>
    </row>
    <row r="60" spans="1:18" x14ac:dyDescent="0.25">
      <c r="A60">
        <v>59</v>
      </c>
      <c r="B60" s="3">
        <v>51.56</v>
      </c>
      <c r="C60" s="3">
        <v>15.21</v>
      </c>
      <c r="D60" s="3">
        <v>35.152000000000001</v>
      </c>
      <c r="E60" s="3">
        <v>51.545084969999998</v>
      </c>
      <c r="F60" s="3">
        <v>15.244717420000001</v>
      </c>
      <c r="G60" s="3">
        <v>35</v>
      </c>
      <c r="H60" t="s">
        <v>61</v>
      </c>
      <c r="J60">
        <v>1</v>
      </c>
      <c r="K60">
        <v>1</v>
      </c>
      <c r="L60" t="b">
        <v>1</v>
      </c>
      <c r="M60">
        <v>38.121000000000002</v>
      </c>
      <c r="N60">
        <v>24.071000000000002</v>
      </c>
      <c r="O60">
        <v>40.152000000000001</v>
      </c>
      <c r="R60" t="s">
        <v>53</v>
      </c>
    </row>
    <row r="61" spans="1:18" x14ac:dyDescent="0.25">
      <c r="A61">
        <v>60</v>
      </c>
      <c r="B61" s="3">
        <v>54.043999999999997</v>
      </c>
      <c r="C61" s="3">
        <v>17.044</v>
      </c>
      <c r="D61" s="3">
        <v>35.152000000000001</v>
      </c>
      <c r="E61" s="3">
        <v>54.045084969999998</v>
      </c>
      <c r="F61" s="3">
        <v>17.061073740000001</v>
      </c>
      <c r="G61" s="3">
        <v>35</v>
      </c>
      <c r="H61" t="s">
        <v>62</v>
      </c>
      <c r="J61">
        <v>1</v>
      </c>
      <c r="K61">
        <v>1</v>
      </c>
      <c r="L61" t="b">
        <v>1</v>
      </c>
      <c r="M61">
        <v>38.700000000000003</v>
      </c>
      <c r="N61">
        <v>24.9</v>
      </c>
      <c r="O61">
        <v>40</v>
      </c>
      <c r="R61" t="s">
        <v>53</v>
      </c>
    </row>
    <row r="62" spans="1:18" x14ac:dyDescent="0.25">
      <c r="A62">
        <v>61</v>
      </c>
      <c r="B62" s="3">
        <v>35.015000000000001</v>
      </c>
      <c r="C62" s="3">
        <v>10.015000000000001</v>
      </c>
      <c r="D62" s="3">
        <v>35.152000000000001</v>
      </c>
      <c r="E62" s="3">
        <v>35</v>
      </c>
      <c r="F62" s="3">
        <v>10</v>
      </c>
      <c r="G62" s="3">
        <v>35</v>
      </c>
      <c r="H62" t="s">
        <v>63</v>
      </c>
      <c r="J62">
        <v>1</v>
      </c>
      <c r="K62">
        <v>1</v>
      </c>
      <c r="L62" t="b">
        <v>1</v>
      </c>
      <c r="M62">
        <v>32.4</v>
      </c>
      <c r="N62">
        <v>20.2</v>
      </c>
      <c r="O62">
        <v>40</v>
      </c>
      <c r="R62" t="s">
        <v>64</v>
      </c>
    </row>
    <row r="63" spans="1:18" x14ac:dyDescent="0.25">
      <c r="A63">
        <v>62</v>
      </c>
      <c r="B63" s="3">
        <v>34.06</v>
      </c>
      <c r="C63" s="3">
        <v>12.888</v>
      </c>
      <c r="D63" s="3">
        <v>35.152000000000001</v>
      </c>
      <c r="E63" s="3">
        <v>34.045084969999998</v>
      </c>
      <c r="F63" s="3">
        <v>12.938926260000001</v>
      </c>
      <c r="G63" s="3">
        <v>35</v>
      </c>
      <c r="H63" t="s">
        <v>65</v>
      </c>
      <c r="J63">
        <v>1</v>
      </c>
      <c r="K63">
        <v>1.0051237500000001</v>
      </c>
      <c r="L63" t="b">
        <v>1</v>
      </c>
      <c r="M63">
        <v>32.4</v>
      </c>
      <c r="N63">
        <v>20.2</v>
      </c>
      <c r="O63">
        <v>40</v>
      </c>
      <c r="R63" t="s">
        <v>64</v>
      </c>
    </row>
    <row r="64" spans="1:18" x14ac:dyDescent="0.25">
      <c r="A64">
        <v>63</v>
      </c>
      <c r="B64" s="3">
        <v>31.544</v>
      </c>
      <c r="C64" s="3">
        <v>14.721</v>
      </c>
      <c r="D64" s="3">
        <v>35.152000000000001</v>
      </c>
      <c r="E64" s="3">
        <v>31.545084970000001</v>
      </c>
      <c r="F64" s="3">
        <v>14.755282579999999</v>
      </c>
      <c r="G64" s="3">
        <v>35</v>
      </c>
      <c r="H64" t="s">
        <v>66</v>
      </c>
      <c r="J64">
        <v>1.1053534335847901</v>
      </c>
      <c r="K64">
        <v>1.09629143</v>
      </c>
      <c r="L64" t="b">
        <v>1</v>
      </c>
      <c r="M64">
        <v>32.4</v>
      </c>
      <c r="N64">
        <v>20.2</v>
      </c>
      <c r="O64">
        <v>40</v>
      </c>
      <c r="R64" t="s">
        <v>64</v>
      </c>
    </row>
    <row r="65" spans="1:18" x14ac:dyDescent="0.25">
      <c r="A65">
        <v>64</v>
      </c>
      <c r="B65" s="3">
        <v>28.47</v>
      </c>
      <c r="C65" s="3">
        <v>14.738</v>
      </c>
      <c r="D65" s="3">
        <v>35.152000000000001</v>
      </c>
      <c r="E65" s="3">
        <v>28.454915029999999</v>
      </c>
      <c r="F65" s="3">
        <v>14.755282579999999</v>
      </c>
      <c r="G65" s="3">
        <v>35</v>
      </c>
      <c r="H65" t="s">
        <v>67</v>
      </c>
      <c r="J65">
        <v>1.10741584001923</v>
      </c>
      <c r="K65">
        <v>1.09629143</v>
      </c>
      <c r="L65" t="b">
        <v>1</v>
      </c>
      <c r="M65">
        <v>27.7</v>
      </c>
      <c r="N65">
        <v>20.2</v>
      </c>
      <c r="O65">
        <v>40</v>
      </c>
      <c r="R65" t="s">
        <v>64</v>
      </c>
    </row>
    <row r="66" spans="1:18" x14ac:dyDescent="0.25">
      <c r="A66">
        <v>65</v>
      </c>
      <c r="B66" s="3">
        <v>25.97</v>
      </c>
      <c r="C66" s="3">
        <v>12.904</v>
      </c>
      <c r="D66" s="3">
        <v>35.152000000000001</v>
      </c>
      <c r="E66" s="3">
        <v>25.954915029999999</v>
      </c>
      <c r="F66" s="3">
        <v>12.938926260000001</v>
      </c>
      <c r="G66" s="3">
        <v>35</v>
      </c>
      <c r="H66" t="s">
        <v>68</v>
      </c>
      <c r="J66">
        <v>1</v>
      </c>
      <c r="K66">
        <v>1.0051237500000001</v>
      </c>
      <c r="L66" t="b">
        <v>1</v>
      </c>
      <c r="M66">
        <v>27.7</v>
      </c>
      <c r="N66">
        <v>20.2</v>
      </c>
      <c r="O66">
        <v>40</v>
      </c>
      <c r="R66" t="s">
        <v>64</v>
      </c>
    </row>
    <row r="67" spans="1:18" x14ac:dyDescent="0.25">
      <c r="A67">
        <v>66</v>
      </c>
      <c r="B67" s="3">
        <v>25.1</v>
      </c>
      <c r="C67" s="3">
        <v>9.9</v>
      </c>
      <c r="D67" s="3">
        <v>35</v>
      </c>
      <c r="E67" s="3">
        <v>25</v>
      </c>
      <c r="F67" s="3">
        <v>10</v>
      </c>
      <c r="G67" s="3">
        <v>35</v>
      </c>
      <c r="H67" t="s">
        <v>69</v>
      </c>
      <c r="J67">
        <v>1</v>
      </c>
      <c r="K67">
        <v>1</v>
      </c>
      <c r="L67" t="b">
        <v>1</v>
      </c>
      <c r="M67">
        <v>27.7</v>
      </c>
      <c r="N67">
        <v>20.2</v>
      </c>
      <c r="O67">
        <v>40</v>
      </c>
      <c r="R67" t="s">
        <v>64</v>
      </c>
    </row>
    <row r="68" spans="1:18" x14ac:dyDescent="0.25">
      <c r="A68">
        <v>67</v>
      </c>
      <c r="B68" s="3">
        <v>25.97</v>
      </c>
      <c r="C68" s="3">
        <v>7.0259999999999998</v>
      </c>
      <c r="D68" s="3">
        <v>35.152000000000001</v>
      </c>
      <c r="E68" s="3">
        <v>25.954915029999999</v>
      </c>
      <c r="F68" s="3">
        <v>7.0610737390000002</v>
      </c>
      <c r="G68" s="3">
        <v>35</v>
      </c>
      <c r="H68" t="s">
        <v>70</v>
      </c>
      <c r="J68">
        <v>1</v>
      </c>
      <c r="K68">
        <v>1</v>
      </c>
      <c r="L68" t="b">
        <v>1</v>
      </c>
      <c r="M68">
        <v>27.7</v>
      </c>
      <c r="N68">
        <v>20.2</v>
      </c>
      <c r="O68">
        <v>40</v>
      </c>
      <c r="R68" t="s">
        <v>64</v>
      </c>
    </row>
    <row r="69" spans="1:18" x14ac:dyDescent="0.25">
      <c r="A69">
        <v>68</v>
      </c>
      <c r="B69" s="3">
        <v>28.47</v>
      </c>
      <c r="C69" s="3">
        <v>5.194</v>
      </c>
      <c r="D69" s="3">
        <v>35.152000000000001</v>
      </c>
      <c r="E69" s="3">
        <v>28.454915029999999</v>
      </c>
      <c r="F69" s="3">
        <v>5.2447174189999997</v>
      </c>
      <c r="G69" s="3">
        <v>35</v>
      </c>
      <c r="H69" t="s">
        <v>71</v>
      </c>
      <c r="J69">
        <v>1</v>
      </c>
      <c r="K69">
        <v>1</v>
      </c>
      <c r="L69" t="b">
        <v>1</v>
      </c>
      <c r="M69">
        <v>27.7</v>
      </c>
      <c r="N69">
        <v>20.2</v>
      </c>
      <c r="O69">
        <v>40</v>
      </c>
      <c r="R69" t="s">
        <v>64</v>
      </c>
    </row>
    <row r="70" spans="1:18" x14ac:dyDescent="0.25">
      <c r="A70">
        <v>69</v>
      </c>
      <c r="B70" s="3">
        <v>31.56</v>
      </c>
      <c r="C70" s="3">
        <v>5.194</v>
      </c>
      <c r="D70" s="3">
        <v>35.152000000000001</v>
      </c>
      <c r="E70" s="3">
        <v>31.545084970000001</v>
      </c>
      <c r="F70" s="3">
        <v>5.2447174189999997</v>
      </c>
      <c r="G70" s="3">
        <v>35</v>
      </c>
      <c r="H70" t="s">
        <v>72</v>
      </c>
      <c r="J70">
        <v>1</v>
      </c>
      <c r="K70">
        <v>1</v>
      </c>
      <c r="L70" t="b">
        <v>1</v>
      </c>
      <c r="M70">
        <v>32.4</v>
      </c>
      <c r="N70">
        <v>20.2</v>
      </c>
      <c r="O70">
        <v>40</v>
      </c>
      <c r="R70" t="s">
        <v>64</v>
      </c>
    </row>
    <row r="71" spans="1:18" x14ac:dyDescent="0.25">
      <c r="A71">
        <v>70</v>
      </c>
      <c r="B71" s="3">
        <v>34.043999999999997</v>
      </c>
      <c r="C71" s="3">
        <v>7.0259999999999998</v>
      </c>
      <c r="D71" s="3">
        <v>35.152000000000001</v>
      </c>
      <c r="E71" s="3">
        <v>34.045084969999998</v>
      </c>
      <c r="F71" s="3">
        <v>7.0610737390000002</v>
      </c>
      <c r="G71" s="3">
        <v>35</v>
      </c>
      <c r="H71" t="s">
        <v>73</v>
      </c>
      <c r="J71">
        <v>1</v>
      </c>
      <c r="K71">
        <v>1</v>
      </c>
      <c r="L71" t="b">
        <v>1</v>
      </c>
      <c r="M71">
        <v>32.4</v>
      </c>
      <c r="N71">
        <v>20.2</v>
      </c>
      <c r="O71">
        <v>40</v>
      </c>
      <c r="R71" t="s">
        <v>64</v>
      </c>
    </row>
    <row r="72" spans="1:18" x14ac:dyDescent="0.25">
      <c r="A72">
        <v>71</v>
      </c>
      <c r="B72" s="3">
        <v>15.1</v>
      </c>
      <c r="C72" s="3">
        <v>19.899999999999999</v>
      </c>
      <c r="D72" s="3">
        <v>35</v>
      </c>
      <c r="E72" s="3">
        <v>15</v>
      </c>
      <c r="F72" s="3">
        <v>20</v>
      </c>
      <c r="G72" s="3">
        <v>35</v>
      </c>
      <c r="H72" t="s">
        <v>74</v>
      </c>
      <c r="J72">
        <v>1.00261984072082</v>
      </c>
      <c r="K72">
        <v>1</v>
      </c>
      <c r="L72" t="b">
        <v>1</v>
      </c>
      <c r="M72">
        <v>21.925000000000001</v>
      </c>
      <c r="N72">
        <v>24.087</v>
      </c>
      <c r="O72">
        <v>40.152000000000001</v>
      </c>
      <c r="R72" t="s">
        <v>75</v>
      </c>
    </row>
    <row r="73" spans="1:18" x14ac:dyDescent="0.25">
      <c r="A73">
        <v>72</v>
      </c>
      <c r="B73" s="3">
        <v>14.06</v>
      </c>
      <c r="C73" s="3">
        <v>22.920999999999999</v>
      </c>
      <c r="D73" s="3">
        <v>35.152000000000001</v>
      </c>
      <c r="E73" s="3">
        <v>14.04508497</v>
      </c>
      <c r="F73" s="3">
        <v>22.938926259999999</v>
      </c>
      <c r="G73" s="3">
        <v>35</v>
      </c>
      <c r="H73" t="s">
        <v>76</v>
      </c>
      <c r="J73">
        <v>1</v>
      </c>
      <c r="K73">
        <v>1</v>
      </c>
      <c r="L73" t="b">
        <v>1</v>
      </c>
      <c r="M73">
        <v>21.4</v>
      </c>
      <c r="N73">
        <v>24.9</v>
      </c>
      <c r="O73">
        <v>40</v>
      </c>
      <c r="R73" t="s">
        <v>75</v>
      </c>
    </row>
    <row r="74" spans="1:18" x14ac:dyDescent="0.25">
      <c r="A74">
        <v>73</v>
      </c>
      <c r="B74" s="3">
        <v>11.56</v>
      </c>
      <c r="C74" s="3">
        <v>24.721</v>
      </c>
      <c r="D74" s="3">
        <v>35.152000000000001</v>
      </c>
      <c r="E74" s="3">
        <v>11.54508497</v>
      </c>
      <c r="F74" s="3">
        <v>24.755282579999999</v>
      </c>
      <c r="G74" s="3">
        <v>35</v>
      </c>
      <c r="H74" t="s">
        <v>77</v>
      </c>
      <c r="J74">
        <v>1</v>
      </c>
      <c r="K74">
        <v>1</v>
      </c>
      <c r="L74" t="b">
        <v>1</v>
      </c>
      <c r="M74">
        <v>21.4</v>
      </c>
      <c r="N74">
        <v>24.9</v>
      </c>
      <c r="O74">
        <v>40</v>
      </c>
      <c r="R74" t="s">
        <v>75</v>
      </c>
    </row>
    <row r="75" spans="1:18" x14ac:dyDescent="0.25">
      <c r="A75">
        <v>74</v>
      </c>
      <c r="B75" s="3">
        <v>8.4870000000000001</v>
      </c>
      <c r="C75" s="3">
        <v>24.721</v>
      </c>
      <c r="D75" s="3">
        <v>35.152000000000001</v>
      </c>
      <c r="E75" s="3">
        <v>8.4549150280000003</v>
      </c>
      <c r="F75" s="3">
        <v>24.755282579999999</v>
      </c>
      <c r="G75" s="3">
        <v>35</v>
      </c>
      <c r="H75" t="s">
        <v>78</v>
      </c>
      <c r="J75">
        <v>1</v>
      </c>
      <c r="K75">
        <v>1</v>
      </c>
      <c r="L75" t="b">
        <v>1</v>
      </c>
      <c r="M75">
        <v>20.015000000000001</v>
      </c>
      <c r="N75">
        <v>29.963999999999999</v>
      </c>
      <c r="O75">
        <v>40.152000000000001</v>
      </c>
      <c r="R75" t="s">
        <v>75</v>
      </c>
    </row>
    <row r="76" spans="1:18" x14ac:dyDescent="0.25">
      <c r="A76">
        <v>75</v>
      </c>
      <c r="B76" s="3">
        <v>5.9539999999999997</v>
      </c>
      <c r="C76" s="3">
        <v>22.872</v>
      </c>
      <c r="D76" s="3">
        <v>35.152000000000001</v>
      </c>
      <c r="E76" s="3">
        <v>5.9549150280000003</v>
      </c>
      <c r="F76" s="3">
        <v>22.938926259999999</v>
      </c>
      <c r="G76" s="3">
        <v>35</v>
      </c>
      <c r="H76" t="s">
        <v>79</v>
      </c>
      <c r="J76">
        <v>1</v>
      </c>
      <c r="K76">
        <v>1</v>
      </c>
      <c r="L76" t="b">
        <v>1</v>
      </c>
      <c r="M76">
        <v>21.4</v>
      </c>
      <c r="N76">
        <v>24.9</v>
      </c>
      <c r="O76">
        <v>40</v>
      </c>
      <c r="R76" t="s">
        <v>75</v>
      </c>
    </row>
    <row r="77" spans="1:18" x14ac:dyDescent="0.25">
      <c r="A77">
        <v>76</v>
      </c>
      <c r="B77" s="3">
        <v>5.0999999999999996</v>
      </c>
      <c r="C77" s="3">
        <v>19.899999999999999</v>
      </c>
      <c r="D77" s="3">
        <v>35</v>
      </c>
      <c r="E77" s="3">
        <v>5</v>
      </c>
      <c r="F77" s="3">
        <v>20</v>
      </c>
      <c r="G77" s="3">
        <v>35</v>
      </c>
      <c r="H77" t="s">
        <v>80</v>
      </c>
      <c r="J77">
        <v>1</v>
      </c>
      <c r="K77">
        <v>1</v>
      </c>
      <c r="L77" t="b">
        <v>1</v>
      </c>
      <c r="M77">
        <v>21.4</v>
      </c>
      <c r="N77">
        <v>24.9</v>
      </c>
      <c r="O77">
        <v>40</v>
      </c>
      <c r="R77" t="s">
        <v>75</v>
      </c>
    </row>
    <row r="78" spans="1:18" x14ac:dyDescent="0.25">
      <c r="A78">
        <v>77</v>
      </c>
      <c r="B78" s="3">
        <v>5.9880000000000004</v>
      </c>
      <c r="C78" s="3">
        <v>16.992999999999999</v>
      </c>
      <c r="D78" s="3">
        <v>35.152000000000001</v>
      </c>
      <c r="E78" s="3">
        <v>5.9549150280000003</v>
      </c>
      <c r="F78" s="3">
        <v>17.061073740000001</v>
      </c>
      <c r="G78" s="3">
        <v>35</v>
      </c>
      <c r="H78" t="s">
        <v>81</v>
      </c>
      <c r="J78">
        <v>1</v>
      </c>
      <c r="K78">
        <v>1</v>
      </c>
      <c r="L78" t="b">
        <v>1</v>
      </c>
      <c r="M78">
        <v>21.4</v>
      </c>
      <c r="N78">
        <v>24.9</v>
      </c>
      <c r="O78">
        <v>40</v>
      </c>
      <c r="R78" t="s">
        <v>75</v>
      </c>
    </row>
    <row r="79" spans="1:18" x14ac:dyDescent="0.25">
      <c r="A79">
        <v>78</v>
      </c>
      <c r="B79" s="3">
        <v>8.48</v>
      </c>
      <c r="C79" s="3">
        <v>15.183999999999999</v>
      </c>
      <c r="D79" s="3">
        <v>35.152000000000001</v>
      </c>
      <c r="E79" s="3">
        <v>8.4549150280000003</v>
      </c>
      <c r="F79" s="3">
        <v>15.244717420000001</v>
      </c>
      <c r="G79" s="3">
        <v>35</v>
      </c>
      <c r="H79" t="s">
        <v>82</v>
      </c>
      <c r="J79">
        <v>1</v>
      </c>
      <c r="K79">
        <v>1</v>
      </c>
      <c r="L79" t="b">
        <v>1</v>
      </c>
      <c r="M79">
        <v>21.925000000000001</v>
      </c>
      <c r="N79">
        <v>24.087</v>
      </c>
      <c r="O79">
        <v>40.152000000000001</v>
      </c>
      <c r="R79" t="s">
        <v>75</v>
      </c>
    </row>
    <row r="80" spans="1:18" x14ac:dyDescent="0.25">
      <c r="A80">
        <v>79</v>
      </c>
      <c r="B80" s="3">
        <v>11.571</v>
      </c>
      <c r="C80" s="3">
        <v>15.201000000000001</v>
      </c>
      <c r="D80" s="3">
        <v>35.152000000000001</v>
      </c>
      <c r="E80" s="3">
        <v>11.54508497</v>
      </c>
      <c r="F80" s="3">
        <v>15.244717420000001</v>
      </c>
      <c r="G80" s="3">
        <v>35</v>
      </c>
      <c r="H80" t="s">
        <v>83</v>
      </c>
      <c r="J80">
        <v>1</v>
      </c>
      <c r="K80">
        <v>1</v>
      </c>
      <c r="L80" t="b">
        <v>1</v>
      </c>
      <c r="M80">
        <v>21.925000000000001</v>
      </c>
      <c r="N80">
        <v>24.087</v>
      </c>
      <c r="O80">
        <v>40.152000000000001</v>
      </c>
      <c r="R80" t="s">
        <v>75</v>
      </c>
    </row>
    <row r="81" spans="1:18" x14ac:dyDescent="0.25">
      <c r="A81">
        <v>80</v>
      </c>
      <c r="B81" s="3">
        <v>14.061999999999999</v>
      </c>
      <c r="C81" s="3">
        <v>17.026</v>
      </c>
      <c r="D81" s="3">
        <v>35.152000000000001</v>
      </c>
      <c r="E81" s="3">
        <v>14.04508497</v>
      </c>
      <c r="F81" s="3">
        <v>17.061073740000001</v>
      </c>
      <c r="G81" s="3">
        <v>35</v>
      </c>
      <c r="H81" t="s">
        <v>84</v>
      </c>
      <c r="J81">
        <v>1</v>
      </c>
      <c r="K81">
        <v>1</v>
      </c>
      <c r="L81" t="b">
        <v>1</v>
      </c>
      <c r="M81">
        <v>21.925000000000001</v>
      </c>
      <c r="N81">
        <v>24.087</v>
      </c>
      <c r="O81">
        <v>40.152000000000001</v>
      </c>
      <c r="R81" t="s">
        <v>75</v>
      </c>
    </row>
    <row r="82" spans="1:18" x14ac:dyDescent="0.25">
      <c r="A82">
        <v>81</v>
      </c>
      <c r="B82" s="3">
        <v>15.1</v>
      </c>
      <c r="C82" s="3">
        <v>39.9</v>
      </c>
      <c r="D82" s="3">
        <v>35</v>
      </c>
      <c r="E82" s="3">
        <v>15</v>
      </c>
      <c r="F82" s="3">
        <v>40</v>
      </c>
      <c r="G82" s="3">
        <v>35</v>
      </c>
      <c r="H82" t="s">
        <v>85</v>
      </c>
      <c r="J82">
        <v>1.00476979323994</v>
      </c>
      <c r="K82">
        <v>1</v>
      </c>
      <c r="L82" t="b">
        <v>1</v>
      </c>
      <c r="M82">
        <v>21.940999999999999</v>
      </c>
      <c r="N82">
        <v>35.834000000000003</v>
      </c>
      <c r="O82">
        <v>40.152000000000001</v>
      </c>
      <c r="R82" t="s">
        <v>86</v>
      </c>
    </row>
    <row r="83" spans="1:18" x14ac:dyDescent="0.25">
      <c r="A83">
        <v>82</v>
      </c>
      <c r="B83" s="3">
        <v>14.07</v>
      </c>
      <c r="C83" s="3">
        <v>42.902999999999999</v>
      </c>
      <c r="D83" s="3">
        <v>35.152000000000001</v>
      </c>
      <c r="E83" s="3">
        <v>14.04508497</v>
      </c>
      <c r="F83" s="3">
        <v>42.938926260000002</v>
      </c>
      <c r="G83" s="3">
        <v>35</v>
      </c>
      <c r="H83" t="s">
        <v>87</v>
      </c>
      <c r="J83">
        <v>1</v>
      </c>
      <c r="K83">
        <v>1</v>
      </c>
      <c r="L83" t="b">
        <v>1</v>
      </c>
      <c r="M83">
        <v>21.940999999999999</v>
      </c>
      <c r="N83">
        <v>35.834000000000003</v>
      </c>
      <c r="O83">
        <v>40.152000000000001</v>
      </c>
      <c r="R83" t="s">
        <v>86</v>
      </c>
    </row>
    <row r="84" spans="1:18" x14ac:dyDescent="0.25">
      <c r="A84">
        <v>83</v>
      </c>
      <c r="B84" s="3">
        <v>11.569000000000001</v>
      </c>
      <c r="C84" s="3">
        <v>44.712000000000003</v>
      </c>
      <c r="D84" s="3">
        <v>35.152000000000001</v>
      </c>
      <c r="E84" s="3">
        <v>11.54508497</v>
      </c>
      <c r="F84" s="3">
        <v>44.755282579999999</v>
      </c>
      <c r="G84" s="3">
        <v>35</v>
      </c>
      <c r="H84" t="s">
        <v>88</v>
      </c>
      <c r="J84">
        <v>1</v>
      </c>
      <c r="K84">
        <v>1</v>
      </c>
      <c r="L84" t="b">
        <v>1</v>
      </c>
      <c r="M84">
        <v>21.940999999999999</v>
      </c>
      <c r="N84">
        <v>35.834000000000003</v>
      </c>
      <c r="O84">
        <v>40.152000000000001</v>
      </c>
      <c r="R84" t="s">
        <v>86</v>
      </c>
    </row>
    <row r="85" spans="1:18" x14ac:dyDescent="0.25">
      <c r="A85">
        <v>84</v>
      </c>
      <c r="B85" s="3">
        <v>8.4779999999999998</v>
      </c>
      <c r="C85" s="3">
        <v>44.704000000000001</v>
      </c>
      <c r="D85" s="3">
        <v>35.152000000000001</v>
      </c>
      <c r="E85" s="3">
        <v>8.4549150280000003</v>
      </c>
      <c r="F85" s="3">
        <v>44.755282579999999</v>
      </c>
      <c r="G85" s="3">
        <v>35</v>
      </c>
      <c r="H85" t="s">
        <v>89</v>
      </c>
      <c r="J85">
        <v>1</v>
      </c>
      <c r="K85">
        <v>1</v>
      </c>
      <c r="L85" t="b">
        <v>1</v>
      </c>
      <c r="M85">
        <v>21.940999999999999</v>
      </c>
      <c r="N85">
        <v>35.834000000000003</v>
      </c>
      <c r="O85">
        <v>40.152000000000001</v>
      </c>
      <c r="R85" t="s">
        <v>86</v>
      </c>
    </row>
    <row r="86" spans="1:18" x14ac:dyDescent="0.25">
      <c r="A86">
        <v>85</v>
      </c>
      <c r="B86" s="3">
        <v>5.9779999999999998</v>
      </c>
      <c r="C86" s="3">
        <v>42.887</v>
      </c>
      <c r="D86" s="3">
        <v>35.152000000000001</v>
      </c>
      <c r="E86" s="3">
        <v>5.9549150280000003</v>
      </c>
      <c r="F86" s="3">
        <v>42.938926260000002</v>
      </c>
      <c r="G86" s="3">
        <v>35</v>
      </c>
      <c r="H86" t="s">
        <v>90</v>
      </c>
      <c r="J86">
        <v>1</v>
      </c>
      <c r="K86">
        <v>1</v>
      </c>
      <c r="L86" t="b">
        <v>1</v>
      </c>
      <c r="M86">
        <v>21.4</v>
      </c>
      <c r="N86">
        <v>34.9</v>
      </c>
      <c r="O86">
        <v>40</v>
      </c>
      <c r="R86" t="s">
        <v>86</v>
      </c>
    </row>
    <row r="87" spans="1:18" x14ac:dyDescent="0.25">
      <c r="A87">
        <v>86</v>
      </c>
      <c r="B87" s="3">
        <v>5.0999999999999996</v>
      </c>
      <c r="C87" s="3">
        <v>39.9</v>
      </c>
      <c r="D87" s="3">
        <v>35</v>
      </c>
      <c r="E87" s="3">
        <v>5</v>
      </c>
      <c r="F87" s="3">
        <v>40</v>
      </c>
      <c r="G87" s="3">
        <v>35</v>
      </c>
      <c r="H87" t="s">
        <v>91</v>
      </c>
      <c r="J87">
        <v>1</v>
      </c>
      <c r="K87">
        <v>1</v>
      </c>
      <c r="L87" t="b">
        <v>1</v>
      </c>
      <c r="M87">
        <v>21.4</v>
      </c>
      <c r="N87">
        <v>34.9</v>
      </c>
      <c r="O87">
        <v>40</v>
      </c>
      <c r="R87" t="s">
        <v>86</v>
      </c>
    </row>
    <row r="88" spans="1:18" x14ac:dyDescent="0.25">
      <c r="A88">
        <v>87</v>
      </c>
      <c r="B88" s="3">
        <v>5.9859999999999998</v>
      </c>
      <c r="C88" s="3">
        <v>37.018000000000001</v>
      </c>
      <c r="D88" s="3">
        <v>35.152000000000001</v>
      </c>
      <c r="E88" s="3">
        <v>5.9549150280000003</v>
      </c>
      <c r="F88" s="3">
        <v>37.061073739999998</v>
      </c>
      <c r="G88" s="3">
        <v>35</v>
      </c>
      <c r="H88" t="s">
        <v>92</v>
      </c>
      <c r="J88">
        <v>1</v>
      </c>
      <c r="K88">
        <v>1</v>
      </c>
      <c r="L88" t="b">
        <v>1</v>
      </c>
      <c r="M88">
        <v>21.4</v>
      </c>
      <c r="N88">
        <v>34.9</v>
      </c>
      <c r="O88">
        <v>40</v>
      </c>
      <c r="R88" t="s">
        <v>86</v>
      </c>
    </row>
    <row r="89" spans="1:18" x14ac:dyDescent="0.25">
      <c r="A89">
        <v>88</v>
      </c>
      <c r="B89" s="3">
        <v>8.4779999999999998</v>
      </c>
      <c r="C89" s="3">
        <v>35.201000000000001</v>
      </c>
      <c r="D89" s="3">
        <v>35.152000000000001</v>
      </c>
      <c r="E89" s="3">
        <v>8.4549150280000003</v>
      </c>
      <c r="F89" s="3">
        <v>35.244717420000001</v>
      </c>
      <c r="G89" s="3">
        <v>35</v>
      </c>
      <c r="H89" t="s">
        <v>93</v>
      </c>
      <c r="J89">
        <v>1</v>
      </c>
      <c r="K89">
        <v>1</v>
      </c>
      <c r="L89" t="b">
        <v>1</v>
      </c>
      <c r="M89">
        <v>20.015000000000001</v>
      </c>
      <c r="N89">
        <v>29.963999999999999</v>
      </c>
      <c r="O89">
        <v>40.152000000000001</v>
      </c>
      <c r="R89" t="s">
        <v>86</v>
      </c>
    </row>
    <row r="90" spans="1:18" x14ac:dyDescent="0.25">
      <c r="A90">
        <v>89</v>
      </c>
      <c r="B90" s="3">
        <v>11.569000000000001</v>
      </c>
      <c r="C90" s="3">
        <v>35.192999999999998</v>
      </c>
      <c r="D90" s="3">
        <v>35.152000000000001</v>
      </c>
      <c r="E90" s="3">
        <v>11.54508497</v>
      </c>
      <c r="F90" s="3">
        <v>35.244717420000001</v>
      </c>
      <c r="G90" s="3">
        <v>35</v>
      </c>
      <c r="H90" t="s">
        <v>94</v>
      </c>
      <c r="J90">
        <v>1</v>
      </c>
      <c r="K90">
        <v>1</v>
      </c>
      <c r="L90" t="b">
        <v>1</v>
      </c>
      <c r="M90">
        <v>21.4</v>
      </c>
      <c r="N90">
        <v>34.9</v>
      </c>
      <c r="O90">
        <v>40</v>
      </c>
      <c r="R90" t="s">
        <v>86</v>
      </c>
    </row>
    <row r="91" spans="1:18" x14ac:dyDescent="0.25">
      <c r="A91">
        <v>90</v>
      </c>
      <c r="B91" s="3">
        <v>14.068</v>
      </c>
      <c r="C91" s="3">
        <v>37.018000000000001</v>
      </c>
      <c r="D91" s="3">
        <v>35.152000000000001</v>
      </c>
      <c r="E91" s="3">
        <v>14.04508497</v>
      </c>
      <c r="F91" s="3">
        <v>37.061073739999998</v>
      </c>
      <c r="G91" s="3">
        <v>35</v>
      </c>
      <c r="H91" t="s">
        <v>95</v>
      </c>
      <c r="J91">
        <v>1</v>
      </c>
      <c r="K91">
        <v>1</v>
      </c>
      <c r="L91" t="b">
        <v>1</v>
      </c>
      <c r="M91">
        <v>21.4</v>
      </c>
      <c r="N91">
        <v>34.9</v>
      </c>
      <c r="O91">
        <v>40</v>
      </c>
      <c r="R91" t="s">
        <v>86</v>
      </c>
    </row>
    <row r="92" spans="1:18" x14ac:dyDescent="0.25">
      <c r="A92">
        <v>91</v>
      </c>
      <c r="B92" s="3">
        <v>40.1</v>
      </c>
      <c r="C92" s="3">
        <v>29.9</v>
      </c>
      <c r="D92" s="3">
        <v>40</v>
      </c>
      <c r="E92" s="3">
        <v>40</v>
      </c>
      <c r="F92" s="3">
        <v>30</v>
      </c>
      <c r="G92" s="3">
        <v>40</v>
      </c>
      <c r="H92" t="s">
        <v>96</v>
      </c>
      <c r="J92">
        <v>1</v>
      </c>
      <c r="K92">
        <v>1</v>
      </c>
      <c r="L92" t="b">
        <v>1</v>
      </c>
      <c r="M92" t="s">
        <v>97</v>
      </c>
    </row>
    <row r="93" spans="1:18" x14ac:dyDescent="0.25">
      <c r="A93">
        <v>92</v>
      </c>
      <c r="B93" s="3">
        <v>38.121000000000002</v>
      </c>
      <c r="C93" s="3">
        <v>35.834000000000003</v>
      </c>
      <c r="D93" s="3">
        <v>40.152000000000001</v>
      </c>
      <c r="E93" s="3">
        <v>38.090169940000003</v>
      </c>
      <c r="F93" s="3">
        <v>35.877852519999998</v>
      </c>
      <c r="G93" s="3">
        <v>40</v>
      </c>
      <c r="H93" t="s">
        <v>98</v>
      </c>
      <c r="J93">
        <v>1</v>
      </c>
      <c r="K93">
        <v>1</v>
      </c>
      <c r="L93" t="b">
        <v>1</v>
      </c>
      <c r="M93" t="s">
        <v>97</v>
      </c>
    </row>
    <row r="94" spans="1:18" x14ac:dyDescent="0.25">
      <c r="A94">
        <v>93</v>
      </c>
      <c r="B94" s="3">
        <v>33.121000000000002</v>
      </c>
      <c r="C94" s="3">
        <v>39.475000000000001</v>
      </c>
      <c r="D94" s="3">
        <v>40.152000000000001</v>
      </c>
      <c r="E94" s="3">
        <v>33.090169940000003</v>
      </c>
      <c r="F94" s="3">
        <v>39.510565159999999</v>
      </c>
      <c r="G94" s="3">
        <v>40</v>
      </c>
      <c r="H94" t="s">
        <v>99</v>
      </c>
      <c r="J94">
        <v>1</v>
      </c>
      <c r="K94">
        <v>1</v>
      </c>
      <c r="L94" t="b">
        <v>1</v>
      </c>
      <c r="M94" t="s">
        <v>97</v>
      </c>
    </row>
    <row r="95" spans="1:18" x14ac:dyDescent="0.25">
      <c r="A95">
        <v>94</v>
      </c>
      <c r="B95" s="3">
        <v>26.931999999999999</v>
      </c>
      <c r="C95" s="3">
        <v>39.482999999999997</v>
      </c>
      <c r="D95" s="3">
        <v>40.152000000000001</v>
      </c>
      <c r="E95" s="3">
        <v>26.909830060000001</v>
      </c>
      <c r="F95" s="3">
        <v>39.510565159999999</v>
      </c>
      <c r="G95" s="3">
        <v>40</v>
      </c>
      <c r="H95" t="s">
        <v>100</v>
      </c>
      <c r="J95">
        <v>1</v>
      </c>
      <c r="K95">
        <v>1</v>
      </c>
      <c r="L95" t="b">
        <v>1</v>
      </c>
      <c r="M95" t="s">
        <v>97</v>
      </c>
    </row>
    <row r="96" spans="1:18" x14ac:dyDescent="0.25">
      <c r="A96">
        <v>95</v>
      </c>
      <c r="B96" s="3">
        <v>21.940999999999999</v>
      </c>
      <c r="C96" s="3">
        <v>35.834000000000003</v>
      </c>
      <c r="D96" s="3">
        <v>40.152000000000001</v>
      </c>
      <c r="E96" s="3">
        <v>21.909830060000001</v>
      </c>
      <c r="F96" s="3">
        <v>35.877852519999998</v>
      </c>
      <c r="G96" s="3">
        <v>40</v>
      </c>
      <c r="H96" t="s">
        <v>101</v>
      </c>
      <c r="J96">
        <v>1</v>
      </c>
      <c r="K96">
        <v>1</v>
      </c>
      <c r="L96" t="b">
        <v>1</v>
      </c>
      <c r="M96" t="s">
        <v>97</v>
      </c>
    </row>
    <row r="97" spans="1:13" x14ac:dyDescent="0.25">
      <c r="A97">
        <v>96</v>
      </c>
      <c r="B97" s="3">
        <v>20.100000000000001</v>
      </c>
      <c r="C97" s="3">
        <v>29.9</v>
      </c>
      <c r="D97" s="3">
        <v>40</v>
      </c>
      <c r="E97" s="3">
        <v>20</v>
      </c>
      <c r="F97" s="3">
        <v>30</v>
      </c>
      <c r="G97" s="3">
        <v>40</v>
      </c>
      <c r="H97" t="s">
        <v>102</v>
      </c>
      <c r="J97">
        <v>1</v>
      </c>
      <c r="K97">
        <v>1</v>
      </c>
      <c r="L97" t="b">
        <v>1</v>
      </c>
      <c r="M97" t="s">
        <v>97</v>
      </c>
    </row>
  </sheetData>
  <mergeCells count="11">
    <mergeCell ref="O1:O2"/>
    <mergeCell ref="I1:I2"/>
    <mergeCell ref="J1:J2"/>
    <mergeCell ref="K1:K2"/>
    <mergeCell ref="L1:L2"/>
    <mergeCell ref="M1:M2"/>
    <mergeCell ref="A1:A2"/>
    <mergeCell ref="B1:D1"/>
    <mergeCell ref="E1:G1"/>
    <mergeCell ref="H1:H2"/>
    <mergeCell ref="N1:N2"/>
  </mergeCells>
  <conditionalFormatting sqref="L3:L97">
    <cfRule type="cellIs" dxfId="9" priority="3" operator="equal">
      <formula>TRUE</formula>
    </cfRule>
    <cfRule type="cellIs" dxfId="8" priority="4" operator="equal">
      <formula>FALSE</formula>
    </cfRule>
  </conditionalFormatting>
  <conditionalFormatting sqref="Q6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workbookViewId="0">
      <pane ySplit="2" topLeftCell="A28" activePane="bottomLeft" state="frozen"/>
      <selection pane="bottomLeft" activeCell="S77" sqref="A77:S77"/>
    </sheetView>
  </sheetViews>
  <sheetFormatPr defaultRowHeight="15" x14ac:dyDescent="0.25"/>
  <cols>
    <col min="2" max="7" width="9.140625" style="4"/>
    <col min="8" max="8" width="38.28515625" style="4" bestFit="1" customWidth="1"/>
    <col min="9" max="17" width="9.140625" style="4"/>
  </cols>
  <sheetData>
    <row r="1" spans="1:20" x14ac:dyDescent="0.25">
      <c r="A1" s="8" t="s">
        <v>103</v>
      </c>
      <c r="B1" s="13" t="s">
        <v>105</v>
      </c>
      <c r="C1" s="13"/>
      <c r="D1" s="13"/>
      <c r="E1" s="13" t="s">
        <v>104</v>
      </c>
      <c r="F1" s="13"/>
      <c r="G1" s="13"/>
      <c r="H1" s="8" t="s">
        <v>106</v>
      </c>
      <c r="I1" s="9" t="s">
        <v>124</v>
      </c>
      <c r="J1" s="11" t="s">
        <v>125</v>
      </c>
      <c r="K1" s="9" t="s">
        <v>126</v>
      </c>
      <c r="L1" s="9" t="s">
        <v>127</v>
      </c>
      <c r="M1" s="9"/>
      <c r="N1" s="9" t="s">
        <v>128</v>
      </c>
      <c r="O1" s="9"/>
      <c r="P1" s="9" t="s">
        <v>129</v>
      </c>
      <c r="Q1" s="9"/>
      <c r="R1" s="9" t="s">
        <v>130</v>
      </c>
      <c r="S1" s="9" t="s">
        <v>126</v>
      </c>
      <c r="T1" s="10" t="s">
        <v>131</v>
      </c>
    </row>
    <row r="2" spans="1:20" x14ac:dyDescent="0.25">
      <c r="A2" s="8"/>
      <c r="B2" s="4" t="s">
        <v>114</v>
      </c>
      <c r="C2" s="4" t="s">
        <v>115</v>
      </c>
      <c r="D2" s="4" t="s">
        <v>116</v>
      </c>
      <c r="E2" s="4" t="s">
        <v>114</v>
      </c>
      <c r="F2" s="4" t="s">
        <v>115</v>
      </c>
      <c r="G2" s="4" t="s">
        <v>116</v>
      </c>
      <c r="H2" s="8"/>
      <c r="I2" s="9"/>
      <c r="J2" s="12"/>
      <c r="K2" s="9"/>
      <c r="L2" s="9"/>
      <c r="M2" s="9"/>
      <c r="N2" s="9"/>
      <c r="O2" s="9"/>
      <c r="P2" s="9"/>
      <c r="Q2" s="9"/>
      <c r="R2" s="9"/>
      <c r="S2" s="9"/>
      <c r="T2" s="10"/>
    </row>
    <row r="3" spans="1:20" x14ac:dyDescent="0.25">
      <c r="A3">
        <v>1</v>
      </c>
      <c r="B3" s="4">
        <v>60</v>
      </c>
      <c r="C3" s="4">
        <v>30</v>
      </c>
      <c r="D3" s="4">
        <v>30</v>
      </c>
      <c r="E3" s="4">
        <v>59.994999999999997</v>
      </c>
      <c r="F3" s="4">
        <v>29.998999999999999</v>
      </c>
      <c r="G3" s="4">
        <v>30.152000000000001</v>
      </c>
      <c r="H3" s="4" t="s">
        <v>0</v>
      </c>
      <c r="I3" s="4">
        <v>4.9563795629999996</v>
      </c>
      <c r="J3" s="6">
        <v>4.9592921746879703</v>
      </c>
      <c r="K3" s="4">
        <f>L3*N3*P3</f>
        <v>4.9769237430839901</v>
      </c>
      <c r="L3">
        <v>1</v>
      </c>
      <c r="N3" s="4">
        <v>1</v>
      </c>
      <c r="P3">
        <v>4.9769237430839901</v>
      </c>
      <c r="Q3" s="4" t="s">
        <v>117</v>
      </c>
      <c r="R3" t="b">
        <f t="shared" ref="R3" si="0">IF(OR(J3*0.95&gt;I3,J3*1.05&gt;I3),TRUE,FALSE)</f>
        <v>1</v>
      </c>
      <c r="S3" t="b">
        <f>IF(AND(K3&gt;(J3*0.96),K3&lt;(J3*1.04)),TRUE,FALSE)</f>
        <v>1</v>
      </c>
      <c r="T3" t="b">
        <f>OR(R3,S3)</f>
        <v>1</v>
      </c>
    </row>
    <row r="4" spans="1:20" x14ac:dyDescent="0.25">
      <c r="A4">
        <v>2</v>
      </c>
      <c r="B4" s="4">
        <v>59.344428020000002</v>
      </c>
      <c r="C4" s="4">
        <v>36.237350720000002</v>
      </c>
      <c r="D4" s="4">
        <v>30</v>
      </c>
      <c r="E4" s="4">
        <v>59.331000000000003</v>
      </c>
      <c r="F4" s="4">
        <v>36.198999999999998</v>
      </c>
      <c r="G4" s="4">
        <v>30.152000000000001</v>
      </c>
      <c r="H4" s="4" t="s">
        <v>2</v>
      </c>
      <c r="I4" s="4">
        <v>4.9563795629999996</v>
      </c>
      <c r="J4" s="6">
        <v>4.9592921746879703</v>
      </c>
      <c r="K4" s="4">
        <f t="shared" ref="K4:K67" si="1">L4*N4*P4</f>
        <v>4.9769237430839901</v>
      </c>
      <c r="L4">
        <v>1</v>
      </c>
      <c r="N4" s="4">
        <v>1</v>
      </c>
      <c r="P4">
        <v>4.9769237430839901</v>
      </c>
      <c r="Q4" s="4" t="s">
        <v>117</v>
      </c>
      <c r="R4" t="b">
        <f t="shared" ref="R4:R26" si="2">IF(OR(J4*0.95&gt;I4,J4*1.05&gt;I4),TRUE,FALSE)</f>
        <v>1</v>
      </c>
      <c r="S4" t="b">
        <f t="shared" ref="S4:S26" si="3">IF(AND(K4&gt;(J4*0.96),K4&lt;(J4*1.04)),TRUE,FALSE)</f>
        <v>1</v>
      </c>
      <c r="T4" t="b">
        <f t="shared" ref="T4:T26" si="4">OR(R4,S4)</f>
        <v>1</v>
      </c>
    </row>
    <row r="5" spans="1:20" x14ac:dyDescent="0.25">
      <c r="A5">
        <v>3</v>
      </c>
      <c r="B5" s="4">
        <v>57.406363730000002</v>
      </c>
      <c r="C5" s="4">
        <v>42.20209929</v>
      </c>
      <c r="D5" s="4">
        <v>30</v>
      </c>
      <c r="E5" s="4">
        <v>57.436</v>
      </c>
      <c r="F5" s="4">
        <v>42.142000000000003</v>
      </c>
      <c r="G5" s="4">
        <v>30.152000000000001</v>
      </c>
      <c r="H5" s="4" t="s">
        <v>3</v>
      </c>
      <c r="I5" s="4">
        <v>4.9563795629999996</v>
      </c>
      <c r="J5" s="6">
        <v>4.9592921746879703</v>
      </c>
      <c r="K5" s="4">
        <f t="shared" si="1"/>
        <v>4.9769237430839901</v>
      </c>
      <c r="L5">
        <v>1</v>
      </c>
      <c r="N5" s="4">
        <v>1</v>
      </c>
      <c r="P5">
        <v>4.9769237430839901</v>
      </c>
      <c r="Q5" s="4" t="s">
        <v>117</v>
      </c>
      <c r="R5" t="b">
        <f t="shared" si="2"/>
        <v>1</v>
      </c>
      <c r="S5" t="b">
        <f t="shared" si="3"/>
        <v>1</v>
      </c>
      <c r="T5" t="b">
        <f t="shared" si="4"/>
        <v>1</v>
      </c>
    </row>
    <row r="6" spans="1:20" x14ac:dyDescent="0.25">
      <c r="A6">
        <v>4</v>
      </c>
      <c r="B6" s="4">
        <v>54.270509830000002</v>
      </c>
      <c r="C6" s="4">
        <v>47.633557570000001</v>
      </c>
      <c r="D6" s="4">
        <v>30</v>
      </c>
      <c r="E6" s="4">
        <v>54.290999999999997</v>
      </c>
      <c r="F6" s="4">
        <v>47.582999999999998</v>
      </c>
      <c r="G6" s="4">
        <v>30.152000000000001</v>
      </c>
      <c r="H6" s="4" t="s">
        <v>4</v>
      </c>
      <c r="I6" s="4">
        <v>4.9563795629999996</v>
      </c>
      <c r="J6" s="6">
        <v>4.9592921746879703</v>
      </c>
      <c r="K6" s="4">
        <f t="shared" si="1"/>
        <v>4.9769237430839901</v>
      </c>
      <c r="L6">
        <v>1</v>
      </c>
      <c r="N6" s="4">
        <v>1</v>
      </c>
      <c r="P6">
        <v>4.9769237430839901</v>
      </c>
      <c r="Q6" s="4" t="s">
        <v>117</v>
      </c>
      <c r="R6" t="b">
        <f t="shared" si="2"/>
        <v>1</v>
      </c>
      <c r="S6" t="b">
        <f t="shared" si="3"/>
        <v>1</v>
      </c>
      <c r="T6" t="b">
        <f t="shared" si="4"/>
        <v>1</v>
      </c>
    </row>
    <row r="7" spans="1:20" x14ac:dyDescent="0.25">
      <c r="A7">
        <v>5</v>
      </c>
      <c r="B7" s="4">
        <v>50.073918190000001</v>
      </c>
      <c r="C7" s="4">
        <v>52.294344760000001</v>
      </c>
      <c r="D7" s="4">
        <v>30</v>
      </c>
      <c r="E7" s="4">
        <v>50.094999999999999</v>
      </c>
      <c r="F7" s="4">
        <v>52.244</v>
      </c>
      <c r="G7" s="4">
        <v>30.152000000000001</v>
      </c>
      <c r="H7" s="4" t="s">
        <v>5</v>
      </c>
      <c r="I7" s="4">
        <v>4.9563795629999996</v>
      </c>
      <c r="J7" s="6">
        <v>4.9592921746879703</v>
      </c>
      <c r="K7" s="4">
        <f t="shared" si="1"/>
        <v>4.9769237430839901</v>
      </c>
      <c r="L7">
        <v>1</v>
      </c>
      <c r="N7" s="4">
        <v>1</v>
      </c>
      <c r="P7">
        <v>4.9769237430839901</v>
      </c>
      <c r="Q7" s="4" t="s">
        <v>117</v>
      </c>
      <c r="R7" t="b">
        <f t="shared" si="2"/>
        <v>1</v>
      </c>
      <c r="S7" t="b">
        <f t="shared" si="3"/>
        <v>1</v>
      </c>
      <c r="T7" t="b">
        <f t="shared" si="4"/>
        <v>1</v>
      </c>
    </row>
    <row r="8" spans="1:20" x14ac:dyDescent="0.25">
      <c r="A8">
        <v>6</v>
      </c>
      <c r="B8" s="4">
        <v>45</v>
      </c>
      <c r="C8" s="4">
        <v>55.980762110000001</v>
      </c>
      <c r="D8" s="4">
        <v>30</v>
      </c>
      <c r="E8" s="4">
        <v>45.021000000000001</v>
      </c>
      <c r="F8" s="4">
        <v>55.93</v>
      </c>
      <c r="G8" s="4">
        <v>30.152000000000001</v>
      </c>
      <c r="H8" s="4" t="s">
        <v>6</v>
      </c>
      <c r="I8" s="4">
        <v>4.9563795629999996</v>
      </c>
      <c r="J8" s="6">
        <v>4.9592921746879703</v>
      </c>
      <c r="K8" s="4">
        <f t="shared" si="1"/>
        <v>4.9769237430839901</v>
      </c>
      <c r="L8">
        <v>1</v>
      </c>
      <c r="N8" s="4">
        <v>1</v>
      </c>
      <c r="P8">
        <v>4.9769237430839901</v>
      </c>
      <c r="Q8" s="4" t="s">
        <v>117</v>
      </c>
      <c r="R8" t="b">
        <f t="shared" si="2"/>
        <v>1</v>
      </c>
      <c r="S8" t="b">
        <f t="shared" si="3"/>
        <v>1</v>
      </c>
      <c r="T8" t="b">
        <f t="shared" si="4"/>
        <v>1</v>
      </c>
    </row>
    <row r="9" spans="1:20" x14ac:dyDescent="0.25">
      <c r="A9">
        <v>7</v>
      </c>
      <c r="B9" s="4">
        <v>39.270509830000002</v>
      </c>
      <c r="C9" s="4">
        <v>58.531695489999997</v>
      </c>
      <c r="D9" s="4">
        <v>30</v>
      </c>
      <c r="E9" s="4">
        <v>39.281999999999996</v>
      </c>
      <c r="F9" s="4">
        <v>58.481000000000002</v>
      </c>
      <c r="G9" s="4">
        <v>30.152000000000001</v>
      </c>
      <c r="H9" s="4" t="s">
        <v>7</v>
      </c>
      <c r="I9" s="4">
        <v>4.9563795629999996</v>
      </c>
      <c r="J9" s="6">
        <v>4.9592921746879703</v>
      </c>
      <c r="K9" s="4">
        <f t="shared" si="1"/>
        <v>4.9769237430839901</v>
      </c>
      <c r="L9">
        <v>1</v>
      </c>
      <c r="N9" s="4">
        <v>1</v>
      </c>
      <c r="P9">
        <v>4.9769237430839901</v>
      </c>
      <c r="Q9" s="4" t="s">
        <v>117</v>
      </c>
      <c r="R9" t="b">
        <f t="shared" si="2"/>
        <v>1</v>
      </c>
      <c r="S9" t="b">
        <f t="shared" si="3"/>
        <v>1</v>
      </c>
      <c r="T9" t="b">
        <f t="shared" si="4"/>
        <v>1</v>
      </c>
    </row>
    <row r="10" spans="1:20" x14ac:dyDescent="0.25">
      <c r="A10">
        <v>8</v>
      </c>
      <c r="B10" s="4">
        <v>33.135853900000001</v>
      </c>
      <c r="C10" s="4">
        <v>59.83565686</v>
      </c>
      <c r="D10" s="4">
        <v>30</v>
      </c>
      <c r="E10" s="4">
        <v>33.165999999999997</v>
      </c>
      <c r="F10" s="4">
        <v>59.765999999999998</v>
      </c>
      <c r="G10" s="4">
        <v>30.152000000000001</v>
      </c>
      <c r="H10" s="4" t="s">
        <v>8</v>
      </c>
      <c r="I10" s="4">
        <v>4.9563795629999996</v>
      </c>
      <c r="J10" s="6">
        <v>4.9592921746879703</v>
      </c>
      <c r="K10" s="4">
        <f t="shared" si="1"/>
        <v>4.9769237430839901</v>
      </c>
      <c r="L10">
        <v>1</v>
      </c>
      <c r="N10" s="4">
        <v>1</v>
      </c>
      <c r="P10">
        <v>4.9769237430839901</v>
      </c>
      <c r="Q10" s="4" t="s">
        <v>117</v>
      </c>
      <c r="R10" t="b">
        <f t="shared" si="2"/>
        <v>1</v>
      </c>
      <c r="S10" t="b">
        <f t="shared" si="3"/>
        <v>1</v>
      </c>
      <c r="T10" t="b">
        <f t="shared" si="4"/>
        <v>1</v>
      </c>
    </row>
    <row r="11" spans="1:20" x14ac:dyDescent="0.25">
      <c r="A11">
        <v>9</v>
      </c>
      <c r="B11" s="4">
        <v>26.864146099999999</v>
      </c>
      <c r="C11" s="4">
        <v>59.83565686</v>
      </c>
      <c r="D11" s="4">
        <v>30</v>
      </c>
      <c r="E11" s="4">
        <v>26.885000000000002</v>
      </c>
      <c r="F11" s="4">
        <v>59.765999999999998</v>
      </c>
      <c r="G11" s="4">
        <v>30.152000000000001</v>
      </c>
      <c r="H11" s="5" t="s">
        <v>9</v>
      </c>
      <c r="I11" s="4">
        <v>4.9563795629999996</v>
      </c>
      <c r="J11" s="6">
        <v>4.9592921746879703</v>
      </c>
      <c r="K11" s="4">
        <f t="shared" si="1"/>
        <v>4.9769237430839901</v>
      </c>
      <c r="L11">
        <v>1</v>
      </c>
      <c r="N11" s="4">
        <v>1</v>
      </c>
      <c r="P11">
        <v>4.9769237430839901</v>
      </c>
      <c r="Q11" s="4" t="s">
        <v>117</v>
      </c>
      <c r="R11" t="b">
        <f t="shared" si="2"/>
        <v>1</v>
      </c>
      <c r="S11" t="b">
        <f t="shared" si="3"/>
        <v>1</v>
      </c>
      <c r="T11" t="b">
        <f t="shared" si="4"/>
        <v>1</v>
      </c>
    </row>
    <row r="12" spans="1:20" x14ac:dyDescent="0.25">
      <c r="A12">
        <v>10</v>
      </c>
      <c r="B12" s="4">
        <v>20.729490169999998</v>
      </c>
      <c r="C12" s="4">
        <v>58.531695489999997</v>
      </c>
      <c r="D12" s="4">
        <v>30</v>
      </c>
      <c r="E12" s="4">
        <v>20.75</v>
      </c>
      <c r="F12" s="4">
        <v>58.491</v>
      </c>
      <c r="G12" s="4">
        <v>30.152000000000001</v>
      </c>
      <c r="H12" s="4" t="s">
        <v>10</v>
      </c>
      <c r="I12" s="4">
        <v>4.9563795629999996</v>
      </c>
      <c r="J12" s="6">
        <v>4.9592921746879703</v>
      </c>
      <c r="K12" s="4">
        <f t="shared" si="1"/>
        <v>4.9769237430839901</v>
      </c>
      <c r="L12">
        <v>1</v>
      </c>
      <c r="N12" s="4">
        <v>1</v>
      </c>
      <c r="P12">
        <v>4.9769237430839901</v>
      </c>
      <c r="Q12" s="4" t="s">
        <v>117</v>
      </c>
      <c r="R12" t="b">
        <f t="shared" si="2"/>
        <v>1</v>
      </c>
      <c r="S12" t="b">
        <f t="shared" si="3"/>
        <v>1</v>
      </c>
      <c r="T12" t="b">
        <f t="shared" si="4"/>
        <v>1</v>
      </c>
    </row>
    <row r="13" spans="1:20" x14ac:dyDescent="0.25">
      <c r="A13">
        <v>11</v>
      </c>
      <c r="B13" s="4">
        <v>15</v>
      </c>
      <c r="C13" s="4">
        <v>55.980762110000001</v>
      </c>
      <c r="D13" s="4">
        <v>30</v>
      </c>
      <c r="E13" s="4">
        <v>15.03</v>
      </c>
      <c r="F13" s="4">
        <v>55.920999999999999</v>
      </c>
      <c r="G13" s="4">
        <v>30.152000000000001</v>
      </c>
      <c r="H13" s="4" t="s">
        <v>11</v>
      </c>
      <c r="I13" s="4">
        <v>4.9563795629999996</v>
      </c>
      <c r="J13" s="6">
        <v>4.9592921746879703</v>
      </c>
      <c r="K13" s="4">
        <f t="shared" si="1"/>
        <v>4.9769237430839901</v>
      </c>
      <c r="L13">
        <v>1</v>
      </c>
      <c r="N13" s="4">
        <v>1</v>
      </c>
      <c r="P13">
        <v>4.9769237430839901</v>
      </c>
      <c r="Q13" s="4" t="s">
        <v>117</v>
      </c>
      <c r="R13" t="b">
        <f t="shared" si="2"/>
        <v>1</v>
      </c>
      <c r="S13" t="b">
        <f t="shared" si="3"/>
        <v>1</v>
      </c>
      <c r="T13" t="b">
        <f t="shared" si="4"/>
        <v>1</v>
      </c>
    </row>
    <row r="14" spans="1:20" x14ac:dyDescent="0.25">
      <c r="A14">
        <v>12</v>
      </c>
      <c r="B14" s="4">
        <v>9.9260818089999994</v>
      </c>
      <c r="C14" s="4">
        <v>52.294344760000001</v>
      </c>
      <c r="D14" s="4">
        <v>30</v>
      </c>
      <c r="E14" s="4">
        <v>9.9469999999999992</v>
      </c>
      <c r="F14" s="4">
        <v>52.244</v>
      </c>
      <c r="G14" s="4">
        <v>30.152000000000001</v>
      </c>
      <c r="H14" s="4" t="s">
        <v>12</v>
      </c>
      <c r="I14" s="4">
        <v>4.9563795629999996</v>
      </c>
      <c r="J14" s="6">
        <v>4.9592921746879703</v>
      </c>
      <c r="K14" s="4">
        <f t="shared" si="1"/>
        <v>4.9769237430839901</v>
      </c>
      <c r="L14">
        <v>1</v>
      </c>
      <c r="N14" s="4">
        <v>1</v>
      </c>
      <c r="P14">
        <v>4.9769237430839901</v>
      </c>
      <c r="Q14" s="4" t="s">
        <v>117</v>
      </c>
      <c r="R14" t="b">
        <f t="shared" si="2"/>
        <v>1</v>
      </c>
      <c r="S14" t="b">
        <f t="shared" si="3"/>
        <v>1</v>
      </c>
      <c r="T14" t="b">
        <f t="shared" si="4"/>
        <v>1</v>
      </c>
    </row>
    <row r="15" spans="1:20" x14ac:dyDescent="0.25">
      <c r="A15">
        <v>13</v>
      </c>
      <c r="B15" s="4">
        <v>5.729490169</v>
      </c>
      <c r="C15" s="4">
        <v>47.633557570000001</v>
      </c>
      <c r="D15" s="4">
        <v>30</v>
      </c>
      <c r="E15" s="4">
        <v>5.75</v>
      </c>
      <c r="F15" s="4">
        <v>47.582999999999998</v>
      </c>
      <c r="G15" s="4">
        <v>30.152000000000001</v>
      </c>
      <c r="H15" s="4" t="s">
        <v>13</v>
      </c>
      <c r="I15" s="4">
        <v>4.9563795629999996</v>
      </c>
      <c r="J15" s="6">
        <v>4.9592921746879703</v>
      </c>
      <c r="K15" s="4">
        <f t="shared" si="1"/>
        <v>4.9769237430839901</v>
      </c>
      <c r="L15">
        <v>1</v>
      </c>
      <c r="N15" s="4">
        <v>1</v>
      </c>
      <c r="P15">
        <v>4.9769237430839901</v>
      </c>
      <c r="Q15" s="4" t="s">
        <v>117</v>
      </c>
      <c r="R15" t="b">
        <f t="shared" si="2"/>
        <v>1</v>
      </c>
      <c r="S15" t="b">
        <f t="shared" si="3"/>
        <v>1</v>
      </c>
      <c r="T15" t="b">
        <f t="shared" si="4"/>
        <v>1</v>
      </c>
    </row>
    <row r="16" spans="1:20" x14ac:dyDescent="0.25">
      <c r="A16">
        <v>14</v>
      </c>
      <c r="B16" s="4">
        <v>2.5936362709999998</v>
      </c>
      <c r="C16" s="4">
        <v>42.20209929</v>
      </c>
      <c r="D16" s="4">
        <v>30</v>
      </c>
      <c r="E16" s="4">
        <v>2.6150000000000002</v>
      </c>
      <c r="F16" s="4">
        <v>42.131999999999998</v>
      </c>
      <c r="G16" s="4">
        <v>30.152000000000001</v>
      </c>
      <c r="H16" s="4" t="s">
        <v>14</v>
      </c>
      <c r="I16" s="4">
        <v>4.9563795629999996</v>
      </c>
      <c r="J16" s="6">
        <v>4.9592921746879703</v>
      </c>
      <c r="K16" s="4">
        <f t="shared" si="1"/>
        <v>4.9769237430839901</v>
      </c>
      <c r="L16">
        <v>1</v>
      </c>
      <c r="N16" s="4">
        <v>1</v>
      </c>
      <c r="P16">
        <v>4.9769237430839901</v>
      </c>
      <c r="Q16" s="4" t="s">
        <v>117</v>
      </c>
      <c r="R16" t="b">
        <f t="shared" si="2"/>
        <v>1</v>
      </c>
      <c r="S16" t="b">
        <f t="shared" si="3"/>
        <v>1</v>
      </c>
      <c r="T16" t="b">
        <f t="shared" si="4"/>
        <v>1</v>
      </c>
    </row>
    <row r="17" spans="1:20" x14ac:dyDescent="0.25">
      <c r="A17">
        <v>15</v>
      </c>
      <c r="B17" s="4">
        <v>0.655571978</v>
      </c>
      <c r="C17" s="4">
        <v>36.237350720000002</v>
      </c>
      <c r="D17" s="4">
        <v>30</v>
      </c>
      <c r="E17" s="4">
        <v>0.67600000000000005</v>
      </c>
      <c r="F17" s="4">
        <v>36.195999999999998</v>
      </c>
      <c r="G17" s="4">
        <v>30.152000000000001</v>
      </c>
      <c r="H17" s="4" t="s">
        <v>15</v>
      </c>
      <c r="I17" s="4">
        <v>4.9563795629999996</v>
      </c>
      <c r="J17" s="6">
        <v>4.9592921746879703</v>
      </c>
      <c r="K17" s="4">
        <f t="shared" si="1"/>
        <v>4.9769237430839901</v>
      </c>
      <c r="L17">
        <v>1</v>
      </c>
      <c r="N17" s="4">
        <v>1</v>
      </c>
      <c r="P17">
        <v>4.9769237430839901</v>
      </c>
      <c r="Q17" s="4" t="s">
        <v>117</v>
      </c>
      <c r="R17" t="b">
        <f t="shared" si="2"/>
        <v>1</v>
      </c>
      <c r="S17" t="b">
        <f t="shared" si="3"/>
        <v>1</v>
      </c>
      <c r="T17" t="b">
        <f t="shared" si="4"/>
        <v>1</v>
      </c>
    </row>
    <row r="18" spans="1:20" x14ac:dyDescent="0.25">
      <c r="A18">
        <v>16</v>
      </c>
      <c r="B18" s="4">
        <v>0</v>
      </c>
      <c r="C18" s="4">
        <v>30</v>
      </c>
      <c r="D18" s="4">
        <v>30</v>
      </c>
      <c r="E18" s="4">
        <v>2E-3</v>
      </c>
      <c r="F18" s="4">
        <v>29.959</v>
      </c>
      <c r="G18" s="4">
        <v>30.152000000000001</v>
      </c>
      <c r="H18" s="4" t="s">
        <v>16</v>
      </c>
      <c r="I18" s="4">
        <v>4.9563795629999996</v>
      </c>
      <c r="J18" s="6">
        <v>4.9592921746879703</v>
      </c>
      <c r="K18" s="4">
        <f t="shared" si="1"/>
        <v>4.9769237430839901</v>
      </c>
      <c r="L18">
        <v>1</v>
      </c>
      <c r="N18" s="4">
        <v>1</v>
      </c>
      <c r="P18">
        <v>4.9769237430839901</v>
      </c>
      <c r="Q18" s="4" t="s">
        <v>117</v>
      </c>
      <c r="R18" t="b">
        <f t="shared" si="2"/>
        <v>1</v>
      </c>
      <c r="S18" t="b">
        <f t="shared" si="3"/>
        <v>1</v>
      </c>
      <c r="T18" t="b">
        <f t="shared" si="4"/>
        <v>1</v>
      </c>
    </row>
    <row r="19" spans="1:20" x14ac:dyDescent="0.25">
      <c r="A19">
        <v>17</v>
      </c>
      <c r="B19" s="4">
        <v>0.655571978</v>
      </c>
      <c r="C19" s="4">
        <v>23.762649280000002</v>
      </c>
      <c r="D19" s="4">
        <v>30</v>
      </c>
      <c r="E19" s="4">
        <v>0.67600000000000005</v>
      </c>
      <c r="F19" s="4">
        <v>23.693000000000001</v>
      </c>
      <c r="G19" s="4">
        <v>30.152000000000001</v>
      </c>
      <c r="H19" s="4" t="s">
        <v>17</v>
      </c>
      <c r="I19" s="4">
        <v>4.9563795629999996</v>
      </c>
      <c r="J19" s="6">
        <v>4.9592921746879703</v>
      </c>
      <c r="K19" s="4">
        <f t="shared" si="1"/>
        <v>4.9769237430839901</v>
      </c>
      <c r="L19">
        <v>1</v>
      </c>
      <c r="N19" s="4">
        <v>1</v>
      </c>
      <c r="P19">
        <v>4.9769237430839901</v>
      </c>
      <c r="Q19" s="4" t="s">
        <v>117</v>
      </c>
      <c r="R19" t="b">
        <f t="shared" si="2"/>
        <v>1</v>
      </c>
      <c r="S19" t="b">
        <f t="shared" si="3"/>
        <v>1</v>
      </c>
      <c r="T19" t="b">
        <f t="shared" si="4"/>
        <v>1</v>
      </c>
    </row>
    <row r="20" spans="1:20" x14ac:dyDescent="0.25">
      <c r="A20">
        <v>18</v>
      </c>
      <c r="B20" s="4">
        <v>2.5936362709999998</v>
      </c>
      <c r="C20" s="4">
        <v>17.79790071</v>
      </c>
      <c r="D20" s="4">
        <v>30</v>
      </c>
      <c r="E20" s="4">
        <v>2.6150000000000002</v>
      </c>
      <c r="F20" s="4">
        <v>17.738</v>
      </c>
      <c r="G20" s="4">
        <v>30.152000000000001</v>
      </c>
      <c r="H20" s="4" t="s">
        <v>18</v>
      </c>
      <c r="I20" s="4">
        <v>4.9563795629999996</v>
      </c>
      <c r="J20" s="6">
        <v>4.9592921746879703</v>
      </c>
      <c r="K20" s="4">
        <f t="shared" si="1"/>
        <v>4.9769237430839901</v>
      </c>
      <c r="L20">
        <v>1</v>
      </c>
      <c r="N20" s="4">
        <v>1</v>
      </c>
      <c r="P20">
        <v>4.9769237430839901</v>
      </c>
      <c r="Q20" s="4" t="s">
        <v>117</v>
      </c>
      <c r="R20" t="b">
        <f t="shared" si="2"/>
        <v>1</v>
      </c>
      <c r="S20" t="b">
        <f t="shared" si="3"/>
        <v>1</v>
      </c>
      <c r="T20" t="b">
        <f t="shared" si="4"/>
        <v>1</v>
      </c>
    </row>
    <row r="21" spans="1:20" x14ac:dyDescent="0.25">
      <c r="A21">
        <v>19</v>
      </c>
      <c r="B21" s="4">
        <v>5.729490169</v>
      </c>
      <c r="C21" s="4">
        <v>12.366442429999999</v>
      </c>
      <c r="D21" s="4">
        <v>30</v>
      </c>
      <c r="E21" s="4">
        <v>5.75</v>
      </c>
      <c r="F21" s="4">
        <v>12.305999999999999</v>
      </c>
      <c r="G21" s="4">
        <v>30.152000000000001</v>
      </c>
      <c r="H21" s="4" t="s">
        <v>19</v>
      </c>
      <c r="I21" s="4">
        <v>4.9563795629999996</v>
      </c>
      <c r="J21" s="6">
        <v>4.9592921746879703</v>
      </c>
      <c r="K21" s="4">
        <f t="shared" si="1"/>
        <v>4.9769237430839901</v>
      </c>
      <c r="L21">
        <v>1</v>
      </c>
      <c r="N21" s="4">
        <v>1</v>
      </c>
      <c r="P21">
        <v>4.9769237430839901</v>
      </c>
      <c r="Q21" s="4" t="s">
        <v>117</v>
      </c>
      <c r="R21" t="b">
        <f t="shared" si="2"/>
        <v>1</v>
      </c>
      <c r="S21" t="b">
        <f t="shared" si="3"/>
        <v>1</v>
      </c>
      <c r="T21" t="b">
        <f t="shared" si="4"/>
        <v>1</v>
      </c>
    </row>
    <row r="22" spans="1:20" x14ac:dyDescent="0.25">
      <c r="A22">
        <v>20</v>
      </c>
      <c r="B22" s="4">
        <v>9.9260818089999994</v>
      </c>
      <c r="C22" s="4">
        <v>7.7056552360000001</v>
      </c>
      <c r="D22" s="4">
        <v>30</v>
      </c>
      <c r="E22" s="4">
        <v>9.9469999999999992</v>
      </c>
      <c r="F22" s="4">
        <v>7.6550000000000002</v>
      </c>
      <c r="G22" s="4">
        <v>30.152000000000001</v>
      </c>
      <c r="H22" s="4" t="s">
        <v>20</v>
      </c>
      <c r="I22" s="4">
        <v>4.9563795629999996</v>
      </c>
      <c r="J22" s="6">
        <v>4.9592921746879703</v>
      </c>
      <c r="K22" s="4">
        <f t="shared" si="1"/>
        <v>4.9769237430839901</v>
      </c>
      <c r="L22">
        <v>1</v>
      </c>
      <c r="N22" s="4">
        <v>1</v>
      </c>
      <c r="P22">
        <v>4.9769237430839901</v>
      </c>
      <c r="Q22" s="4" t="s">
        <v>117</v>
      </c>
      <c r="R22" t="b">
        <f t="shared" si="2"/>
        <v>1</v>
      </c>
      <c r="S22" t="b">
        <f t="shared" si="3"/>
        <v>1</v>
      </c>
      <c r="T22" t="b">
        <f t="shared" si="4"/>
        <v>1</v>
      </c>
    </row>
    <row r="23" spans="1:20" x14ac:dyDescent="0.25">
      <c r="A23">
        <v>21</v>
      </c>
      <c r="B23" s="4">
        <v>15</v>
      </c>
      <c r="C23" s="4">
        <v>4.019237886</v>
      </c>
      <c r="D23" s="4">
        <v>30</v>
      </c>
      <c r="E23" s="4">
        <v>15.021000000000001</v>
      </c>
      <c r="F23" s="4">
        <v>3.9780000000000002</v>
      </c>
      <c r="G23" s="4">
        <v>30.152000000000001</v>
      </c>
      <c r="H23" s="4" t="s">
        <v>21</v>
      </c>
      <c r="I23" s="4">
        <v>4.9563795629999996</v>
      </c>
      <c r="J23" s="6">
        <v>4.9592921746879703</v>
      </c>
      <c r="K23" s="4">
        <f t="shared" si="1"/>
        <v>4.9769237430839901</v>
      </c>
      <c r="L23">
        <v>1</v>
      </c>
      <c r="N23" s="4">
        <v>1</v>
      </c>
      <c r="P23">
        <v>4.9769237430839901</v>
      </c>
      <c r="Q23" s="4" t="s">
        <v>117</v>
      </c>
      <c r="R23" t="b">
        <f t="shared" si="2"/>
        <v>1</v>
      </c>
      <c r="S23" t="b">
        <f t="shared" si="3"/>
        <v>1</v>
      </c>
      <c r="T23" t="b">
        <f t="shared" si="4"/>
        <v>1</v>
      </c>
    </row>
    <row r="24" spans="1:20" x14ac:dyDescent="0.25">
      <c r="A24">
        <v>22</v>
      </c>
      <c r="B24" s="4">
        <v>20.729490169999998</v>
      </c>
      <c r="C24" s="4">
        <v>1.4683045109999999</v>
      </c>
      <c r="D24" s="4">
        <v>30</v>
      </c>
      <c r="E24" s="4">
        <v>20.75</v>
      </c>
      <c r="F24" s="4">
        <v>1.4179999999999999</v>
      </c>
      <c r="G24" s="4">
        <v>30.152000000000001</v>
      </c>
      <c r="H24" s="4" t="s">
        <v>22</v>
      </c>
      <c r="I24" s="4">
        <v>4.9563795629999996</v>
      </c>
      <c r="J24" s="6">
        <v>4.9592921746879703</v>
      </c>
      <c r="K24" s="4">
        <f t="shared" si="1"/>
        <v>4.9769237430839901</v>
      </c>
      <c r="L24">
        <v>1</v>
      </c>
      <c r="N24" s="4">
        <v>1</v>
      </c>
      <c r="P24">
        <v>4.9769237430839901</v>
      </c>
      <c r="Q24" s="4" t="s">
        <v>117</v>
      </c>
      <c r="R24" t="b">
        <f t="shared" si="2"/>
        <v>1</v>
      </c>
      <c r="S24" t="b">
        <f t="shared" si="3"/>
        <v>1</v>
      </c>
      <c r="T24" t="b">
        <f t="shared" si="4"/>
        <v>1</v>
      </c>
    </row>
    <row r="25" spans="1:20" x14ac:dyDescent="0.25">
      <c r="A25">
        <v>23</v>
      </c>
      <c r="B25" s="4">
        <v>26.864146099999999</v>
      </c>
      <c r="C25" s="4">
        <v>0.164343139</v>
      </c>
      <c r="D25" s="4">
        <v>30</v>
      </c>
      <c r="E25" s="4">
        <v>26.885000000000002</v>
      </c>
      <c r="F25" s="4">
        <v>0.104</v>
      </c>
      <c r="G25" s="4">
        <v>30.152000000000001</v>
      </c>
      <c r="H25" s="4" t="s">
        <v>23</v>
      </c>
      <c r="I25" s="4">
        <v>4.9563795629999996</v>
      </c>
      <c r="J25" s="6">
        <v>4.9592921746879703</v>
      </c>
      <c r="K25" s="4">
        <f t="shared" si="1"/>
        <v>4.9769237430839901</v>
      </c>
      <c r="L25">
        <v>1</v>
      </c>
      <c r="N25" s="4">
        <v>1</v>
      </c>
      <c r="P25">
        <v>4.9769237430839901</v>
      </c>
      <c r="Q25" s="4" t="s">
        <v>117</v>
      </c>
      <c r="R25" t="b">
        <f t="shared" si="2"/>
        <v>1</v>
      </c>
      <c r="S25" t="b">
        <f t="shared" si="3"/>
        <v>1</v>
      </c>
      <c r="T25" t="b">
        <f t="shared" si="4"/>
        <v>1</v>
      </c>
    </row>
    <row r="26" spans="1:20" x14ac:dyDescent="0.25">
      <c r="A26">
        <v>24</v>
      </c>
      <c r="B26" s="4">
        <v>33.135853900000001</v>
      </c>
      <c r="C26" s="4">
        <v>0.164343139</v>
      </c>
      <c r="D26" s="4">
        <v>30</v>
      </c>
      <c r="E26" s="4">
        <v>33.146999999999998</v>
      </c>
      <c r="F26" s="4">
        <v>0.104</v>
      </c>
      <c r="G26" s="4">
        <v>30.152000000000001</v>
      </c>
      <c r="H26" s="4" t="s">
        <v>24</v>
      </c>
      <c r="I26" s="4">
        <v>4.9563795629999996</v>
      </c>
      <c r="J26" s="6">
        <v>4.9592921746879703</v>
      </c>
      <c r="K26" s="4">
        <f t="shared" si="1"/>
        <v>4.9769237430839901</v>
      </c>
      <c r="L26">
        <v>1</v>
      </c>
      <c r="N26" s="4">
        <v>1</v>
      </c>
      <c r="P26">
        <v>4.9769237430839901</v>
      </c>
      <c r="Q26" s="4" t="s">
        <v>117</v>
      </c>
      <c r="R26" t="b">
        <f t="shared" si="2"/>
        <v>1</v>
      </c>
      <c r="S26" t="b">
        <f t="shared" si="3"/>
        <v>1</v>
      </c>
      <c r="T26" t="b">
        <f t="shared" si="4"/>
        <v>1</v>
      </c>
    </row>
    <row r="27" spans="1:20" x14ac:dyDescent="0.25">
      <c r="A27">
        <v>25</v>
      </c>
      <c r="B27" s="4">
        <v>39.270509830000002</v>
      </c>
      <c r="C27" s="4">
        <v>1.4683045109999999</v>
      </c>
      <c r="D27" s="4">
        <v>30</v>
      </c>
      <c r="E27" s="4">
        <v>39.290999999999997</v>
      </c>
      <c r="F27" s="4">
        <v>1.4179999999999999</v>
      </c>
      <c r="G27" s="4">
        <v>30.152000000000001</v>
      </c>
      <c r="H27" s="4" t="s">
        <v>25</v>
      </c>
      <c r="I27" s="4">
        <v>4.9563795629999996</v>
      </c>
      <c r="J27" s="6">
        <v>4.9592921746879703</v>
      </c>
      <c r="K27" s="4">
        <f t="shared" si="1"/>
        <v>4.9769237430839901</v>
      </c>
      <c r="L27">
        <v>1</v>
      </c>
      <c r="N27" s="4">
        <v>1</v>
      </c>
      <c r="P27">
        <v>4.9769237430839901</v>
      </c>
      <c r="Q27" s="4" t="s">
        <v>117</v>
      </c>
      <c r="R27" t="b">
        <f t="shared" ref="R27:R90" si="5">IF(OR(J27*0.95&gt;I27,J27*1.05&gt;I27),TRUE,FALSE)</f>
        <v>1</v>
      </c>
      <c r="S27" t="b">
        <f t="shared" ref="S27:S90" si="6">IF(AND(K27&gt;(J27*0.96),K27&lt;(J27*1.04)),TRUE,FALSE)</f>
        <v>1</v>
      </c>
      <c r="T27" t="b">
        <f t="shared" ref="T27:T90" si="7">OR(R27,S27)</f>
        <v>1</v>
      </c>
    </row>
    <row r="28" spans="1:20" x14ac:dyDescent="0.25">
      <c r="A28">
        <v>26</v>
      </c>
      <c r="B28" s="4">
        <v>45</v>
      </c>
      <c r="C28" s="4">
        <v>4.019237886</v>
      </c>
      <c r="D28" s="4">
        <v>30</v>
      </c>
      <c r="E28" s="4">
        <v>45.011000000000003</v>
      </c>
      <c r="F28" s="4">
        <v>3.95</v>
      </c>
      <c r="G28" s="4">
        <v>30.152000000000001</v>
      </c>
      <c r="H28" s="4" t="s">
        <v>26</v>
      </c>
      <c r="I28" s="4">
        <v>4.9563795629999996</v>
      </c>
      <c r="J28" s="6">
        <v>4.9592921746879703</v>
      </c>
      <c r="K28" s="4">
        <f t="shared" si="1"/>
        <v>4.9769237430839901</v>
      </c>
      <c r="L28">
        <v>1</v>
      </c>
      <c r="N28" s="4">
        <v>1</v>
      </c>
      <c r="P28">
        <v>4.9769237430839901</v>
      </c>
      <c r="Q28" s="4" t="s">
        <v>117</v>
      </c>
      <c r="R28" t="b">
        <f t="shared" si="5"/>
        <v>1</v>
      </c>
      <c r="S28" t="b">
        <f t="shared" si="6"/>
        <v>1</v>
      </c>
      <c r="T28" t="b">
        <f t="shared" si="7"/>
        <v>1</v>
      </c>
    </row>
    <row r="29" spans="1:20" x14ac:dyDescent="0.25">
      <c r="A29">
        <v>27</v>
      </c>
      <c r="B29" s="4">
        <v>50.073918190000001</v>
      </c>
      <c r="C29" s="4">
        <v>7.7056552360000001</v>
      </c>
      <c r="D29" s="4">
        <v>30</v>
      </c>
      <c r="E29" s="4">
        <v>50.094999999999999</v>
      </c>
      <c r="F29" s="4">
        <v>7.665</v>
      </c>
      <c r="G29" s="4">
        <v>30.152000000000001</v>
      </c>
      <c r="H29" s="4" t="s">
        <v>27</v>
      </c>
      <c r="I29" s="4">
        <v>4.9563795629999996</v>
      </c>
      <c r="J29" s="6">
        <v>4.9592921746879703</v>
      </c>
      <c r="K29" s="4">
        <f t="shared" si="1"/>
        <v>4.9769237430839901</v>
      </c>
      <c r="L29">
        <v>1</v>
      </c>
      <c r="N29" s="4">
        <v>1</v>
      </c>
      <c r="P29">
        <v>4.9769237430839901</v>
      </c>
      <c r="Q29" s="4" t="s">
        <v>117</v>
      </c>
      <c r="R29" t="b">
        <f t="shared" si="5"/>
        <v>1</v>
      </c>
      <c r="S29" t="b">
        <f t="shared" si="6"/>
        <v>1</v>
      </c>
      <c r="T29" t="b">
        <f t="shared" si="7"/>
        <v>1</v>
      </c>
    </row>
    <row r="30" spans="1:20" x14ac:dyDescent="0.25">
      <c r="A30">
        <v>28</v>
      </c>
      <c r="B30" s="4">
        <v>54.270509830000002</v>
      </c>
      <c r="C30" s="4">
        <v>12.366442429999999</v>
      </c>
      <c r="D30" s="4">
        <v>30</v>
      </c>
      <c r="E30" s="4">
        <v>54.301000000000002</v>
      </c>
      <c r="F30" s="4">
        <v>12.316000000000001</v>
      </c>
      <c r="G30" s="4">
        <v>30.152000000000001</v>
      </c>
      <c r="H30" s="4" t="s">
        <v>28</v>
      </c>
      <c r="I30" s="4">
        <v>4.9563795629999996</v>
      </c>
      <c r="J30" s="6">
        <v>4.9592921746879703</v>
      </c>
      <c r="K30" s="4">
        <f t="shared" si="1"/>
        <v>4.9769237430839901</v>
      </c>
      <c r="L30">
        <v>1</v>
      </c>
      <c r="N30" s="4">
        <v>1</v>
      </c>
      <c r="P30">
        <v>4.9769237430839901</v>
      </c>
      <c r="Q30" s="4" t="s">
        <v>117</v>
      </c>
      <c r="R30" t="b">
        <f t="shared" si="5"/>
        <v>1</v>
      </c>
      <c r="S30" t="b">
        <f t="shared" si="6"/>
        <v>1</v>
      </c>
      <c r="T30" t="b">
        <f t="shared" si="7"/>
        <v>1</v>
      </c>
    </row>
    <row r="31" spans="1:20" x14ac:dyDescent="0.25">
      <c r="A31">
        <v>29</v>
      </c>
      <c r="B31" s="4">
        <v>57.406363730000002</v>
      </c>
      <c r="C31" s="4">
        <v>17.79790071</v>
      </c>
      <c r="D31" s="4">
        <v>30</v>
      </c>
      <c r="E31" s="4">
        <v>57.427</v>
      </c>
      <c r="F31" s="4">
        <v>17.728000000000002</v>
      </c>
      <c r="G31" s="4">
        <v>30.152000000000001</v>
      </c>
      <c r="H31" s="4" t="s">
        <v>29</v>
      </c>
      <c r="I31" s="4">
        <v>4.9563795629999996</v>
      </c>
      <c r="J31" s="6">
        <v>4.9592921746879703</v>
      </c>
      <c r="K31" s="4">
        <f t="shared" si="1"/>
        <v>4.9769237430839901</v>
      </c>
      <c r="L31">
        <v>1</v>
      </c>
      <c r="N31" s="4">
        <v>1</v>
      </c>
      <c r="P31">
        <v>4.9769237430839901</v>
      </c>
      <c r="Q31" s="4" t="s">
        <v>117</v>
      </c>
      <c r="R31" t="b">
        <f t="shared" si="5"/>
        <v>1</v>
      </c>
      <c r="S31" t="b">
        <f t="shared" si="6"/>
        <v>1</v>
      </c>
      <c r="T31" t="b">
        <f t="shared" si="7"/>
        <v>1</v>
      </c>
    </row>
    <row r="32" spans="1:20" x14ac:dyDescent="0.25">
      <c r="A32">
        <v>30</v>
      </c>
      <c r="B32" s="4">
        <v>59.344428020000002</v>
      </c>
      <c r="C32" s="4">
        <v>23.762649280000002</v>
      </c>
      <c r="D32" s="4">
        <v>30</v>
      </c>
      <c r="E32" s="4">
        <v>59.375</v>
      </c>
      <c r="F32" s="4">
        <v>23.702999999999999</v>
      </c>
      <c r="G32" s="4">
        <v>30.152000000000001</v>
      </c>
      <c r="H32" s="4" t="s">
        <v>30</v>
      </c>
      <c r="I32" s="4">
        <v>4.9563795629999996</v>
      </c>
      <c r="J32" s="6">
        <v>4.9592921746879703</v>
      </c>
      <c r="K32" s="4">
        <f t="shared" si="1"/>
        <v>4.9769237430839901</v>
      </c>
      <c r="L32">
        <v>1</v>
      </c>
      <c r="N32" s="4">
        <v>1</v>
      </c>
      <c r="P32">
        <v>4.9769237430839901</v>
      </c>
      <c r="Q32" s="4" t="s">
        <v>117</v>
      </c>
      <c r="R32" t="b">
        <f t="shared" si="5"/>
        <v>1</v>
      </c>
      <c r="S32" t="b">
        <f t="shared" si="6"/>
        <v>1</v>
      </c>
      <c r="T32" t="b">
        <f t="shared" si="7"/>
        <v>1</v>
      </c>
    </row>
    <row r="33" spans="1:22" x14ac:dyDescent="0.25">
      <c r="A33">
        <v>31</v>
      </c>
      <c r="B33" s="4">
        <v>35</v>
      </c>
      <c r="C33" s="4">
        <v>50</v>
      </c>
      <c r="D33" s="4">
        <v>35</v>
      </c>
      <c r="E33" s="4">
        <v>35.1</v>
      </c>
      <c r="F33" s="4">
        <v>49.9</v>
      </c>
      <c r="G33" s="4">
        <v>35</v>
      </c>
      <c r="H33" s="4" t="s">
        <v>31</v>
      </c>
      <c r="I33" s="4">
        <v>6.3005460270000002</v>
      </c>
      <c r="J33" s="6">
        <v>5.5836312190652304</v>
      </c>
      <c r="K33" s="4">
        <f t="shared" si="1"/>
        <v>5.4101474712438229</v>
      </c>
      <c r="L33">
        <v>2.3732877532468102</v>
      </c>
      <c r="M33" s="4" t="s">
        <v>118</v>
      </c>
      <c r="N33" s="4">
        <v>1.4</v>
      </c>
      <c r="O33" s="4" t="s">
        <v>119</v>
      </c>
      <c r="P33">
        <v>1.6282859276552999</v>
      </c>
      <c r="Q33" s="4" t="s">
        <v>120</v>
      </c>
      <c r="R33" t="b">
        <f t="shared" si="5"/>
        <v>0</v>
      </c>
      <c r="S33" t="b">
        <f t="shared" si="6"/>
        <v>1</v>
      </c>
      <c r="T33" t="b">
        <f t="shared" si="7"/>
        <v>1</v>
      </c>
      <c r="U33">
        <f>K33*0.97</f>
        <v>5.2478430471065076</v>
      </c>
      <c r="V33">
        <f>K33*1.03</f>
        <v>5.5724518953811382</v>
      </c>
    </row>
    <row r="34" spans="1:22" x14ac:dyDescent="0.25">
      <c r="A34">
        <v>32</v>
      </c>
      <c r="B34" s="4">
        <v>34.045084969999998</v>
      </c>
      <c r="C34" s="4">
        <v>52.938926260000002</v>
      </c>
      <c r="D34" s="4">
        <v>35</v>
      </c>
      <c r="E34" s="4">
        <v>34.067999999999998</v>
      </c>
      <c r="F34" s="4">
        <v>52.881</v>
      </c>
      <c r="G34" s="4">
        <v>35.152000000000001</v>
      </c>
      <c r="H34" s="4" t="s">
        <v>33</v>
      </c>
      <c r="I34" s="4">
        <v>6.3005460270000002</v>
      </c>
      <c r="J34" s="6">
        <v>5.5836312190652304</v>
      </c>
      <c r="K34" s="4">
        <f t="shared" si="1"/>
        <v>6.459031546056754</v>
      </c>
      <c r="L34">
        <v>2.65049824574219</v>
      </c>
      <c r="M34" s="4" t="s">
        <v>117</v>
      </c>
      <c r="N34" s="4">
        <v>1.4</v>
      </c>
      <c r="O34" s="4" t="s">
        <v>119</v>
      </c>
      <c r="P34">
        <v>1.7406515808416301</v>
      </c>
      <c r="Q34" s="4" t="s">
        <v>121</v>
      </c>
      <c r="R34" t="b">
        <f t="shared" si="5"/>
        <v>0</v>
      </c>
      <c r="S34" t="b">
        <f t="shared" si="6"/>
        <v>0</v>
      </c>
      <c r="T34" t="b">
        <f t="shared" si="7"/>
        <v>0</v>
      </c>
      <c r="U34">
        <f t="shared" ref="U34:U97" si="8">K34*0.97</f>
        <v>6.2652605996750514</v>
      </c>
      <c r="V34">
        <f t="shared" ref="V34:V97" si="9">K34*1.03</f>
        <v>6.6528024924384566</v>
      </c>
    </row>
    <row r="35" spans="1:22" x14ac:dyDescent="0.25">
      <c r="A35">
        <v>33</v>
      </c>
      <c r="B35" s="4">
        <v>31.545084970000001</v>
      </c>
      <c r="C35" s="4">
        <v>54.755282579999999</v>
      </c>
      <c r="D35" s="4">
        <v>35</v>
      </c>
      <c r="E35" s="4">
        <v>31.577000000000002</v>
      </c>
      <c r="F35" s="4">
        <v>54.704999999999998</v>
      </c>
      <c r="G35" s="4">
        <v>35.152000000000001</v>
      </c>
      <c r="H35" s="4" t="s">
        <v>34</v>
      </c>
      <c r="I35" s="4">
        <v>6.3005460270000002</v>
      </c>
      <c r="J35" s="6">
        <v>5.5836312190652304</v>
      </c>
      <c r="K35" s="4">
        <f t="shared" si="1"/>
        <v>6.459031546056754</v>
      </c>
      <c r="L35">
        <v>2.65049824574219</v>
      </c>
      <c r="M35" s="4" t="s">
        <v>117</v>
      </c>
      <c r="N35" s="4">
        <v>1.4</v>
      </c>
      <c r="O35" s="4" t="s">
        <v>119</v>
      </c>
      <c r="P35">
        <v>1.7406515808416301</v>
      </c>
      <c r="Q35" s="4" t="s">
        <v>121</v>
      </c>
      <c r="R35" t="b">
        <f t="shared" si="5"/>
        <v>0</v>
      </c>
      <c r="S35" t="b">
        <f t="shared" si="6"/>
        <v>0</v>
      </c>
      <c r="T35" t="b">
        <f t="shared" si="7"/>
        <v>0</v>
      </c>
      <c r="U35">
        <f t="shared" si="8"/>
        <v>6.2652605996750514</v>
      </c>
      <c r="V35">
        <f t="shared" si="9"/>
        <v>6.6528024924384566</v>
      </c>
    </row>
    <row r="36" spans="1:22" x14ac:dyDescent="0.25">
      <c r="A36">
        <v>34</v>
      </c>
      <c r="B36" s="4">
        <v>28.454915029999999</v>
      </c>
      <c r="C36" s="4">
        <v>54.755282579999999</v>
      </c>
      <c r="D36" s="4">
        <v>35</v>
      </c>
      <c r="E36" s="4">
        <v>28.488</v>
      </c>
      <c r="F36" s="4">
        <v>54.686999999999998</v>
      </c>
      <c r="G36" s="4">
        <v>35.152000000000001</v>
      </c>
      <c r="H36" s="4" t="s">
        <v>35</v>
      </c>
      <c r="I36" s="4">
        <v>6.3005460270000002</v>
      </c>
      <c r="J36" s="6">
        <v>5.5836312190652304</v>
      </c>
      <c r="K36" s="4">
        <f t="shared" si="1"/>
        <v>6.459031546056754</v>
      </c>
      <c r="L36">
        <v>2.65049824574219</v>
      </c>
      <c r="M36" s="4" t="s">
        <v>117</v>
      </c>
      <c r="N36" s="4">
        <v>1.4</v>
      </c>
      <c r="O36" s="4" t="s">
        <v>119</v>
      </c>
      <c r="P36">
        <v>1.7406515808416301</v>
      </c>
      <c r="Q36" s="4" t="s">
        <v>121</v>
      </c>
      <c r="R36" t="b">
        <f t="shared" si="5"/>
        <v>0</v>
      </c>
      <c r="S36" t="b">
        <f t="shared" si="6"/>
        <v>0</v>
      </c>
      <c r="T36" t="b">
        <f t="shared" si="7"/>
        <v>0</v>
      </c>
      <c r="U36">
        <f t="shared" si="8"/>
        <v>6.2652605996750514</v>
      </c>
      <c r="V36">
        <f t="shared" si="9"/>
        <v>6.6528024924384566</v>
      </c>
    </row>
    <row r="37" spans="1:22" x14ac:dyDescent="0.25">
      <c r="A37">
        <v>35</v>
      </c>
      <c r="B37" s="4">
        <v>25.954915029999999</v>
      </c>
      <c r="C37" s="4">
        <v>52.938926260000002</v>
      </c>
      <c r="D37" s="4">
        <v>35</v>
      </c>
      <c r="E37" s="4">
        <v>25.952999999999999</v>
      </c>
      <c r="F37" s="4">
        <v>52.87</v>
      </c>
      <c r="G37" s="4">
        <v>35.152000000000001</v>
      </c>
      <c r="H37" s="4" t="s">
        <v>36</v>
      </c>
      <c r="I37" s="4">
        <v>6.3005460270000002</v>
      </c>
      <c r="J37" s="6">
        <v>5.5836312190652304</v>
      </c>
      <c r="K37" s="4">
        <f t="shared" si="1"/>
        <v>6.459031546056754</v>
      </c>
      <c r="L37">
        <v>2.65049824574219</v>
      </c>
      <c r="M37" s="4" t="s">
        <v>117</v>
      </c>
      <c r="N37" s="4">
        <v>1.4</v>
      </c>
      <c r="O37" s="4" t="s">
        <v>119</v>
      </c>
      <c r="P37">
        <v>1.7406515808416301</v>
      </c>
      <c r="Q37" s="4" t="s">
        <v>121</v>
      </c>
      <c r="R37" t="b">
        <f t="shared" si="5"/>
        <v>0</v>
      </c>
      <c r="S37" t="b">
        <f t="shared" si="6"/>
        <v>0</v>
      </c>
      <c r="T37" t="b">
        <f t="shared" si="7"/>
        <v>0</v>
      </c>
      <c r="U37">
        <f t="shared" si="8"/>
        <v>6.2652605996750514</v>
      </c>
      <c r="V37">
        <f t="shared" si="9"/>
        <v>6.6528024924384566</v>
      </c>
    </row>
    <row r="38" spans="1:22" x14ac:dyDescent="0.25">
      <c r="A38">
        <v>36</v>
      </c>
      <c r="B38" s="4">
        <v>25</v>
      </c>
      <c r="C38" s="4">
        <v>50</v>
      </c>
      <c r="D38" s="4">
        <v>35</v>
      </c>
      <c r="E38" s="4">
        <v>25.1</v>
      </c>
      <c r="F38" s="4">
        <v>49.9</v>
      </c>
      <c r="G38" s="4">
        <v>35</v>
      </c>
      <c r="H38" s="4" t="s">
        <v>37</v>
      </c>
      <c r="I38" s="4">
        <v>6.3005460270000002</v>
      </c>
      <c r="J38" s="6">
        <v>5.5836312190652304</v>
      </c>
      <c r="K38" s="4">
        <f t="shared" si="1"/>
        <v>5.4101474712438229</v>
      </c>
      <c r="L38">
        <v>2.3732877532468102</v>
      </c>
      <c r="M38" s="4" t="s">
        <v>118</v>
      </c>
      <c r="N38" s="4">
        <v>1.4</v>
      </c>
      <c r="O38" s="4" t="s">
        <v>119</v>
      </c>
      <c r="P38">
        <v>1.6282859276552999</v>
      </c>
      <c r="Q38" s="4" t="s">
        <v>120</v>
      </c>
      <c r="R38" t="b">
        <f t="shared" si="5"/>
        <v>0</v>
      </c>
      <c r="S38" t="b">
        <f t="shared" si="6"/>
        <v>1</v>
      </c>
      <c r="T38" t="b">
        <f t="shared" si="7"/>
        <v>1</v>
      </c>
      <c r="U38">
        <f t="shared" si="8"/>
        <v>5.2478430471065076</v>
      </c>
      <c r="V38">
        <f t="shared" si="9"/>
        <v>5.5724518953811382</v>
      </c>
    </row>
    <row r="39" spans="1:22" x14ac:dyDescent="0.25">
      <c r="A39">
        <v>37</v>
      </c>
      <c r="B39" s="4">
        <v>25.954915029999999</v>
      </c>
      <c r="C39" s="4">
        <v>47.061073739999998</v>
      </c>
      <c r="D39" s="4">
        <v>35</v>
      </c>
      <c r="E39" s="4">
        <v>25.988</v>
      </c>
      <c r="F39" s="4">
        <v>46.993000000000002</v>
      </c>
      <c r="G39" s="4">
        <v>35.152000000000001</v>
      </c>
      <c r="H39" s="4" t="s">
        <v>38</v>
      </c>
      <c r="I39" s="4">
        <v>6.3005460270000002</v>
      </c>
      <c r="J39" s="6">
        <v>5.5836312190652304</v>
      </c>
      <c r="K39" s="4">
        <f t="shared" si="1"/>
        <v>6.459031546056754</v>
      </c>
      <c r="L39">
        <v>2.65049824574219</v>
      </c>
      <c r="M39" s="4" t="s">
        <v>117</v>
      </c>
      <c r="N39" s="4">
        <v>1.4</v>
      </c>
      <c r="O39" s="4" t="s">
        <v>119</v>
      </c>
      <c r="P39">
        <v>1.7406515808416301</v>
      </c>
      <c r="Q39" s="4" t="s">
        <v>121</v>
      </c>
      <c r="R39" t="b">
        <f t="shared" si="5"/>
        <v>0</v>
      </c>
      <c r="S39" t="b">
        <f t="shared" si="6"/>
        <v>0</v>
      </c>
      <c r="T39" t="b">
        <f t="shared" si="7"/>
        <v>0</v>
      </c>
      <c r="U39">
        <f t="shared" si="8"/>
        <v>6.2652605996750514</v>
      </c>
      <c r="V39">
        <f t="shared" si="9"/>
        <v>6.6528024924384566</v>
      </c>
    </row>
    <row r="40" spans="1:22" x14ac:dyDescent="0.25">
      <c r="A40">
        <v>38</v>
      </c>
      <c r="B40" s="4">
        <v>28.454915029999999</v>
      </c>
      <c r="C40" s="4">
        <v>45.244717420000001</v>
      </c>
      <c r="D40" s="4">
        <v>35</v>
      </c>
      <c r="E40" s="4">
        <v>28.452999999999999</v>
      </c>
      <c r="F40" s="4">
        <v>45.194000000000003</v>
      </c>
      <c r="G40" s="4">
        <v>35.152000000000001</v>
      </c>
      <c r="H40" s="4" t="s">
        <v>39</v>
      </c>
      <c r="I40" s="4">
        <v>6.3005460270000002</v>
      </c>
      <c r="J40" s="6">
        <v>5.5836312190652304</v>
      </c>
      <c r="K40" s="4">
        <f t="shared" si="1"/>
        <v>6.459031546056754</v>
      </c>
      <c r="L40">
        <v>2.65049824574219</v>
      </c>
      <c r="M40" s="4" t="s">
        <v>117</v>
      </c>
      <c r="N40" s="4">
        <v>1.4</v>
      </c>
      <c r="O40" s="4" t="s">
        <v>119</v>
      </c>
      <c r="P40">
        <v>1.7406515808416301</v>
      </c>
      <c r="Q40" s="4" t="s">
        <v>121</v>
      </c>
      <c r="R40" t="b">
        <f t="shared" si="5"/>
        <v>0</v>
      </c>
      <c r="S40" t="b">
        <f t="shared" si="6"/>
        <v>0</v>
      </c>
      <c r="T40" t="b">
        <f t="shared" si="7"/>
        <v>0</v>
      </c>
      <c r="U40">
        <f t="shared" si="8"/>
        <v>6.2652605996750514</v>
      </c>
      <c r="V40">
        <f t="shared" si="9"/>
        <v>6.6528024924384566</v>
      </c>
    </row>
    <row r="41" spans="1:22" x14ac:dyDescent="0.25">
      <c r="A41">
        <v>39</v>
      </c>
      <c r="B41" s="4">
        <v>31.545084970000001</v>
      </c>
      <c r="C41" s="4">
        <v>45.244717420000001</v>
      </c>
      <c r="D41" s="4">
        <v>35</v>
      </c>
      <c r="E41" s="4">
        <v>31.577999999999999</v>
      </c>
      <c r="F41" s="4">
        <v>45.177</v>
      </c>
      <c r="G41" s="4">
        <v>35.152000000000001</v>
      </c>
      <c r="H41" s="4" t="s">
        <v>40</v>
      </c>
      <c r="I41" s="4">
        <v>6.3005460270000002</v>
      </c>
      <c r="J41" s="6">
        <v>5.5836312190652304</v>
      </c>
      <c r="K41" s="4">
        <f t="shared" si="1"/>
        <v>6.459031546056754</v>
      </c>
      <c r="L41">
        <v>2.65049824574219</v>
      </c>
      <c r="M41" s="4" t="s">
        <v>117</v>
      </c>
      <c r="N41" s="4">
        <v>1.4</v>
      </c>
      <c r="O41" s="4" t="s">
        <v>119</v>
      </c>
      <c r="P41">
        <v>1.7406515808416301</v>
      </c>
      <c r="Q41" s="4" t="s">
        <v>121</v>
      </c>
      <c r="R41" t="b">
        <f t="shared" si="5"/>
        <v>0</v>
      </c>
      <c r="S41" t="b">
        <f t="shared" si="6"/>
        <v>0</v>
      </c>
      <c r="T41" t="b">
        <f t="shared" si="7"/>
        <v>0</v>
      </c>
      <c r="U41">
        <f t="shared" si="8"/>
        <v>6.2652605996750514</v>
      </c>
      <c r="V41">
        <f t="shared" si="9"/>
        <v>6.6528024924384566</v>
      </c>
    </row>
    <row r="42" spans="1:22" x14ac:dyDescent="0.25">
      <c r="A42">
        <v>40</v>
      </c>
      <c r="B42" s="4">
        <v>34.045084969999998</v>
      </c>
      <c r="C42" s="4">
        <v>47.061073739999998</v>
      </c>
      <c r="D42" s="4">
        <v>35</v>
      </c>
      <c r="E42" s="4">
        <v>34.042999999999999</v>
      </c>
      <c r="F42" s="4">
        <v>47.011000000000003</v>
      </c>
      <c r="G42" s="4">
        <v>35.152000000000001</v>
      </c>
      <c r="H42" s="4" t="s">
        <v>41</v>
      </c>
      <c r="I42" s="4">
        <v>6.3005460270000002</v>
      </c>
      <c r="J42" s="6">
        <v>5.5836312190652304</v>
      </c>
      <c r="K42" s="4">
        <f t="shared" si="1"/>
        <v>6.459031546056754</v>
      </c>
      <c r="L42">
        <v>2.65049824574219</v>
      </c>
      <c r="M42" s="4" t="s">
        <v>117</v>
      </c>
      <c r="N42" s="4">
        <v>1.4</v>
      </c>
      <c r="O42" s="4" t="s">
        <v>119</v>
      </c>
      <c r="P42">
        <v>1.7406515808416301</v>
      </c>
      <c r="Q42" s="4" t="s">
        <v>121</v>
      </c>
      <c r="R42" t="b">
        <f t="shared" si="5"/>
        <v>0</v>
      </c>
      <c r="S42" t="b">
        <f t="shared" si="6"/>
        <v>0</v>
      </c>
      <c r="T42" t="b">
        <f t="shared" si="7"/>
        <v>0</v>
      </c>
      <c r="U42">
        <f t="shared" si="8"/>
        <v>6.2652605996750514</v>
      </c>
      <c r="V42">
        <f t="shared" si="9"/>
        <v>6.6528024924384566</v>
      </c>
    </row>
    <row r="43" spans="1:22" x14ac:dyDescent="0.25">
      <c r="A43">
        <v>41</v>
      </c>
      <c r="B43" s="4">
        <v>55</v>
      </c>
      <c r="C43" s="4">
        <v>40</v>
      </c>
      <c r="D43" s="4">
        <v>35</v>
      </c>
      <c r="E43" s="4">
        <v>54.997999999999998</v>
      </c>
      <c r="F43" s="4">
        <v>39.966999999999999</v>
      </c>
      <c r="G43" s="4">
        <v>35.152000000000001</v>
      </c>
      <c r="H43" s="4" t="s">
        <v>42</v>
      </c>
      <c r="I43" s="4">
        <v>6.3005460270000002</v>
      </c>
      <c r="J43" s="6">
        <v>5.5804679779239201</v>
      </c>
      <c r="K43" s="4">
        <f t="shared" si="1"/>
        <v>6.4367857081923292</v>
      </c>
      <c r="L43">
        <v>2.6413695468321001</v>
      </c>
      <c r="M43" s="4" t="s">
        <v>117</v>
      </c>
      <c r="N43" s="4">
        <v>1.4</v>
      </c>
      <c r="O43" s="4" t="s">
        <v>119</v>
      </c>
      <c r="P43">
        <v>1.7406515808416301</v>
      </c>
      <c r="Q43" s="4" t="s">
        <v>121</v>
      </c>
      <c r="R43" t="b">
        <f t="shared" si="5"/>
        <v>0</v>
      </c>
      <c r="S43" t="b">
        <f t="shared" si="6"/>
        <v>0</v>
      </c>
      <c r="T43" t="b">
        <f t="shared" si="7"/>
        <v>0</v>
      </c>
      <c r="U43">
        <f t="shared" si="8"/>
        <v>6.2436821369465587</v>
      </c>
      <c r="V43">
        <f t="shared" si="9"/>
        <v>6.6298892794380997</v>
      </c>
    </row>
    <row r="44" spans="1:22" x14ac:dyDescent="0.25">
      <c r="A44">
        <v>42</v>
      </c>
      <c r="B44" s="4">
        <v>54.045084969999998</v>
      </c>
      <c r="C44" s="4">
        <v>42.938926260000002</v>
      </c>
      <c r="D44" s="4">
        <v>35</v>
      </c>
      <c r="E44" s="4">
        <v>54.061</v>
      </c>
      <c r="F44" s="4">
        <v>42.889000000000003</v>
      </c>
      <c r="G44" s="4">
        <v>35.152000000000001</v>
      </c>
      <c r="H44" s="4" t="s">
        <v>44</v>
      </c>
      <c r="I44" s="4">
        <v>6.3005460270000002</v>
      </c>
      <c r="J44" s="6">
        <v>5.5804679779239201</v>
      </c>
      <c r="K44" s="4">
        <f t="shared" si="1"/>
        <v>6.4367857081923292</v>
      </c>
      <c r="L44">
        <v>2.6413695468321001</v>
      </c>
      <c r="M44" s="4" t="s">
        <v>117</v>
      </c>
      <c r="N44" s="4">
        <v>1.4</v>
      </c>
      <c r="O44" s="4" t="s">
        <v>119</v>
      </c>
      <c r="P44">
        <v>1.7406515808416301</v>
      </c>
      <c r="Q44" s="4" t="s">
        <v>121</v>
      </c>
      <c r="R44" t="b">
        <f t="shared" si="5"/>
        <v>0</v>
      </c>
      <c r="S44" t="b">
        <f t="shared" si="6"/>
        <v>0</v>
      </c>
      <c r="T44" t="b">
        <f t="shared" si="7"/>
        <v>0</v>
      </c>
      <c r="U44">
        <f t="shared" si="8"/>
        <v>6.2436821369465587</v>
      </c>
      <c r="V44">
        <f t="shared" si="9"/>
        <v>6.6298892794380997</v>
      </c>
    </row>
    <row r="45" spans="1:22" x14ac:dyDescent="0.25">
      <c r="A45">
        <v>43</v>
      </c>
      <c r="B45" s="4">
        <v>51.545084969999998</v>
      </c>
      <c r="C45" s="4">
        <v>44.755282579999999</v>
      </c>
      <c r="D45" s="4">
        <v>35</v>
      </c>
      <c r="E45" s="4">
        <v>51.2</v>
      </c>
      <c r="F45" s="4">
        <v>44.8</v>
      </c>
      <c r="G45" s="4">
        <v>35</v>
      </c>
      <c r="H45" s="4" t="s">
        <v>45</v>
      </c>
      <c r="I45" s="4">
        <v>6.3005460270000002</v>
      </c>
      <c r="J45" s="6">
        <v>5.5804679779239201</v>
      </c>
      <c r="K45" s="4">
        <f t="shared" si="1"/>
        <v>5.4023160530471301</v>
      </c>
      <c r="L45">
        <v>2.36985231844664</v>
      </c>
      <c r="M45" s="4" t="s">
        <v>118</v>
      </c>
      <c r="N45" s="4">
        <v>1.4</v>
      </c>
      <c r="O45" s="4" t="s">
        <v>119</v>
      </c>
      <c r="P45">
        <v>1.6282859276552999</v>
      </c>
      <c r="Q45" s="4" t="s">
        <v>120</v>
      </c>
      <c r="R45" t="b">
        <f t="shared" si="5"/>
        <v>0</v>
      </c>
      <c r="S45" t="b">
        <f t="shared" si="6"/>
        <v>1</v>
      </c>
      <c r="T45" t="b">
        <f t="shared" si="7"/>
        <v>1</v>
      </c>
      <c r="U45">
        <f t="shared" si="8"/>
        <v>5.2402465714557165</v>
      </c>
      <c r="V45">
        <f t="shared" si="9"/>
        <v>5.5643855346385438</v>
      </c>
    </row>
    <row r="46" spans="1:22" x14ac:dyDescent="0.25">
      <c r="A46">
        <v>45</v>
      </c>
      <c r="B46" s="4">
        <v>45.954915030000002</v>
      </c>
      <c r="C46" s="4">
        <v>42.938926260000002</v>
      </c>
      <c r="D46" s="4">
        <v>35</v>
      </c>
      <c r="E46" s="4">
        <v>45.97</v>
      </c>
      <c r="F46" s="4">
        <v>42.905999999999999</v>
      </c>
      <c r="G46" s="4">
        <v>35.152000000000001</v>
      </c>
      <c r="H46" s="4" t="s">
        <v>46</v>
      </c>
      <c r="I46" s="4">
        <v>6.3005460270000002</v>
      </c>
      <c r="J46" s="6">
        <v>5.5804679779239201</v>
      </c>
      <c r="K46" s="4">
        <f t="shared" si="1"/>
        <v>6.4367857081923292</v>
      </c>
      <c r="L46">
        <v>2.6413695468321001</v>
      </c>
      <c r="M46" s="4" t="s">
        <v>117</v>
      </c>
      <c r="N46" s="4">
        <v>1.4</v>
      </c>
      <c r="O46" s="4" t="s">
        <v>119</v>
      </c>
      <c r="P46">
        <v>1.7406515808416301</v>
      </c>
      <c r="Q46" s="4" t="s">
        <v>121</v>
      </c>
      <c r="R46" t="b">
        <f t="shared" si="5"/>
        <v>0</v>
      </c>
      <c r="S46" t="b">
        <f t="shared" si="6"/>
        <v>0</v>
      </c>
      <c r="T46" t="b">
        <f t="shared" si="7"/>
        <v>0</v>
      </c>
      <c r="U46">
        <f t="shared" si="8"/>
        <v>6.2436821369465587</v>
      </c>
      <c r="V46">
        <f t="shared" si="9"/>
        <v>6.6298892794380997</v>
      </c>
    </row>
    <row r="47" spans="1:22" x14ac:dyDescent="0.25">
      <c r="A47">
        <v>46</v>
      </c>
      <c r="B47" s="4">
        <v>45</v>
      </c>
      <c r="C47" s="4">
        <v>40</v>
      </c>
      <c r="D47" s="4">
        <v>35</v>
      </c>
      <c r="E47" s="4">
        <v>45.1</v>
      </c>
      <c r="F47" s="4">
        <v>39.9</v>
      </c>
      <c r="G47" s="4">
        <v>35</v>
      </c>
      <c r="H47" s="4" t="s">
        <v>47</v>
      </c>
      <c r="I47" s="4">
        <v>6.3005460270000002</v>
      </c>
      <c r="J47" s="6">
        <v>5.5804679779239201</v>
      </c>
      <c r="K47" s="4">
        <f t="shared" si="1"/>
        <v>5.4023160530471301</v>
      </c>
      <c r="L47">
        <v>2.36985231844664</v>
      </c>
      <c r="M47" s="4" t="s">
        <v>118</v>
      </c>
      <c r="N47" s="4">
        <v>1.4</v>
      </c>
      <c r="O47" s="4" t="s">
        <v>119</v>
      </c>
      <c r="P47">
        <v>1.6282859276552999</v>
      </c>
      <c r="Q47" s="4" t="s">
        <v>120</v>
      </c>
      <c r="R47" t="b">
        <f t="shared" si="5"/>
        <v>0</v>
      </c>
      <c r="S47" t="b">
        <f t="shared" si="6"/>
        <v>1</v>
      </c>
      <c r="T47" t="b">
        <f t="shared" si="7"/>
        <v>1</v>
      </c>
      <c r="U47">
        <f t="shared" si="8"/>
        <v>5.2402465714557165</v>
      </c>
      <c r="V47">
        <f t="shared" si="9"/>
        <v>5.5643855346385438</v>
      </c>
    </row>
    <row r="48" spans="1:22" x14ac:dyDescent="0.25">
      <c r="A48">
        <v>47</v>
      </c>
      <c r="B48" s="4">
        <v>45.954915030000002</v>
      </c>
      <c r="C48" s="4">
        <v>37.061073739999998</v>
      </c>
      <c r="D48" s="4">
        <v>35</v>
      </c>
      <c r="E48" s="4">
        <v>45.988</v>
      </c>
      <c r="F48" s="4">
        <v>36.993000000000002</v>
      </c>
      <c r="G48" s="4">
        <v>35.152000000000001</v>
      </c>
      <c r="H48" s="4" t="s">
        <v>48</v>
      </c>
      <c r="I48" s="4">
        <v>6.3005460270000002</v>
      </c>
      <c r="J48" s="6">
        <v>5.5804679779239201</v>
      </c>
      <c r="K48" s="4">
        <f t="shared" si="1"/>
        <v>6.4367857081923292</v>
      </c>
      <c r="L48">
        <v>2.6413695468321001</v>
      </c>
      <c r="M48" s="4" t="s">
        <v>117</v>
      </c>
      <c r="N48" s="4">
        <v>1.4</v>
      </c>
      <c r="O48" s="4" t="s">
        <v>119</v>
      </c>
      <c r="P48">
        <v>1.7406515808416301</v>
      </c>
      <c r="Q48" s="4" t="s">
        <v>121</v>
      </c>
      <c r="R48" t="b">
        <f t="shared" si="5"/>
        <v>0</v>
      </c>
      <c r="S48" t="b">
        <f t="shared" si="6"/>
        <v>0</v>
      </c>
      <c r="T48" t="b">
        <f t="shared" si="7"/>
        <v>0</v>
      </c>
      <c r="U48">
        <f t="shared" si="8"/>
        <v>6.2436821369465587</v>
      </c>
      <c r="V48">
        <f t="shared" si="9"/>
        <v>6.6298892794380997</v>
      </c>
    </row>
    <row r="49" spans="1:22" x14ac:dyDescent="0.25">
      <c r="A49">
        <v>48</v>
      </c>
      <c r="B49" s="4">
        <v>48.454915030000002</v>
      </c>
      <c r="C49" s="4">
        <v>35.244717420000001</v>
      </c>
      <c r="D49" s="4">
        <v>35</v>
      </c>
      <c r="E49" s="4">
        <v>48.488</v>
      </c>
      <c r="F49" s="4">
        <v>35.194000000000003</v>
      </c>
      <c r="G49" s="4">
        <v>35.152000000000001</v>
      </c>
      <c r="H49" s="4" t="s">
        <v>49</v>
      </c>
      <c r="I49" s="4">
        <v>6.3005460270000002</v>
      </c>
      <c r="J49" s="6">
        <v>5.5804679779239201</v>
      </c>
      <c r="K49" s="4">
        <f t="shared" si="1"/>
        <v>6.4367857081923292</v>
      </c>
      <c r="L49">
        <v>2.6413695468321001</v>
      </c>
      <c r="M49" s="4" t="s">
        <v>117</v>
      </c>
      <c r="N49" s="4">
        <v>1.4</v>
      </c>
      <c r="O49" s="4" t="s">
        <v>119</v>
      </c>
      <c r="P49">
        <v>1.7406515808416301</v>
      </c>
      <c r="Q49" s="4" t="s">
        <v>121</v>
      </c>
      <c r="R49" t="b">
        <f t="shared" si="5"/>
        <v>0</v>
      </c>
      <c r="S49" t="b">
        <f t="shared" si="6"/>
        <v>0</v>
      </c>
      <c r="T49" t="b">
        <f t="shared" si="7"/>
        <v>0</v>
      </c>
      <c r="U49">
        <f t="shared" si="8"/>
        <v>6.2436821369465587</v>
      </c>
      <c r="V49">
        <f t="shared" si="9"/>
        <v>6.6298892794380997</v>
      </c>
    </row>
    <row r="50" spans="1:22" x14ac:dyDescent="0.25">
      <c r="A50">
        <v>49</v>
      </c>
      <c r="B50" s="4">
        <v>51.545084969999998</v>
      </c>
      <c r="C50" s="4">
        <v>35.244717420000001</v>
      </c>
      <c r="D50" s="4">
        <v>35</v>
      </c>
      <c r="E50" s="4">
        <v>51.542999999999999</v>
      </c>
      <c r="F50" s="4">
        <v>35.194000000000003</v>
      </c>
      <c r="G50" s="4">
        <v>35.152000000000001</v>
      </c>
      <c r="H50" s="4" t="s">
        <v>50</v>
      </c>
      <c r="I50" s="4">
        <v>6.3005460270000002</v>
      </c>
      <c r="J50" s="6">
        <v>5.5804679779239201</v>
      </c>
      <c r="K50" s="4">
        <f t="shared" si="1"/>
        <v>6.4367857081923292</v>
      </c>
      <c r="L50">
        <v>2.6413695468321001</v>
      </c>
      <c r="M50" s="4" t="s">
        <v>117</v>
      </c>
      <c r="N50" s="4">
        <v>1.4</v>
      </c>
      <c r="O50" s="4" t="s">
        <v>119</v>
      </c>
      <c r="P50">
        <v>1.7406515808416301</v>
      </c>
      <c r="Q50" s="4" t="s">
        <v>121</v>
      </c>
      <c r="R50" t="b">
        <f t="shared" si="5"/>
        <v>0</v>
      </c>
      <c r="S50" t="b">
        <f t="shared" si="6"/>
        <v>0</v>
      </c>
      <c r="T50" t="b">
        <f t="shared" si="7"/>
        <v>0</v>
      </c>
      <c r="U50">
        <f t="shared" si="8"/>
        <v>6.2436821369465587</v>
      </c>
      <c r="V50">
        <f t="shared" si="9"/>
        <v>6.6298892794380997</v>
      </c>
    </row>
    <row r="51" spans="1:22" x14ac:dyDescent="0.25">
      <c r="A51">
        <v>50</v>
      </c>
      <c r="B51" s="4">
        <v>54.045084969999998</v>
      </c>
      <c r="C51" s="4">
        <v>37.061073739999998</v>
      </c>
      <c r="D51" s="4">
        <v>35</v>
      </c>
      <c r="E51" s="4">
        <v>54.042999999999999</v>
      </c>
      <c r="F51" s="4">
        <v>37.027999999999999</v>
      </c>
      <c r="G51" s="4">
        <v>35.152000000000001</v>
      </c>
      <c r="H51" s="4" t="s">
        <v>51</v>
      </c>
      <c r="I51" s="4">
        <v>6.3005460270000002</v>
      </c>
      <c r="J51" s="6">
        <v>5.5804679779239201</v>
      </c>
      <c r="K51" s="4">
        <f t="shared" si="1"/>
        <v>6.4367857081923292</v>
      </c>
      <c r="L51">
        <v>2.6413695468321001</v>
      </c>
      <c r="M51" s="4" t="s">
        <v>117</v>
      </c>
      <c r="N51" s="4">
        <v>1.4</v>
      </c>
      <c r="O51" s="4" t="s">
        <v>119</v>
      </c>
      <c r="P51">
        <v>1.7406515808416301</v>
      </c>
      <c r="Q51" s="4" t="s">
        <v>121</v>
      </c>
      <c r="R51" t="b">
        <f t="shared" si="5"/>
        <v>0</v>
      </c>
      <c r="S51" t="b">
        <f t="shared" si="6"/>
        <v>0</v>
      </c>
      <c r="T51" t="b">
        <f t="shared" si="7"/>
        <v>0</v>
      </c>
      <c r="U51">
        <f t="shared" si="8"/>
        <v>6.2436821369465587</v>
      </c>
      <c r="V51">
        <f t="shared" si="9"/>
        <v>6.6298892794380997</v>
      </c>
    </row>
    <row r="52" spans="1:22" x14ac:dyDescent="0.25">
      <c r="A52">
        <v>51</v>
      </c>
      <c r="B52" s="4">
        <v>55</v>
      </c>
      <c r="C52" s="4">
        <v>20</v>
      </c>
      <c r="D52" s="4">
        <v>35</v>
      </c>
      <c r="E52" s="4">
        <v>55.1</v>
      </c>
      <c r="F52" s="4">
        <v>19.899999999999999</v>
      </c>
      <c r="G52" s="4">
        <v>35</v>
      </c>
      <c r="H52" s="4" t="s">
        <v>52</v>
      </c>
      <c r="I52" s="4">
        <v>6.3005460270000002</v>
      </c>
      <c r="J52" s="6">
        <v>5.5819765771993399</v>
      </c>
      <c r="K52" s="4">
        <f t="shared" si="1"/>
        <v>5.4023160530471301</v>
      </c>
      <c r="L52">
        <v>2.36985231844664</v>
      </c>
      <c r="M52" s="4" t="s">
        <v>118</v>
      </c>
      <c r="N52" s="4">
        <v>1.4</v>
      </c>
      <c r="O52" s="4" t="s">
        <v>119</v>
      </c>
      <c r="P52">
        <v>1.6282859276552999</v>
      </c>
      <c r="Q52" s="4" t="s">
        <v>120</v>
      </c>
      <c r="R52" t="b">
        <f t="shared" si="5"/>
        <v>0</v>
      </c>
      <c r="S52" t="b">
        <f t="shared" si="6"/>
        <v>1</v>
      </c>
      <c r="T52" t="b">
        <f t="shared" si="7"/>
        <v>1</v>
      </c>
      <c r="U52">
        <f t="shared" si="8"/>
        <v>5.2402465714557165</v>
      </c>
      <c r="V52">
        <f t="shared" si="9"/>
        <v>5.5643855346385438</v>
      </c>
    </row>
    <row r="53" spans="1:22" x14ac:dyDescent="0.25">
      <c r="A53">
        <v>52</v>
      </c>
      <c r="B53" s="4">
        <v>54.045084969999998</v>
      </c>
      <c r="C53" s="4">
        <v>22.938926259999999</v>
      </c>
      <c r="D53" s="4">
        <v>35</v>
      </c>
      <c r="E53" s="4">
        <v>54.043999999999997</v>
      </c>
      <c r="F53" s="4">
        <v>22.904</v>
      </c>
      <c r="G53" s="4">
        <v>35.152000000000001</v>
      </c>
      <c r="H53" s="4" t="s">
        <v>54</v>
      </c>
      <c r="I53" s="4">
        <v>6.3005460270000002</v>
      </c>
      <c r="J53" s="6">
        <v>5.5819765771993399</v>
      </c>
      <c r="K53" s="4">
        <f t="shared" si="1"/>
        <v>6.4367857081923292</v>
      </c>
      <c r="L53">
        <v>2.6413695468321001</v>
      </c>
      <c r="M53" s="4" t="s">
        <v>117</v>
      </c>
      <c r="N53" s="4">
        <v>1.4</v>
      </c>
      <c r="O53" s="4" t="s">
        <v>119</v>
      </c>
      <c r="P53">
        <v>1.7406515808416301</v>
      </c>
      <c r="Q53" s="4" t="s">
        <v>121</v>
      </c>
      <c r="R53" t="b">
        <f t="shared" si="5"/>
        <v>0</v>
      </c>
      <c r="S53" t="b">
        <f t="shared" si="6"/>
        <v>0</v>
      </c>
      <c r="T53" t="b">
        <f t="shared" si="7"/>
        <v>0</v>
      </c>
      <c r="U53">
        <f t="shared" si="8"/>
        <v>6.2436821369465587</v>
      </c>
      <c r="V53">
        <f t="shared" si="9"/>
        <v>6.6298892794380997</v>
      </c>
    </row>
    <row r="54" spans="1:22" x14ac:dyDescent="0.25">
      <c r="A54">
        <v>53</v>
      </c>
      <c r="B54" s="4">
        <v>51.545084969999998</v>
      </c>
      <c r="C54" s="4">
        <v>24.755282579999999</v>
      </c>
      <c r="D54" s="4">
        <v>35</v>
      </c>
      <c r="E54" s="4">
        <v>51.576999999999998</v>
      </c>
      <c r="F54" s="4">
        <v>24.687999999999999</v>
      </c>
      <c r="G54" s="4">
        <v>35.152000000000001</v>
      </c>
      <c r="H54" s="4" t="s">
        <v>55</v>
      </c>
      <c r="I54" s="4">
        <v>6.3005460270000002</v>
      </c>
      <c r="J54" s="6">
        <v>0</v>
      </c>
      <c r="K54" s="4">
        <f t="shared" si="1"/>
        <v>6.9145177507475655</v>
      </c>
      <c r="L54">
        <v>2.96445763786756</v>
      </c>
      <c r="M54" s="4" t="s">
        <v>122</v>
      </c>
      <c r="N54" s="4">
        <v>1.34</v>
      </c>
      <c r="O54" s="4" t="s">
        <v>123</v>
      </c>
      <c r="P54">
        <v>1.7406515808416301</v>
      </c>
      <c r="Q54" s="4" t="s">
        <v>121</v>
      </c>
      <c r="R54" t="b">
        <f t="shared" si="5"/>
        <v>0</v>
      </c>
      <c r="S54" t="b">
        <f t="shared" si="6"/>
        <v>0</v>
      </c>
      <c r="T54" t="b">
        <f t="shared" si="7"/>
        <v>0</v>
      </c>
      <c r="U54">
        <f t="shared" si="8"/>
        <v>6.7070822182251382</v>
      </c>
      <c r="V54">
        <f t="shared" si="9"/>
        <v>7.1219532832699928</v>
      </c>
    </row>
    <row r="55" spans="1:22" x14ac:dyDescent="0.25">
      <c r="A55">
        <v>54</v>
      </c>
      <c r="B55" s="4">
        <v>48.454915030000002</v>
      </c>
      <c r="C55" s="4">
        <v>24.755282579999999</v>
      </c>
      <c r="D55" s="4">
        <v>35</v>
      </c>
      <c r="E55" s="4">
        <v>48.487000000000002</v>
      </c>
      <c r="F55" s="4">
        <v>24.704000000000001</v>
      </c>
      <c r="G55" s="4">
        <v>35.152000000000001</v>
      </c>
      <c r="H55" s="4" t="s">
        <v>56</v>
      </c>
      <c r="I55" s="4">
        <v>6.3005460270000002</v>
      </c>
      <c r="J55" s="6">
        <v>5.5819765771993399</v>
      </c>
      <c r="K55" s="4">
        <f t="shared" si="1"/>
        <v>6.4367857081923292</v>
      </c>
      <c r="L55">
        <v>2.6413695468321001</v>
      </c>
      <c r="M55" s="4" t="s">
        <v>117</v>
      </c>
      <c r="N55" s="4">
        <v>1.4</v>
      </c>
      <c r="O55" s="4" t="s">
        <v>119</v>
      </c>
      <c r="P55">
        <v>1.7406515808416301</v>
      </c>
      <c r="Q55" s="4" t="s">
        <v>121</v>
      </c>
      <c r="R55" t="b">
        <f t="shared" si="5"/>
        <v>0</v>
      </c>
      <c r="S55" t="b">
        <f t="shared" si="6"/>
        <v>0</v>
      </c>
      <c r="T55" t="b">
        <f t="shared" si="7"/>
        <v>0</v>
      </c>
      <c r="U55">
        <f t="shared" si="8"/>
        <v>6.2436821369465587</v>
      </c>
      <c r="V55">
        <f t="shared" si="9"/>
        <v>6.6298892794380997</v>
      </c>
    </row>
    <row r="56" spans="1:22" x14ac:dyDescent="0.25">
      <c r="A56">
        <v>55</v>
      </c>
      <c r="B56" s="4">
        <v>45.954915030000002</v>
      </c>
      <c r="C56" s="4">
        <v>22.938926259999999</v>
      </c>
      <c r="D56" s="4">
        <v>35</v>
      </c>
      <c r="E56" s="4">
        <v>45.954000000000001</v>
      </c>
      <c r="F56" s="4">
        <v>22.904</v>
      </c>
      <c r="G56" s="4">
        <v>35.152000000000001</v>
      </c>
      <c r="H56" s="4" t="s">
        <v>57</v>
      </c>
      <c r="I56" s="4">
        <v>6.3005460270000002</v>
      </c>
      <c r="J56" s="6">
        <v>5.5819765771993399</v>
      </c>
      <c r="K56" s="4">
        <f t="shared" si="1"/>
        <v>6.4367857081923292</v>
      </c>
      <c r="L56">
        <v>2.6413695468321001</v>
      </c>
      <c r="M56" s="4" t="s">
        <v>117</v>
      </c>
      <c r="N56" s="4">
        <v>1.4</v>
      </c>
      <c r="O56" s="4" t="s">
        <v>119</v>
      </c>
      <c r="P56">
        <v>1.7406515808416301</v>
      </c>
      <c r="Q56" s="4" t="s">
        <v>121</v>
      </c>
      <c r="R56" t="b">
        <f t="shared" si="5"/>
        <v>0</v>
      </c>
      <c r="S56" t="b">
        <f t="shared" si="6"/>
        <v>0</v>
      </c>
      <c r="T56" t="b">
        <f t="shared" si="7"/>
        <v>0</v>
      </c>
      <c r="U56">
        <f t="shared" si="8"/>
        <v>6.2436821369465587</v>
      </c>
      <c r="V56">
        <f t="shared" si="9"/>
        <v>6.6298892794380997</v>
      </c>
    </row>
    <row r="57" spans="1:22" x14ac:dyDescent="0.25">
      <c r="A57">
        <v>56</v>
      </c>
      <c r="B57" s="4">
        <v>45</v>
      </c>
      <c r="C57" s="4">
        <v>20</v>
      </c>
      <c r="D57" s="4">
        <v>35</v>
      </c>
      <c r="E57" s="4">
        <v>45.015000000000001</v>
      </c>
      <c r="F57" s="4">
        <v>19.981999999999999</v>
      </c>
      <c r="G57" s="4">
        <v>35.152000000000001</v>
      </c>
      <c r="H57" s="4" t="s">
        <v>58</v>
      </c>
      <c r="I57" s="4">
        <v>6.3005460270000002</v>
      </c>
      <c r="J57" s="6">
        <v>5.5819765771993399</v>
      </c>
      <c r="K57" s="4">
        <f t="shared" si="1"/>
        <v>6.4367857081923292</v>
      </c>
      <c r="L57">
        <v>2.6413695468321001</v>
      </c>
      <c r="M57" s="4" t="s">
        <v>117</v>
      </c>
      <c r="N57" s="4">
        <v>1.4</v>
      </c>
      <c r="O57" s="4" t="s">
        <v>119</v>
      </c>
      <c r="P57">
        <v>1.7406515808416301</v>
      </c>
      <c r="Q57" s="4" t="s">
        <v>121</v>
      </c>
      <c r="R57" t="b">
        <f t="shared" si="5"/>
        <v>0</v>
      </c>
      <c r="S57" t="b">
        <f t="shared" si="6"/>
        <v>0</v>
      </c>
      <c r="T57" t="b">
        <f t="shared" si="7"/>
        <v>0</v>
      </c>
      <c r="U57">
        <f t="shared" si="8"/>
        <v>6.2436821369465587</v>
      </c>
      <c r="V57">
        <f t="shared" si="9"/>
        <v>6.6298892794380997</v>
      </c>
    </row>
    <row r="58" spans="1:22" x14ac:dyDescent="0.25">
      <c r="A58">
        <v>57</v>
      </c>
      <c r="B58" s="4">
        <v>45.954915030000002</v>
      </c>
      <c r="C58" s="4">
        <v>17.061073740000001</v>
      </c>
      <c r="D58" s="4">
        <v>35</v>
      </c>
      <c r="E58" s="4">
        <v>46.003</v>
      </c>
      <c r="F58" s="4">
        <v>17.010000000000002</v>
      </c>
      <c r="G58" s="4">
        <v>35.152000000000001</v>
      </c>
      <c r="H58" s="4" t="s">
        <v>59</v>
      </c>
      <c r="I58" s="4">
        <v>6.3005460270000002</v>
      </c>
      <c r="J58" s="6">
        <v>5.5819765771993399</v>
      </c>
      <c r="K58" s="4">
        <f t="shared" si="1"/>
        <v>6.4367857081923292</v>
      </c>
      <c r="L58">
        <v>2.6413695468321001</v>
      </c>
      <c r="M58" s="4" t="s">
        <v>117</v>
      </c>
      <c r="N58" s="4">
        <v>1.4</v>
      </c>
      <c r="O58" s="4" t="s">
        <v>119</v>
      </c>
      <c r="P58">
        <v>1.7406515808416301</v>
      </c>
      <c r="Q58" s="4" t="s">
        <v>121</v>
      </c>
      <c r="R58" t="b">
        <f t="shared" si="5"/>
        <v>0</v>
      </c>
      <c r="S58" t="b">
        <f t="shared" si="6"/>
        <v>0</v>
      </c>
      <c r="T58" t="b">
        <f t="shared" si="7"/>
        <v>0</v>
      </c>
      <c r="U58">
        <f t="shared" si="8"/>
        <v>6.2436821369465587</v>
      </c>
      <c r="V58">
        <f t="shared" si="9"/>
        <v>6.6298892794380997</v>
      </c>
    </row>
    <row r="59" spans="1:22" x14ac:dyDescent="0.25">
      <c r="A59">
        <v>58</v>
      </c>
      <c r="B59" s="4">
        <v>48.454915030000002</v>
      </c>
      <c r="C59" s="4">
        <v>15.244717420000001</v>
      </c>
      <c r="D59" s="4">
        <v>35</v>
      </c>
      <c r="E59" s="4">
        <v>48.47</v>
      </c>
      <c r="F59" s="4">
        <v>15.194000000000001</v>
      </c>
      <c r="G59" s="4">
        <v>35.152000000000001</v>
      </c>
      <c r="H59" s="4" t="s">
        <v>60</v>
      </c>
      <c r="I59" s="4">
        <v>6.3005460270000002</v>
      </c>
      <c r="J59" s="6">
        <v>5.5819765771993399</v>
      </c>
      <c r="K59" s="4">
        <f t="shared" si="1"/>
        <v>6.4367857081923292</v>
      </c>
      <c r="L59">
        <v>2.6413695468321001</v>
      </c>
      <c r="M59" s="4" t="s">
        <v>117</v>
      </c>
      <c r="N59" s="4">
        <v>1.4</v>
      </c>
      <c r="O59" s="4" t="s">
        <v>119</v>
      </c>
      <c r="P59">
        <v>1.7406515808416301</v>
      </c>
      <c r="Q59" s="4" t="s">
        <v>121</v>
      </c>
      <c r="R59" t="b">
        <f t="shared" si="5"/>
        <v>0</v>
      </c>
      <c r="S59" t="b">
        <f t="shared" si="6"/>
        <v>0</v>
      </c>
      <c r="T59" t="b">
        <f t="shared" si="7"/>
        <v>0</v>
      </c>
      <c r="U59">
        <f t="shared" si="8"/>
        <v>6.2436821369465587</v>
      </c>
      <c r="V59">
        <f t="shared" si="9"/>
        <v>6.6298892794380997</v>
      </c>
    </row>
    <row r="60" spans="1:22" x14ac:dyDescent="0.25">
      <c r="A60">
        <v>59</v>
      </c>
      <c r="B60" s="4">
        <v>51.545084969999998</v>
      </c>
      <c r="C60" s="4">
        <v>15.244717420000001</v>
      </c>
      <c r="D60" s="4">
        <v>35</v>
      </c>
      <c r="E60" s="4">
        <v>51.56</v>
      </c>
      <c r="F60" s="4">
        <v>15.21</v>
      </c>
      <c r="G60" s="4">
        <v>35.152000000000001</v>
      </c>
      <c r="H60" s="4" t="s">
        <v>61</v>
      </c>
      <c r="I60" s="4">
        <v>6.3005460270000002</v>
      </c>
      <c r="J60" s="6">
        <v>5.5819765771993399</v>
      </c>
      <c r="K60" s="4">
        <f t="shared" si="1"/>
        <v>6.4367857081923292</v>
      </c>
      <c r="L60">
        <v>2.6413695468321001</v>
      </c>
      <c r="M60" s="4" t="s">
        <v>117</v>
      </c>
      <c r="N60" s="4">
        <v>1.4</v>
      </c>
      <c r="O60" s="4" t="s">
        <v>119</v>
      </c>
      <c r="P60">
        <v>1.7406515808416301</v>
      </c>
      <c r="Q60" s="4" t="s">
        <v>121</v>
      </c>
      <c r="R60" t="b">
        <f t="shared" si="5"/>
        <v>0</v>
      </c>
      <c r="S60" t="b">
        <f t="shared" si="6"/>
        <v>0</v>
      </c>
      <c r="T60" t="b">
        <f t="shared" si="7"/>
        <v>0</v>
      </c>
      <c r="U60">
        <f t="shared" si="8"/>
        <v>6.2436821369465587</v>
      </c>
      <c r="V60">
        <f t="shared" si="9"/>
        <v>6.6298892794380997</v>
      </c>
    </row>
    <row r="61" spans="1:22" x14ac:dyDescent="0.25">
      <c r="A61">
        <v>60</v>
      </c>
      <c r="B61" s="4">
        <v>54.045084969999998</v>
      </c>
      <c r="C61" s="4">
        <v>17.061073740000001</v>
      </c>
      <c r="D61" s="4">
        <v>35</v>
      </c>
      <c r="E61" s="4">
        <v>54.043999999999997</v>
      </c>
      <c r="F61" s="4">
        <v>17.044</v>
      </c>
      <c r="G61" s="4">
        <v>35.152000000000001</v>
      </c>
      <c r="H61" s="4" t="s">
        <v>62</v>
      </c>
      <c r="I61" s="4">
        <v>6.3005460270000002</v>
      </c>
      <c r="J61" s="6">
        <v>5.5819765771993399</v>
      </c>
      <c r="K61" s="4">
        <f t="shared" si="1"/>
        <v>6.4367857081923292</v>
      </c>
      <c r="L61">
        <v>2.6413695468321001</v>
      </c>
      <c r="M61" s="4" t="s">
        <v>117</v>
      </c>
      <c r="N61" s="4">
        <v>1.4</v>
      </c>
      <c r="O61" s="4" t="s">
        <v>119</v>
      </c>
      <c r="P61">
        <v>1.7406515808416301</v>
      </c>
      <c r="Q61" s="4" t="s">
        <v>121</v>
      </c>
      <c r="R61" t="b">
        <f t="shared" si="5"/>
        <v>0</v>
      </c>
      <c r="S61" t="b">
        <f t="shared" si="6"/>
        <v>0</v>
      </c>
      <c r="T61" t="b">
        <f t="shared" si="7"/>
        <v>0</v>
      </c>
      <c r="U61">
        <f t="shared" si="8"/>
        <v>6.2436821369465587</v>
      </c>
      <c r="V61">
        <f t="shared" si="9"/>
        <v>6.6298892794380997</v>
      </c>
    </row>
    <row r="62" spans="1:22" x14ac:dyDescent="0.25">
      <c r="A62">
        <v>61</v>
      </c>
      <c r="B62" s="4">
        <v>35</v>
      </c>
      <c r="C62" s="4">
        <v>10</v>
      </c>
      <c r="D62" s="4">
        <v>35</v>
      </c>
      <c r="E62" s="4">
        <v>35.015000000000001</v>
      </c>
      <c r="F62" s="4">
        <v>10.015000000000001</v>
      </c>
      <c r="G62" s="4">
        <v>35.152000000000001</v>
      </c>
      <c r="H62" s="4" t="s">
        <v>63</v>
      </c>
      <c r="I62" s="4">
        <v>6.3005460270000002</v>
      </c>
      <c r="J62" s="6">
        <v>5.5833251450881001</v>
      </c>
      <c r="K62" s="4">
        <f t="shared" si="1"/>
        <v>6.4569400476083283</v>
      </c>
      <c r="L62">
        <v>2.6496399881335999</v>
      </c>
      <c r="M62" s="4" t="s">
        <v>117</v>
      </c>
      <c r="N62" s="4">
        <v>1.4</v>
      </c>
      <c r="O62" s="4" t="s">
        <v>119</v>
      </c>
      <c r="P62">
        <v>1.7406515808416301</v>
      </c>
      <c r="Q62" s="4" t="s">
        <v>121</v>
      </c>
      <c r="R62" t="b">
        <f t="shared" si="5"/>
        <v>0</v>
      </c>
      <c r="S62" t="b">
        <f t="shared" si="6"/>
        <v>0</v>
      </c>
      <c r="T62" t="b">
        <f t="shared" si="7"/>
        <v>0</v>
      </c>
      <c r="U62">
        <f t="shared" si="8"/>
        <v>6.2632318461800782</v>
      </c>
      <c r="V62">
        <f t="shared" si="9"/>
        <v>6.6506482490365784</v>
      </c>
    </row>
    <row r="63" spans="1:22" x14ac:dyDescent="0.25">
      <c r="A63">
        <v>62</v>
      </c>
      <c r="B63" s="4">
        <v>34.045084969999998</v>
      </c>
      <c r="C63" s="4">
        <v>12.938926260000001</v>
      </c>
      <c r="D63" s="4">
        <v>35</v>
      </c>
      <c r="E63" s="4">
        <v>34.06</v>
      </c>
      <c r="F63" s="4">
        <v>12.888</v>
      </c>
      <c r="G63" s="4">
        <v>35.152000000000001</v>
      </c>
      <c r="H63" s="4" t="s">
        <v>65</v>
      </c>
      <c r="I63" s="4">
        <v>6.3005460270000002</v>
      </c>
      <c r="J63" s="6">
        <v>5.5833251450881001</v>
      </c>
      <c r="K63" s="4">
        <f t="shared" si="1"/>
        <v>6.4569400476083283</v>
      </c>
      <c r="L63">
        <v>2.6496399881335999</v>
      </c>
      <c r="M63" s="4" t="s">
        <v>117</v>
      </c>
      <c r="N63" s="4">
        <v>1.4</v>
      </c>
      <c r="O63" s="4" t="s">
        <v>119</v>
      </c>
      <c r="P63">
        <v>1.7406515808416301</v>
      </c>
      <c r="Q63" s="4" t="s">
        <v>121</v>
      </c>
      <c r="R63" t="b">
        <f t="shared" si="5"/>
        <v>0</v>
      </c>
      <c r="S63" t="b">
        <f t="shared" si="6"/>
        <v>0</v>
      </c>
      <c r="T63" t="b">
        <f t="shared" si="7"/>
        <v>0</v>
      </c>
      <c r="U63">
        <f t="shared" si="8"/>
        <v>6.2632318461800782</v>
      </c>
      <c r="V63">
        <f t="shared" si="9"/>
        <v>6.6506482490365784</v>
      </c>
    </row>
    <row r="64" spans="1:22" x14ac:dyDescent="0.25">
      <c r="A64">
        <v>63</v>
      </c>
      <c r="B64" s="4">
        <v>31.545084970000001</v>
      </c>
      <c r="C64" s="4">
        <v>14.755282579999999</v>
      </c>
      <c r="D64" s="4">
        <v>35</v>
      </c>
      <c r="E64" s="4">
        <v>31.544</v>
      </c>
      <c r="F64" s="4">
        <v>14.721</v>
      </c>
      <c r="G64" s="4">
        <v>35.152000000000001</v>
      </c>
      <c r="H64" s="4" t="s">
        <v>66</v>
      </c>
      <c r="I64" s="4">
        <v>6.3005460270000002</v>
      </c>
      <c r="J64" s="6">
        <v>5.5833251450881001</v>
      </c>
      <c r="K64" s="4">
        <f t="shared" si="1"/>
        <v>6.4569400476083283</v>
      </c>
      <c r="L64">
        <v>2.6496399881335999</v>
      </c>
      <c r="M64" s="4" t="s">
        <v>117</v>
      </c>
      <c r="N64" s="4">
        <v>1.4</v>
      </c>
      <c r="O64" s="4" t="s">
        <v>119</v>
      </c>
      <c r="P64">
        <v>1.7406515808416301</v>
      </c>
      <c r="Q64" s="4" t="s">
        <v>121</v>
      </c>
      <c r="R64" t="b">
        <f t="shared" si="5"/>
        <v>0</v>
      </c>
      <c r="S64" t="b">
        <f t="shared" si="6"/>
        <v>0</v>
      </c>
      <c r="T64" t="b">
        <f t="shared" si="7"/>
        <v>0</v>
      </c>
      <c r="U64">
        <f t="shared" si="8"/>
        <v>6.2632318461800782</v>
      </c>
      <c r="V64">
        <f t="shared" si="9"/>
        <v>6.6506482490365784</v>
      </c>
    </row>
    <row r="65" spans="1:22" x14ac:dyDescent="0.25">
      <c r="A65">
        <v>64</v>
      </c>
      <c r="B65" s="4">
        <v>28.454915029999999</v>
      </c>
      <c r="C65" s="4">
        <v>14.755282579999999</v>
      </c>
      <c r="D65" s="4">
        <v>35</v>
      </c>
      <c r="E65" s="4">
        <v>28.47</v>
      </c>
      <c r="F65" s="4">
        <v>14.738</v>
      </c>
      <c r="G65" s="4">
        <v>35.152000000000001</v>
      </c>
      <c r="H65" s="4" t="s">
        <v>67</v>
      </c>
      <c r="I65" s="4">
        <v>6.3005460270000002</v>
      </c>
      <c r="J65" s="6">
        <v>5.5833251450881001</v>
      </c>
      <c r="K65" s="4">
        <f t="shared" si="1"/>
        <v>6.4569400476083283</v>
      </c>
      <c r="L65">
        <v>2.6496399881335999</v>
      </c>
      <c r="M65" s="4" t="s">
        <v>117</v>
      </c>
      <c r="N65" s="4">
        <v>1.4</v>
      </c>
      <c r="O65" s="4" t="s">
        <v>119</v>
      </c>
      <c r="P65">
        <v>1.7406515808416301</v>
      </c>
      <c r="Q65" s="4" t="s">
        <v>121</v>
      </c>
      <c r="R65" t="b">
        <f t="shared" si="5"/>
        <v>0</v>
      </c>
      <c r="S65" t="b">
        <f t="shared" si="6"/>
        <v>0</v>
      </c>
      <c r="T65" t="b">
        <f t="shared" si="7"/>
        <v>0</v>
      </c>
      <c r="U65">
        <f t="shared" si="8"/>
        <v>6.2632318461800782</v>
      </c>
      <c r="V65">
        <f t="shared" si="9"/>
        <v>6.6506482490365784</v>
      </c>
    </row>
    <row r="66" spans="1:22" x14ac:dyDescent="0.25">
      <c r="A66">
        <v>65</v>
      </c>
      <c r="B66" s="4">
        <v>25.954915029999999</v>
      </c>
      <c r="C66" s="4">
        <v>12.938926260000001</v>
      </c>
      <c r="D66" s="4">
        <v>35</v>
      </c>
      <c r="E66" s="4">
        <v>25.97</v>
      </c>
      <c r="F66" s="4">
        <v>12.904</v>
      </c>
      <c r="G66" s="4">
        <v>35.152000000000001</v>
      </c>
      <c r="H66" s="4" t="s">
        <v>68</v>
      </c>
      <c r="I66" s="4">
        <v>6.3005460270000002</v>
      </c>
      <c r="J66" s="6">
        <v>5.5833251450881001</v>
      </c>
      <c r="K66" s="4">
        <f t="shared" si="1"/>
        <v>6.4569400476083283</v>
      </c>
      <c r="L66">
        <v>2.6496399881335999</v>
      </c>
      <c r="M66" s="4" t="s">
        <v>117</v>
      </c>
      <c r="N66" s="4">
        <v>1.4</v>
      </c>
      <c r="O66" s="4" t="s">
        <v>119</v>
      </c>
      <c r="P66">
        <v>1.7406515808416301</v>
      </c>
      <c r="Q66" s="4" t="s">
        <v>121</v>
      </c>
      <c r="R66" t="b">
        <f t="shared" si="5"/>
        <v>0</v>
      </c>
      <c r="S66" t="b">
        <f t="shared" si="6"/>
        <v>0</v>
      </c>
      <c r="T66" t="b">
        <f t="shared" si="7"/>
        <v>0</v>
      </c>
      <c r="U66">
        <f t="shared" si="8"/>
        <v>6.2632318461800782</v>
      </c>
      <c r="V66">
        <f t="shared" si="9"/>
        <v>6.6506482490365784</v>
      </c>
    </row>
    <row r="67" spans="1:22" x14ac:dyDescent="0.25">
      <c r="A67">
        <v>66</v>
      </c>
      <c r="B67" s="4">
        <v>25</v>
      </c>
      <c r="C67" s="4">
        <v>10</v>
      </c>
      <c r="D67" s="4">
        <v>35</v>
      </c>
      <c r="E67" s="4">
        <v>25.1</v>
      </c>
      <c r="F67" s="4">
        <v>9.9</v>
      </c>
      <c r="G67" s="4">
        <v>35</v>
      </c>
      <c r="H67" s="4" t="s">
        <v>69</v>
      </c>
      <c r="I67" s="4">
        <v>6.3005460270000002</v>
      </c>
      <c r="J67" s="6">
        <v>5.5833251450881001</v>
      </c>
      <c r="K67" s="4">
        <f t="shared" si="1"/>
        <v>5.4094121940029805</v>
      </c>
      <c r="L67">
        <v>2.3729652066840399</v>
      </c>
      <c r="M67" s="4" t="s">
        <v>118</v>
      </c>
      <c r="N67" s="4">
        <v>1.4</v>
      </c>
      <c r="O67" s="4" t="s">
        <v>119</v>
      </c>
      <c r="P67">
        <v>1.6282859276552999</v>
      </c>
      <c r="Q67" s="4" t="s">
        <v>120</v>
      </c>
      <c r="R67" t="b">
        <f t="shared" si="5"/>
        <v>0</v>
      </c>
      <c r="S67" t="b">
        <f t="shared" si="6"/>
        <v>1</v>
      </c>
      <c r="T67" t="b">
        <f t="shared" si="7"/>
        <v>1</v>
      </c>
      <c r="U67">
        <f t="shared" si="8"/>
        <v>5.2471298281828913</v>
      </c>
      <c r="V67">
        <f t="shared" si="9"/>
        <v>5.5716945598230696</v>
      </c>
    </row>
    <row r="68" spans="1:22" x14ac:dyDescent="0.25">
      <c r="A68">
        <v>67</v>
      </c>
      <c r="B68" s="4">
        <v>25.954915029999999</v>
      </c>
      <c r="C68" s="4">
        <v>7.0610737390000002</v>
      </c>
      <c r="D68" s="4">
        <v>35</v>
      </c>
      <c r="E68" s="4">
        <v>25.97</v>
      </c>
      <c r="F68" s="4">
        <v>7.0259999999999998</v>
      </c>
      <c r="G68" s="4">
        <v>35.152000000000001</v>
      </c>
      <c r="H68" s="4" t="s">
        <v>70</v>
      </c>
      <c r="I68" s="4">
        <v>6.3005460270000002</v>
      </c>
      <c r="J68" s="6">
        <v>5.5833251450881001</v>
      </c>
      <c r="K68" s="4">
        <f t="shared" ref="K68:K97" si="10">L68*N68*P68</f>
        <v>6.4569400476083283</v>
      </c>
      <c r="L68">
        <v>2.6496399881335999</v>
      </c>
      <c r="M68" s="4" t="s">
        <v>117</v>
      </c>
      <c r="N68" s="4">
        <v>1.4</v>
      </c>
      <c r="O68" s="4" t="s">
        <v>119</v>
      </c>
      <c r="P68">
        <v>1.7406515808416301</v>
      </c>
      <c r="Q68" s="4" t="s">
        <v>121</v>
      </c>
      <c r="R68" t="b">
        <f t="shared" si="5"/>
        <v>0</v>
      </c>
      <c r="S68" t="b">
        <f t="shared" si="6"/>
        <v>0</v>
      </c>
      <c r="T68" t="b">
        <f t="shared" si="7"/>
        <v>0</v>
      </c>
      <c r="U68">
        <f t="shared" si="8"/>
        <v>6.2632318461800782</v>
      </c>
      <c r="V68">
        <f t="shared" si="9"/>
        <v>6.6506482490365784</v>
      </c>
    </row>
    <row r="69" spans="1:22" x14ac:dyDescent="0.25">
      <c r="A69">
        <v>68</v>
      </c>
      <c r="B69" s="4">
        <v>28.454915029999999</v>
      </c>
      <c r="C69" s="4">
        <v>5.2447174189999997</v>
      </c>
      <c r="D69" s="4">
        <v>35</v>
      </c>
      <c r="E69" s="4">
        <v>28.47</v>
      </c>
      <c r="F69" s="4">
        <v>5.194</v>
      </c>
      <c r="G69" s="4">
        <v>35.152000000000001</v>
      </c>
      <c r="H69" s="4" t="s">
        <v>71</v>
      </c>
      <c r="I69" s="4">
        <v>6.3005460270000002</v>
      </c>
      <c r="J69" s="6">
        <v>5.5833251450881001</v>
      </c>
      <c r="K69" s="4">
        <f t="shared" si="10"/>
        <v>6.4569400476083283</v>
      </c>
      <c r="L69">
        <v>2.6496399881335999</v>
      </c>
      <c r="M69" s="4" t="s">
        <v>117</v>
      </c>
      <c r="N69" s="4">
        <v>1.4</v>
      </c>
      <c r="O69" s="4" t="s">
        <v>119</v>
      </c>
      <c r="P69">
        <v>1.7406515808416301</v>
      </c>
      <c r="Q69" s="4" t="s">
        <v>121</v>
      </c>
      <c r="R69" t="b">
        <f t="shared" si="5"/>
        <v>0</v>
      </c>
      <c r="S69" t="b">
        <f t="shared" si="6"/>
        <v>0</v>
      </c>
      <c r="T69" t="b">
        <f t="shared" si="7"/>
        <v>0</v>
      </c>
      <c r="U69">
        <f t="shared" si="8"/>
        <v>6.2632318461800782</v>
      </c>
      <c r="V69">
        <f t="shared" si="9"/>
        <v>6.6506482490365784</v>
      </c>
    </row>
    <row r="70" spans="1:22" x14ac:dyDescent="0.25">
      <c r="A70">
        <v>69</v>
      </c>
      <c r="B70" s="4">
        <v>31.545084970000001</v>
      </c>
      <c r="C70" s="4">
        <v>5.2447174189999997</v>
      </c>
      <c r="D70" s="4">
        <v>35</v>
      </c>
      <c r="E70" s="4">
        <v>31.56</v>
      </c>
      <c r="F70" s="4">
        <v>5.194</v>
      </c>
      <c r="G70" s="4">
        <v>35.152000000000001</v>
      </c>
      <c r="H70" s="4" t="s">
        <v>72</v>
      </c>
      <c r="I70" s="4">
        <v>6.3005460270000002</v>
      </c>
      <c r="J70" s="6">
        <v>5.5833251450881001</v>
      </c>
      <c r="K70" s="4">
        <f t="shared" si="10"/>
        <v>6.4569400476083283</v>
      </c>
      <c r="L70">
        <v>2.6496399881335999</v>
      </c>
      <c r="M70" s="4" t="s">
        <v>117</v>
      </c>
      <c r="N70" s="4">
        <v>1.4</v>
      </c>
      <c r="O70" s="4" t="s">
        <v>119</v>
      </c>
      <c r="P70">
        <v>1.7406515808416301</v>
      </c>
      <c r="Q70" s="4" t="s">
        <v>121</v>
      </c>
      <c r="R70" t="b">
        <f t="shared" si="5"/>
        <v>0</v>
      </c>
      <c r="S70" t="b">
        <f t="shared" si="6"/>
        <v>0</v>
      </c>
      <c r="T70" t="b">
        <f t="shared" si="7"/>
        <v>0</v>
      </c>
      <c r="U70">
        <f t="shared" si="8"/>
        <v>6.2632318461800782</v>
      </c>
      <c r="V70">
        <f t="shared" si="9"/>
        <v>6.6506482490365784</v>
      </c>
    </row>
    <row r="71" spans="1:22" x14ac:dyDescent="0.25">
      <c r="A71">
        <v>70</v>
      </c>
      <c r="B71" s="4">
        <v>34.045084969999998</v>
      </c>
      <c r="C71" s="4">
        <v>7.0610737390000002</v>
      </c>
      <c r="D71" s="4">
        <v>35</v>
      </c>
      <c r="E71" s="4">
        <v>34.043999999999997</v>
      </c>
      <c r="F71" s="4">
        <v>7.0259999999999998</v>
      </c>
      <c r="G71" s="4">
        <v>35.152000000000001</v>
      </c>
      <c r="H71" s="4" t="s">
        <v>73</v>
      </c>
      <c r="I71" s="4">
        <v>6.3005460270000002</v>
      </c>
      <c r="J71" s="6">
        <v>5.5833251450881001</v>
      </c>
      <c r="K71" s="4">
        <f t="shared" si="10"/>
        <v>6.4569400476083283</v>
      </c>
      <c r="L71">
        <v>2.6496399881335999</v>
      </c>
      <c r="M71" s="4" t="s">
        <v>117</v>
      </c>
      <c r="N71" s="4">
        <v>1.4</v>
      </c>
      <c r="O71" s="4" t="s">
        <v>119</v>
      </c>
      <c r="P71">
        <v>1.7406515808416301</v>
      </c>
      <c r="Q71" s="4" t="s">
        <v>121</v>
      </c>
      <c r="R71" t="b">
        <f t="shared" si="5"/>
        <v>0</v>
      </c>
      <c r="S71" t="b">
        <f t="shared" si="6"/>
        <v>0</v>
      </c>
      <c r="T71" t="b">
        <f t="shared" si="7"/>
        <v>0</v>
      </c>
      <c r="U71">
        <f t="shared" si="8"/>
        <v>6.2632318461800782</v>
      </c>
      <c r="V71">
        <f t="shared" si="9"/>
        <v>6.6506482490365784</v>
      </c>
    </row>
    <row r="72" spans="1:22" x14ac:dyDescent="0.25">
      <c r="A72">
        <v>71</v>
      </c>
      <c r="B72" s="4">
        <v>15</v>
      </c>
      <c r="C72" s="4">
        <v>20</v>
      </c>
      <c r="D72" s="4">
        <v>35</v>
      </c>
      <c r="E72" s="4">
        <v>15.1</v>
      </c>
      <c r="F72" s="4">
        <v>19.899999999999999</v>
      </c>
      <c r="G72" s="4">
        <v>35</v>
      </c>
      <c r="H72" s="4" t="s">
        <v>74</v>
      </c>
      <c r="I72" s="4">
        <v>6.3005460270000002</v>
      </c>
      <c r="J72" s="6">
        <v>5.5804679779239201</v>
      </c>
      <c r="K72" s="4">
        <f t="shared" si="10"/>
        <v>5.4023160530471301</v>
      </c>
      <c r="L72">
        <v>2.36985231844664</v>
      </c>
      <c r="M72" s="4" t="s">
        <v>118</v>
      </c>
      <c r="N72" s="4">
        <v>1.4</v>
      </c>
      <c r="O72" s="4" t="s">
        <v>119</v>
      </c>
      <c r="P72">
        <v>1.6282859276552999</v>
      </c>
      <c r="Q72" s="4" t="s">
        <v>120</v>
      </c>
      <c r="R72" t="b">
        <f t="shared" si="5"/>
        <v>0</v>
      </c>
      <c r="S72" t="b">
        <f t="shared" si="6"/>
        <v>1</v>
      </c>
      <c r="T72" t="b">
        <f t="shared" si="7"/>
        <v>1</v>
      </c>
      <c r="U72">
        <f t="shared" si="8"/>
        <v>5.2402465714557165</v>
      </c>
      <c r="V72">
        <f t="shared" si="9"/>
        <v>5.5643855346385438</v>
      </c>
    </row>
    <row r="73" spans="1:22" x14ac:dyDescent="0.25">
      <c r="A73">
        <v>72</v>
      </c>
      <c r="B73" s="4">
        <v>14.04508497</v>
      </c>
      <c r="C73" s="4">
        <v>22.938926259999999</v>
      </c>
      <c r="D73" s="4">
        <v>35</v>
      </c>
      <c r="E73" s="4">
        <v>14.06</v>
      </c>
      <c r="F73" s="4">
        <v>22.920999999999999</v>
      </c>
      <c r="G73" s="4">
        <v>35.152000000000001</v>
      </c>
      <c r="H73" s="4" t="s">
        <v>76</v>
      </c>
      <c r="I73" s="4">
        <v>6.3005460270000002</v>
      </c>
      <c r="J73" s="6">
        <v>5.5804679779239201</v>
      </c>
      <c r="K73" s="4">
        <f t="shared" si="10"/>
        <v>6.4367857081923292</v>
      </c>
      <c r="L73">
        <v>2.6413695468321001</v>
      </c>
      <c r="M73" s="4" t="s">
        <v>117</v>
      </c>
      <c r="N73" s="4">
        <v>1.4</v>
      </c>
      <c r="O73" s="4" t="s">
        <v>119</v>
      </c>
      <c r="P73">
        <v>1.7406515808416301</v>
      </c>
      <c r="Q73" s="4" t="s">
        <v>121</v>
      </c>
      <c r="R73" t="b">
        <f t="shared" si="5"/>
        <v>0</v>
      </c>
      <c r="S73" t="b">
        <f t="shared" si="6"/>
        <v>0</v>
      </c>
      <c r="T73" t="b">
        <f t="shared" si="7"/>
        <v>0</v>
      </c>
      <c r="U73">
        <f t="shared" si="8"/>
        <v>6.2436821369465587</v>
      </c>
      <c r="V73">
        <f t="shared" si="9"/>
        <v>6.6298892794380997</v>
      </c>
    </row>
    <row r="74" spans="1:22" x14ac:dyDescent="0.25">
      <c r="A74">
        <v>73</v>
      </c>
      <c r="B74" s="4">
        <v>11.54508497</v>
      </c>
      <c r="C74" s="4">
        <v>24.755282579999999</v>
      </c>
      <c r="D74" s="4">
        <v>35</v>
      </c>
      <c r="E74" s="4">
        <v>11.56</v>
      </c>
      <c r="F74" s="4">
        <v>24.721</v>
      </c>
      <c r="G74" s="4">
        <v>35.152000000000001</v>
      </c>
      <c r="H74" s="4" t="s">
        <v>77</v>
      </c>
      <c r="I74" s="4">
        <v>6.3005460270000002</v>
      </c>
      <c r="J74" s="6">
        <v>5.5804679779239201</v>
      </c>
      <c r="K74" s="4">
        <f t="shared" si="10"/>
        <v>6.4367857081923292</v>
      </c>
      <c r="L74">
        <v>2.6413695468321001</v>
      </c>
      <c r="M74" s="4" t="s">
        <v>117</v>
      </c>
      <c r="N74" s="4">
        <v>1.4</v>
      </c>
      <c r="O74" s="4" t="s">
        <v>119</v>
      </c>
      <c r="P74">
        <v>1.7406515808416301</v>
      </c>
      <c r="Q74" s="4" t="s">
        <v>121</v>
      </c>
      <c r="R74" t="b">
        <f t="shared" si="5"/>
        <v>0</v>
      </c>
      <c r="S74" t="b">
        <f t="shared" si="6"/>
        <v>0</v>
      </c>
      <c r="T74" t="b">
        <f t="shared" si="7"/>
        <v>0</v>
      </c>
      <c r="U74">
        <f t="shared" si="8"/>
        <v>6.2436821369465587</v>
      </c>
      <c r="V74">
        <f t="shared" si="9"/>
        <v>6.6298892794380997</v>
      </c>
    </row>
    <row r="75" spans="1:22" x14ac:dyDescent="0.25">
      <c r="A75">
        <v>74</v>
      </c>
      <c r="B75" s="4">
        <v>8.4549150280000003</v>
      </c>
      <c r="C75" s="4">
        <v>24.755282579999999</v>
      </c>
      <c r="D75" s="4">
        <v>35</v>
      </c>
      <c r="E75" s="4">
        <v>8.4870000000000001</v>
      </c>
      <c r="F75" s="4">
        <v>24.721</v>
      </c>
      <c r="G75" s="4">
        <v>35.152000000000001</v>
      </c>
      <c r="H75" s="4" t="s">
        <v>78</v>
      </c>
      <c r="I75" s="4">
        <v>6.3005460270000002</v>
      </c>
      <c r="J75" s="6">
        <v>5.5804679779239201</v>
      </c>
      <c r="K75" s="4">
        <f t="shared" si="10"/>
        <v>6.4367857081923292</v>
      </c>
      <c r="L75">
        <v>2.6413695468321001</v>
      </c>
      <c r="M75" s="4" t="s">
        <v>117</v>
      </c>
      <c r="N75" s="4">
        <v>1.4</v>
      </c>
      <c r="O75" s="4" t="s">
        <v>119</v>
      </c>
      <c r="P75">
        <v>1.7406515808416301</v>
      </c>
      <c r="Q75" s="4" t="s">
        <v>121</v>
      </c>
      <c r="R75" t="b">
        <f t="shared" si="5"/>
        <v>0</v>
      </c>
      <c r="S75" t="b">
        <f t="shared" si="6"/>
        <v>0</v>
      </c>
      <c r="T75" t="b">
        <f t="shared" si="7"/>
        <v>0</v>
      </c>
      <c r="U75">
        <f t="shared" si="8"/>
        <v>6.2436821369465587</v>
      </c>
      <c r="V75">
        <f t="shared" si="9"/>
        <v>6.6298892794380997</v>
      </c>
    </row>
    <row r="76" spans="1:22" x14ac:dyDescent="0.25">
      <c r="A76">
        <v>75</v>
      </c>
      <c r="B76" s="4">
        <v>5.9549150280000003</v>
      </c>
      <c r="C76" s="4">
        <v>22.938926259999999</v>
      </c>
      <c r="D76" s="4">
        <v>35</v>
      </c>
      <c r="E76" s="4">
        <v>5.9539999999999997</v>
      </c>
      <c r="F76" s="4">
        <v>22.872</v>
      </c>
      <c r="G76" s="4">
        <v>35.152000000000001</v>
      </c>
      <c r="H76" s="4" t="s">
        <v>79</v>
      </c>
      <c r="I76" s="4">
        <v>6.3005460270000002</v>
      </c>
      <c r="J76" s="6">
        <v>5.5804679779239201</v>
      </c>
      <c r="K76" s="4">
        <f t="shared" si="10"/>
        <v>6.4367857081923292</v>
      </c>
      <c r="L76">
        <v>2.6413695468321001</v>
      </c>
      <c r="M76" s="4" t="s">
        <v>117</v>
      </c>
      <c r="N76" s="4">
        <v>1.4</v>
      </c>
      <c r="O76" s="4" t="s">
        <v>119</v>
      </c>
      <c r="P76">
        <v>1.7406515808416301</v>
      </c>
      <c r="Q76" s="4" t="s">
        <v>121</v>
      </c>
      <c r="R76" t="b">
        <f t="shared" si="5"/>
        <v>0</v>
      </c>
      <c r="S76" t="b">
        <f t="shared" si="6"/>
        <v>0</v>
      </c>
      <c r="T76" t="b">
        <f t="shared" si="7"/>
        <v>0</v>
      </c>
      <c r="U76">
        <f t="shared" si="8"/>
        <v>6.2436821369465587</v>
      </c>
      <c r="V76">
        <f t="shared" si="9"/>
        <v>6.6298892794380997</v>
      </c>
    </row>
    <row r="77" spans="1:22" x14ac:dyDescent="0.25">
      <c r="A77">
        <v>76</v>
      </c>
      <c r="B77" s="4">
        <v>5</v>
      </c>
      <c r="C77" s="4">
        <v>20</v>
      </c>
      <c r="D77" s="4">
        <v>35</v>
      </c>
      <c r="E77" s="4">
        <v>5.0999999999999996</v>
      </c>
      <c r="F77" s="4">
        <v>19.899999999999999</v>
      </c>
      <c r="G77" s="4">
        <v>35</v>
      </c>
      <c r="H77" s="4" t="s">
        <v>80</v>
      </c>
      <c r="I77" s="4">
        <v>6.3005460270000002</v>
      </c>
      <c r="J77" s="6">
        <v>5.5804679779239201</v>
      </c>
      <c r="K77" s="4">
        <f t="shared" si="10"/>
        <v>5.4023160530471301</v>
      </c>
      <c r="L77">
        <v>2.36985231844664</v>
      </c>
      <c r="M77" s="4" t="s">
        <v>118</v>
      </c>
      <c r="N77" s="4">
        <v>1.4</v>
      </c>
      <c r="O77" s="4" t="s">
        <v>119</v>
      </c>
      <c r="P77">
        <v>1.6282859276552999</v>
      </c>
      <c r="Q77" s="4" t="s">
        <v>120</v>
      </c>
      <c r="R77" t="b">
        <f t="shared" si="5"/>
        <v>0</v>
      </c>
      <c r="S77" t="b">
        <f t="shared" si="6"/>
        <v>1</v>
      </c>
      <c r="T77" t="b">
        <f t="shared" si="7"/>
        <v>1</v>
      </c>
      <c r="U77">
        <f t="shared" si="8"/>
        <v>5.2402465714557165</v>
      </c>
      <c r="V77">
        <f t="shared" si="9"/>
        <v>5.5643855346385438</v>
      </c>
    </row>
    <row r="78" spans="1:22" x14ac:dyDescent="0.25">
      <c r="A78">
        <v>77</v>
      </c>
      <c r="B78" s="4">
        <v>5.9549150280000003</v>
      </c>
      <c r="C78" s="4">
        <v>17.061073740000001</v>
      </c>
      <c r="D78" s="4">
        <v>35</v>
      </c>
      <c r="E78" s="4">
        <v>5.9880000000000004</v>
      </c>
      <c r="F78" s="4">
        <v>16.992999999999999</v>
      </c>
      <c r="G78" s="4">
        <v>35.152000000000001</v>
      </c>
      <c r="H78" s="4" t="s">
        <v>81</v>
      </c>
      <c r="I78" s="4">
        <v>6.3005460270000002</v>
      </c>
      <c r="J78" s="6">
        <v>5.5804679779239201</v>
      </c>
      <c r="K78" s="4">
        <f t="shared" si="10"/>
        <v>6.4367857081923292</v>
      </c>
      <c r="L78">
        <v>2.6413695468321001</v>
      </c>
      <c r="M78" s="4" t="s">
        <v>117</v>
      </c>
      <c r="N78" s="4">
        <v>1.4</v>
      </c>
      <c r="O78" s="4" t="s">
        <v>119</v>
      </c>
      <c r="P78">
        <v>1.7406515808416301</v>
      </c>
      <c r="Q78" s="4" t="s">
        <v>121</v>
      </c>
      <c r="R78" t="b">
        <f t="shared" si="5"/>
        <v>0</v>
      </c>
      <c r="S78" t="b">
        <f t="shared" si="6"/>
        <v>0</v>
      </c>
      <c r="T78" t="b">
        <f t="shared" si="7"/>
        <v>0</v>
      </c>
      <c r="U78">
        <f t="shared" si="8"/>
        <v>6.2436821369465587</v>
      </c>
      <c r="V78">
        <f t="shared" si="9"/>
        <v>6.6298892794380997</v>
      </c>
    </row>
    <row r="79" spans="1:22" x14ac:dyDescent="0.25">
      <c r="A79">
        <v>78</v>
      </c>
      <c r="B79" s="4">
        <v>8.4549150280000003</v>
      </c>
      <c r="C79" s="4">
        <v>15.244717420000001</v>
      </c>
      <c r="D79" s="4">
        <v>35</v>
      </c>
      <c r="E79" s="4">
        <v>8.48</v>
      </c>
      <c r="F79" s="4">
        <v>15.183999999999999</v>
      </c>
      <c r="G79" s="4">
        <v>35.152000000000001</v>
      </c>
      <c r="H79" s="4" t="s">
        <v>82</v>
      </c>
      <c r="I79" s="4">
        <v>6.3005460270000002</v>
      </c>
      <c r="J79" s="6">
        <v>5.5804679779239201</v>
      </c>
      <c r="K79" s="4">
        <f t="shared" si="10"/>
        <v>6.4367857081923292</v>
      </c>
      <c r="L79">
        <v>2.6413695468321001</v>
      </c>
      <c r="M79" s="4" t="s">
        <v>117</v>
      </c>
      <c r="N79" s="4">
        <v>1.4</v>
      </c>
      <c r="O79" s="4" t="s">
        <v>119</v>
      </c>
      <c r="P79">
        <v>1.7406515808416301</v>
      </c>
      <c r="Q79" s="4" t="s">
        <v>121</v>
      </c>
      <c r="R79" t="b">
        <f t="shared" si="5"/>
        <v>0</v>
      </c>
      <c r="S79" t="b">
        <f t="shared" si="6"/>
        <v>0</v>
      </c>
      <c r="T79" t="b">
        <f t="shared" si="7"/>
        <v>0</v>
      </c>
      <c r="U79">
        <f t="shared" si="8"/>
        <v>6.2436821369465587</v>
      </c>
      <c r="V79">
        <f t="shared" si="9"/>
        <v>6.6298892794380997</v>
      </c>
    </row>
    <row r="80" spans="1:22" x14ac:dyDescent="0.25">
      <c r="A80">
        <v>79</v>
      </c>
      <c r="B80" s="4">
        <v>11.54508497</v>
      </c>
      <c r="C80" s="4">
        <v>15.244717420000001</v>
      </c>
      <c r="D80" s="4">
        <v>35</v>
      </c>
      <c r="E80" s="4">
        <v>11.571</v>
      </c>
      <c r="F80" s="4">
        <v>15.201000000000001</v>
      </c>
      <c r="G80" s="4">
        <v>35.152000000000001</v>
      </c>
      <c r="H80" s="4" t="s">
        <v>83</v>
      </c>
      <c r="I80" s="4">
        <v>6.3005460270000002</v>
      </c>
      <c r="J80" s="6">
        <v>5.5804679779239201</v>
      </c>
      <c r="K80" s="4">
        <f t="shared" si="10"/>
        <v>6.4367857081923292</v>
      </c>
      <c r="L80">
        <v>2.6413695468321001</v>
      </c>
      <c r="M80" s="4" t="s">
        <v>117</v>
      </c>
      <c r="N80" s="4">
        <v>1.4</v>
      </c>
      <c r="O80" s="4" t="s">
        <v>119</v>
      </c>
      <c r="P80">
        <v>1.7406515808416301</v>
      </c>
      <c r="Q80" s="4" t="s">
        <v>121</v>
      </c>
      <c r="R80" t="b">
        <f t="shared" si="5"/>
        <v>0</v>
      </c>
      <c r="S80" t="b">
        <f t="shared" si="6"/>
        <v>0</v>
      </c>
      <c r="T80" t="b">
        <f t="shared" si="7"/>
        <v>0</v>
      </c>
      <c r="U80">
        <f t="shared" si="8"/>
        <v>6.2436821369465587</v>
      </c>
      <c r="V80">
        <f t="shared" si="9"/>
        <v>6.6298892794380997</v>
      </c>
    </row>
    <row r="81" spans="1:22" x14ac:dyDescent="0.25">
      <c r="A81">
        <v>80</v>
      </c>
      <c r="B81" s="4">
        <v>14.04508497</v>
      </c>
      <c r="C81" s="4">
        <v>17.061073740000001</v>
      </c>
      <c r="D81" s="4">
        <v>35</v>
      </c>
      <c r="E81" s="4">
        <v>14.061999999999999</v>
      </c>
      <c r="F81" s="4">
        <v>17.026</v>
      </c>
      <c r="G81" s="4">
        <v>35.152000000000001</v>
      </c>
      <c r="H81" s="4" t="s">
        <v>84</v>
      </c>
      <c r="I81" s="4">
        <v>6.3005460270000002</v>
      </c>
      <c r="J81" s="6">
        <v>5.5804679779239201</v>
      </c>
      <c r="K81" s="4">
        <f t="shared" si="10"/>
        <v>6.4367857081923292</v>
      </c>
      <c r="L81">
        <v>2.6413695468321001</v>
      </c>
      <c r="M81" s="4" t="s">
        <v>117</v>
      </c>
      <c r="N81" s="4">
        <v>1.4</v>
      </c>
      <c r="O81" s="4" t="s">
        <v>119</v>
      </c>
      <c r="P81">
        <v>1.7406515808416301</v>
      </c>
      <c r="Q81" s="4" t="s">
        <v>121</v>
      </c>
      <c r="R81" t="b">
        <f t="shared" si="5"/>
        <v>0</v>
      </c>
      <c r="S81" t="b">
        <f t="shared" si="6"/>
        <v>0</v>
      </c>
      <c r="T81" t="b">
        <f t="shared" si="7"/>
        <v>0</v>
      </c>
      <c r="U81">
        <f t="shared" si="8"/>
        <v>6.2436821369465587</v>
      </c>
      <c r="V81">
        <f t="shared" si="9"/>
        <v>6.6298892794380997</v>
      </c>
    </row>
    <row r="82" spans="1:22" x14ac:dyDescent="0.25">
      <c r="A82">
        <v>81</v>
      </c>
      <c r="B82" s="4">
        <v>15</v>
      </c>
      <c r="C82" s="4">
        <v>40</v>
      </c>
      <c r="D82" s="4">
        <v>35</v>
      </c>
      <c r="E82" s="4">
        <v>15.1</v>
      </c>
      <c r="F82" s="4">
        <v>39.9</v>
      </c>
      <c r="G82" s="4">
        <v>35</v>
      </c>
      <c r="H82" s="4" t="s">
        <v>85</v>
      </c>
      <c r="I82" s="4">
        <v>6.3005460270000002</v>
      </c>
      <c r="J82" s="6">
        <v>5.5815688728235102</v>
      </c>
      <c r="K82" s="4">
        <f t="shared" si="10"/>
        <v>5.4023160530471301</v>
      </c>
      <c r="L82">
        <v>2.36985231844664</v>
      </c>
      <c r="M82" s="4" t="s">
        <v>118</v>
      </c>
      <c r="N82" s="4">
        <v>1.4</v>
      </c>
      <c r="O82" s="4" t="s">
        <v>119</v>
      </c>
      <c r="P82">
        <v>1.6282859276552999</v>
      </c>
      <c r="Q82" s="4" t="s">
        <v>120</v>
      </c>
      <c r="R82" t="b">
        <f t="shared" si="5"/>
        <v>0</v>
      </c>
      <c r="S82" t="b">
        <f t="shared" si="6"/>
        <v>1</v>
      </c>
      <c r="T82" t="b">
        <f t="shared" si="7"/>
        <v>1</v>
      </c>
      <c r="U82">
        <f t="shared" si="8"/>
        <v>5.2402465714557165</v>
      </c>
      <c r="V82">
        <f t="shared" si="9"/>
        <v>5.5643855346385438</v>
      </c>
    </row>
    <row r="83" spans="1:22" x14ac:dyDescent="0.25">
      <c r="A83">
        <v>82</v>
      </c>
      <c r="B83" s="4">
        <v>14.04508497</v>
      </c>
      <c r="C83" s="4">
        <v>42.938926260000002</v>
      </c>
      <c r="D83" s="4">
        <v>35</v>
      </c>
      <c r="E83" s="4">
        <v>14.07</v>
      </c>
      <c r="F83" s="4">
        <v>42.902999999999999</v>
      </c>
      <c r="G83" s="4">
        <v>35.152000000000001</v>
      </c>
      <c r="H83" s="4" t="s">
        <v>87</v>
      </c>
      <c r="I83" s="4">
        <v>6.3005460270000002</v>
      </c>
      <c r="J83" s="6">
        <v>5.5815688728235102</v>
      </c>
      <c r="K83" s="4">
        <f t="shared" si="10"/>
        <v>6.4367857081923292</v>
      </c>
      <c r="L83">
        <v>2.6413695468321001</v>
      </c>
      <c r="M83" s="4" t="s">
        <v>117</v>
      </c>
      <c r="N83" s="4">
        <v>1.4</v>
      </c>
      <c r="O83" s="4" t="s">
        <v>119</v>
      </c>
      <c r="P83">
        <v>1.7406515808416301</v>
      </c>
      <c r="Q83" s="4" t="s">
        <v>121</v>
      </c>
      <c r="R83" t="b">
        <f t="shared" si="5"/>
        <v>0</v>
      </c>
      <c r="S83" t="b">
        <f t="shared" si="6"/>
        <v>0</v>
      </c>
      <c r="T83" t="b">
        <f t="shared" si="7"/>
        <v>0</v>
      </c>
      <c r="U83">
        <f t="shared" si="8"/>
        <v>6.2436821369465587</v>
      </c>
      <c r="V83">
        <f t="shared" si="9"/>
        <v>6.6298892794380997</v>
      </c>
    </row>
    <row r="84" spans="1:22" x14ac:dyDescent="0.25">
      <c r="A84">
        <v>83</v>
      </c>
      <c r="B84" s="4">
        <v>11.54508497</v>
      </c>
      <c r="C84" s="4">
        <v>44.755282579999999</v>
      </c>
      <c r="D84" s="4">
        <v>35</v>
      </c>
      <c r="E84" s="4">
        <v>11.569000000000001</v>
      </c>
      <c r="F84" s="4">
        <v>44.712000000000003</v>
      </c>
      <c r="G84" s="4">
        <v>35.152000000000001</v>
      </c>
      <c r="H84" s="4" t="s">
        <v>88</v>
      </c>
      <c r="I84" s="4">
        <v>6.3005460270000002</v>
      </c>
      <c r="J84" s="6">
        <v>5.5815688728235102</v>
      </c>
      <c r="K84" s="4">
        <f t="shared" si="10"/>
        <v>6.4367857081923292</v>
      </c>
      <c r="L84">
        <v>2.6413695468321001</v>
      </c>
      <c r="M84" s="4" t="s">
        <v>117</v>
      </c>
      <c r="N84" s="4">
        <v>1.4</v>
      </c>
      <c r="O84" s="4" t="s">
        <v>119</v>
      </c>
      <c r="P84">
        <v>1.7406515808416301</v>
      </c>
      <c r="Q84" s="4" t="s">
        <v>121</v>
      </c>
      <c r="R84" t="b">
        <f t="shared" si="5"/>
        <v>0</v>
      </c>
      <c r="S84" t="b">
        <f t="shared" si="6"/>
        <v>0</v>
      </c>
      <c r="T84" t="b">
        <f t="shared" si="7"/>
        <v>0</v>
      </c>
      <c r="U84">
        <f t="shared" si="8"/>
        <v>6.2436821369465587</v>
      </c>
      <c r="V84">
        <f t="shared" si="9"/>
        <v>6.6298892794380997</v>
      </c>
    </row>
    <row r="85" spans="1:22" x14ac:dyDescent="0.25">
      <c r="A85">
        <v>84</v>
      </c>
      <c r="B85" s="4">
        <v>8.4549150280000003</v>
      </c>
      <c r="C85" s="4">
        <v>44.755282579999999</v>
      </c>
      <c r="D85" s="4">
        <v>35</v>
      </c>
      <c r="E85" s="4">
        <v>8.4779999999999998</v>
      </c>
      <c r="F85" s="4">
        <v>44.704000000000001</v>
      </c>
      <c r="G85" s="4">
        <v>35.152000000000001</v>
      </c>
      <c r="H85" s="4" t="s">
        <v>89</v>
      </c>
      <c r="I85" s="4">
        <v>6.3005460270000002</v>
      </c>
      <c r="J85" s="6">
        <v>5.5815688728235102</v>
      </c>
      <c r="K85" s="4">
        <f t="shared" si="10"/>
        <v>6.4367857081923292</v>
      </c>
      <c r="L85">
        <v>2.6413695468321001</v>
      </c>
      <c r="M85" s="4" t="s">
        <v>117</v>
      </c>
      <c r="N85" s="4">
        <v>1.4</v>
      </c>
      <c r="O85" s="4" t="s">
        <v>119</v>
      </c>
      <c r="P85">
        <v>1.7406515808416301</v>
      </c>
      <c r="Q85" s="4" t="s">
        <v>121</v>
      </c>
      <c r="R85" t="b">
        <f t="shared" si="5"/>
        <v>0</v>
      </c>
      <c r="S85" t="b">
        <f t="shared" si="6"/>
        <v>0</v>
      </c>
      <c r="T85" t="b">
        <f t="shared" si="7"/>
        <v>0</v>
      </c>
      <c r="U85">
        <f t="shared" si="8"/>
        <v>6.2436821369465587</v>
      </c>
      <c r="V85">
        <f t="shared" si="9"/>
        <v>6.6298892794380997</v>
      </c>
    </row>
    <row r="86" spans="1:22" x14ac:dyDescent="0.25">
      <c r="A86">
        <v>85</v>
      </c>
      <c r="B86" s="4">
        <v>5.9549150280000003</v>
      </c>
      <c r="C86" s="4">
        <v>42.938926260000002</v>
      </c>
      <c r="D86" s="4">
        <v>35</v>
      </c>
      <c r="E86" s="4">
        <v>5.9779999999999998</v>
      </c>
      <c r="F86" s="4">
        <v>42.887</v>
      </c>
      <c r="G86" s="4">
        <v>35.152000000000001</v>
      </c>
      <c r="H86" s="4" t="s">
        <v>90</v>
      </c>
      <c r="I86" s="4">
        <v>6.3005460270000002</v>
      </c>
      <c r="J86" s="6">
        <v>5.5815688728235102</v>
      </c>
      <c r="K86" s="4">
        <f t="shared" si="10"/>
        <v>6.4367857081923292</v>
      </c>
      <c r="L86">
        <v>2.6413695468321001</v>
      </c>
      <c r="M86" s="4" t="s">
        <v>117</v>
      </c>
      <c r="N86" s="4">
        <v>1.4</v>
      </c>
      <c r="O86" s="4" t="s">
        <v>119</v>
      </c>
      <c r="P86">
        <v>1.7406515808416301</v>
      </c>
      <c r="Q86" s="4" t="s">
        <v>121</v>
      </c>
      <c r="R86" t="b">
        <f t="shared" si="5"/>
        <v>0</v>
      </c>
      <c r="S86" t="b">
        <f t="shared" si="6"/>
        <v>0</v>
      </c>
      <c r="T86" t="b">
        <f t="shared" si="7"/>
        <v>0</v>
      </c>
      <c r="U86">
        <f t="shared" si="8"/>
        <v>6.2436821369465587</v>
      </c>
      <c r="V86">
        <f t="shared" si="9"/>
        <v>6.6298892794380997</v>
      </c>
    </row>
    <row r="87" spans="1:22" x14ac:dyDescent="0.25">
      <c r="A87">
        <v>86</v>
      </c>
      <c r="B87" s="4">
        <v>5</v>
      </c>
      <c r="C87" s="4">
        <v>40</v>
      </c>
      <c r="D87" s="4">
        <v>35</v>
      </c>
      <c r="E87" s="4">
        <v>5.0999999999999996</v>
      </c>
      <c r="F87" s="4">
        <v>39.9</v>
      </c>
      <c r="G87" s="4">
        <v>35</v>
      </c>
      <c r="H87" s="4" t="s">
        <v>91</v>
      </c>
      <c r="I87" s="4">
        <v>6.3005460270000002</v>
      </c>
      <c r="J87" s="6">
        <v>5.5815688728235102</v>
      </c>
      <c r="K87" s="4">
        <f t="shared" si="10"/>
        <v>5.4023160530471301</v>
      </c>
      <c r="L87">
        <v>2.36985231844664</v>
      </c>
      <c r="M87" s="4" t="s">
        <v>118</v>
      </c>
      <c r="N87" s="4">
        <v>1.4</v>
      </c>
      <c r="O87" s="4" t="s">
        <v>119</v>
      </c>
      <c r="P87">
        <v>1.6282859276552999</v>
      </c>
      <c r="Q87" s="4" t="s">
        <v>120</v>
      </c>
      <c r="R87" t="b">
        <f t="shared" si="5"/>
        <v>0</v>
      </c>
      <c r="S87" t="b">
        <f t="shared" si="6"/>
        <v>1</v>
      </c>
      <c r="T87" t="b">
        <f t="shared" si="7"/>
        <v>1</v>
      </c>
      <c r="U87">
        <f t="shared" si="8"/>
        <v>5.2402465714557165</v>
      </c>
      <c r="V87">
        <f t="shared" si="9"/>
        <v>5.5643855346385438</v>
      </c>
    </row>
    <row r="88" spans="1:22" x14ac:dyDescent="0.25">
      <c r="A88">
        <v>87</v>
      </c>
      <c r="B88" s="4">
        <v>5.9549150280000003</v>
      </c>
      <c r="C88" s="4">
        <v>37.061073739999998</v>
      </c>
      <c r="D88" s="4">
        <v>35</v>
      </c>
      <c r="E88" s="4">
        <v>5.9859999999999998</v>
      </c>
      <c r="F88" s="4">
        <v>37.018000000000001</v>
      </c>
      <c r="G88" s="4">
        <v>35.152000000000001</v>
      </c>
      <c r="H88" s="4" t="s">
        <v>92</v>
      </c>
      <c r="I88" s="4">
        <v>6.3005460270000002</v>
      </c>
      <c r="J88" s="6">
        <v>5.5815688728235102</v>
      </c>
      <c r="K88" s="4">
        <f t="shared" si="10"/>
        <v>6.4367857081923292</v>
      </c>
      <c r="L88">
        <v>2.6413695468321001</v>
      </c>
      <c r="M88" s="4" t="s">
        <v>117</v>
      </c>
      <c r="N88" s="4">
        <v>1.4</v>
      </c>
      <c r="O88" s="4" t="s">
        <v>119</v>
      </c>
      <c r="P88">
        <v>1.7406515808416301</v>
      </c>
      <c r="Q88" s="4" t="s">
        <v>121</v>
      </c>
      <c r="R88" t="b">
        <f t="shared" si="5"/>
        <v>0</v>
      </c>
      <c r="S88" t="b">
        <f t="shared" si="6"/>
        <v>0</v>
      </c>
      <c r="T88" t="b">
        <f t="shared" si="7"/>
        <v>0</v>
      </c>
      <c r="U88">
        <f t="shared" si="8"/>
        <v>6.2436821369465587</v>
      </c>
      <c r="V88">
        <f t="shared" si="9"/>
        <v>6.6298892794380997</v>
      </c>
    </row>
    <row r="89" spans="1:22" x14ac:dyDescent="0.25">
      <c r="A89">
        <v>88</v>
      </c>
      <c r="B89" s="4">
        <v>8.4549150280000003</v>
      </c>
      <c r="C89" s="4">
        <v>35.244717420000001</v>
      </c>
      <c r="D89" s="4">
        <v>35</v>
      </c>
      <c r="E89" s="4">
        <v>8.4779999999999998</v>
      </c>
      <c r="F89" s="4">
        <v>35.201000000000001</v>
      </c>
      <c r="G89" s="4">
        <v>35.152000000000001</v>
      </c>
      <c r="H89" s="4" t="s">
        <v>93</v>
      </c>
      <c r="I89" s="4">
        <v>6.3005460270000002</v>
      </c>
      <c r="J89" s="6">
        <v>5.5815688728235102</v>
      </c>
      <c r="K89" s="4">
        <f t="shared" si="10"/>
        <v>6.4367857081923292</v>
      </c>
      <c r="L89">
        <v>2.6413695468321001</v>
      </c>
      <c r="M89" s="4" t="s">
        <v>117</v>
      </c>
      <c r="N89" s="4">
        <v>1.4</v>
      </c>
      <c r="O89" s="4" t="s">
        <v>119</v>
      </c>
      <c r="P89">
        <v>1.7406515808416301</v>
      </c>
      <c r="Q89" s="4" t="s">
        <v>121</v>
      </c>
      <c r="R89" t="b">
        <f t="shared" si="5"/>
        <v>0</v>
      </c>
      <c r="S89" t="b">
        <f t="shared" si="6"/>
        <v>0</v>
      </c>
      <c r="T89" t="b">
        <f t="shared" si="7"/>
        <v>0</v>
      </c>
      <c r="U89">
        <f t="shared" si="8"/>
        <v>6.2436821369465587</v>
      </c>
      <c r="V89">
        <f t="shared" si="9"/>
        <v>6.6298892794380997</v>
      </c>
    </row>
    <row r="90" spans="1:22" x14ac:dyDescent="0.25">
      <c r="A90">
        <v>89</v>
      </c>
      <c r="B90" s="4">
        <v>11.54508497</v>
      </c>
      <c r="C90" s="4">
        <v>35.244717420000001</v>
      </c>
      <c r="D90" s="4">
        <v>35</v>
      </c>
      <c r="E90" s="4">
        <v>11.569000000000001</v>
      </c>
      <c r="F90" s="4">
        <v>35.192999999999998</v>
      </c>
      <c r="G90" s="4">
        <v>35.152000000000001</v>
      </c>
      <c r="H90" s="4" t="s">
        <v>94</v>
      </c>
      <c r="I90" s="4">
        <v>6.3005460270000002</v>
      </c>
      <c r="J90" s="6">
        <v>5.5815688728235102</v>
      </c>
      <c r="K90" s="4">
        <f t="shared" si="10"/>
        <v>6.4367857081923292</v>
      </c>
      <c r="L90">
        <v>2.6413695468321001</v>
      </c>
      <c r="M90" s="4" t="s">
        <v>117</v>
      </c>
      <c r="N90" s="4">
        <v>1.4</v>
      </c>
      <c r="O90" s="4" t="s">
        <v>119</v>
      </c>
      <c r="P90">
        <v>1.7406515808416301</v>
      </c>
      <c r="Q90" s="4" t="s">
        <v>121</v>
      </c>
      <c r="R90" t="b">
        <f t="shared" si="5"/>
        <v>0</v>
      </c>
      <c r="S90" t="b">
        <f t="shared" si="6"/>
        <v>0</v>
      </c>
      <c r="T90" t="b">
        <f t="shared" si="7"/>
        <v>0</v>
      </c>
      <c r="U90">
        <f t="shared" si="8"/>
        <v>6.2436821369465587</v>
      </c>
      <c r="V90">
        <f t="shared" si="9"/>
        <v>6.6298892794380997</v>
      </c>
    </row>
    <row r="91" spans="1:22" x14ac:dyDescent="0.25">
      <c r="A91">
        <v>90</v>
      </c>
      <c r="B91" s="4">
        <v>14.04508497</v>
      </c>
      <c r="C91" s="4">
        <v>37.061073739999998</v>
      </c>
      <c r="D91" s="4">
        <v>35</v>
      </c>
      <c r="E91" s="4">
        <v>14.068</v>
      </c>
      <c r="F91" s="4">
        <v>37.018000000000001</v>
      </c>
      <c r="G91" s="4">
        <v>35.152000000000001</v>
      </c>
      <c r="H91" s="4" t="s">
        <v>95</v>
      </c>
      <c r="I91" s="4">
        <v>6.3005460270000002</v>
      </c>
      <c r="J91" s="6">
        <v>5.5815688728235102</v>
      </c>
      <c r="K91" s="4">
        <f t="shared" si="10"/>
        <v>6.4367857081923292</v>
      </c>
      <c r="L91">
        <v>2.6413695468321001</v>
      </c>
      <c r="M91" s="4" t="s">
        <v>117</v>
      </c>
      <c r="N91" s="4">
        <v>1.4</v>
      </c>
      <c r="O91" s="4" t="s">
        <v>119</v>
      </c>
      <c r="P91">
        <v>1.7406515808416301</v>
      </c>
      <c r="Q91" s="4" t="s">
        <v>121</v>
      </c>
      <c r="R91" t="b">
        <f t="shared" ref="R91:R97" si="11">IF(OR(J91*0.95&gt;I91,J91*1.05&gt;I91),TRUE,FALSE)</f>
        <v>0</v>
      </c>
      <c r="S91" t="b">
        <f t="shared" ref="S91:S97" si="12">IF(AND(K91&gt;(J91*0.96),K91&lt;(J91*1.04)),TRUE,FALSE)</f>
        <v>0</v>
      </c>
      <c r="T91" t="b">
        <f t="shared" ref="T91:T97" si="13">OR(R91,S91)</f>
        <v>0</v>
      </c>
      <c r="U91">
        <f t="shared" si="8"/>
        <v>6.2436821369465587</v>
      </c>
      <c r="V91">
        <f t="shared" si="9"/>
        <v>6.6298892794380997</v>
      </c>
    </row>
    <row r="92" spans="1:22" x14ac:dyDescent="0.25">
      <c r="A92">
        <v>91</v>
      </c>
      <c r="B92" s="4">
        <v>40</v>
      </c>
      <c r="C92" s="4">
        <v>30</v>
      </c>
      <c r="D92" s="4">
        <v>40</v>
      </c>
      <c r="E92" s="4">
        <v>40.1</v>
      </c>
      <c r="F92" s="4">
        <v>29.9</v>
      </c>
      <c r="G92" s="4">
        <v>40</v>
      </c>
      <c r="H92" s="4" t="s">
        <v>96</v>
      </c>
      <c r="I92" s="4">
        <v>7.7283896780000001</v>
      </c>
      <c r="J92" s="6">
        <v>7.7869089840440999</v>
      </c>
      <c r="K92" s="4">
        <f t="shared" si="10"/>
        <v>6.3366974316725289</v>
      </c>
      <c r="L92">
        <v>2.8125494646605098</v>
      </c>
      <c r="M92" s="4" t="s">
        <v>118</v>
      </c>
      <c r="N92" s="4">
        <v>1.4</v>
      </c>
      <c r="O92" s="4" t="s">
        <v>119</v>
      </c>
      <c r="P92">
        <v>1.6092916793344301</v>
      </c>
      <c r="Q92" s="4" t="s">
        <v>120</v>
      </c>
      <c r="R92" t="b">
        <f t="shared" si="11"/>
        <v>1</v>
      </c>
      <c r="S92" t="b">
        <f t="shared" si="12"/>
        <v>0</v>
      </c>
      <c r="T92" t="b">
        <f t="shared" si="13"/>
        <v>1</v>
      </c>
      <c r="U92">
        <f t="shared" si="8"/>
        <v>6.1465965087223529</v>
      </c>
      <c r="V92">
        <f t="shared" si="9"/>
        <v>6.5267983546227049</v>
      </c>
    </row>
    <row r="93" spans="1:22" x14ac:dyDescent="0.25">
      <c r="A93">
        <v>92</v>
      </c>
      <c r="B93" s="4">
        <v>38.090169940000003</v>
      </c>
      <c r="C93" s="4">
        <v>35.877852519999998</v>
      </c>
      <c r="D93" s="4">
        <v>40</v>
      </c>
      <c r="E93" s="4">
        <v>38.121000000000002</v>
      </c>
      <c r="F93" s="4">
        <v>35.834000000000003</v>
      </c>
      <c r="G93" s="4">
        <v>40.152000000000001</v>
      </c>
      <c r="H93" s="4" t="s">
        <v>98</v>
      </c>
      <c r="I93" s="4">
        <v>7.7283896780000001</v>
      </c>
      <c r="J93" s="6">
        <v>7.7869089840440999</v>
      </c>
      <c r="K93" s="4">
        <f t="shared" si="10"/>
        <v>7.8467282875438675</v>
      </c>
      <c r="L93">
        <v>3.30908112732949</v>
      </c>
      <c r="M93" s="4" t="s">
        <v>117</v>
      </c>
      <c r="N93" s="4">
        <v>1.4</v>
      </c>
      <c r="O93" s="4" t="s">
        <v>119</v>
      </c>
      <c r="P93">
        <v>1.6937650374856199</v>
      </c>
      <c r="Q93" s="4" t="s">
        <v>121</v>
      </c>
      <c r="R93" t="b">
        <f t="shared" si="11"/>
        <v>1</v>
      </c>
      <c r="S93" t="b">
        <f t="shared" si="12"/>
        <v>1</v>
      </c>
      <c r="T93" t="b">
        <f t="shared" si="13"/>
        <v>1</v>
      </c>
      <c r="U93">
        <f t="shared" si="8"/>
        <v>7.6113264389175512</v>
      </c>
      <c r="V93">
        <f t="shared" si="9"/>
        <v>8.0821301361701838</v>
      </c>
    </row>
    <row r="94" spans="1:22" x14ac:dyDescent="0.25">
      <c r="A94">
        <v>93</v>
      </c>
      <c r="B94" s="4">
        <v>33.090169940000003</v>
      </c>
      <c r="C94" s="4">
        <v>39.510565159999999</v>
      </c>
      <c r="D94" s="4">
        <v>40</v>
      </c>
      <c r="E94" s="4">
        <v>33.121000000000002</v>
      </c>
      <c r="F94" s="4">
        <v>39.475000000000001</v>
      </c>
      <c r="G94" s="4">
        <v>40.152000000000001</v>
      </c>
      <c r="H94" s="4" t="s">
        <v>99</v>
      </c>
      <c r="I94" s="4">
        <v>7.7283896780000001</v>
      </c>
      <c r="J94" s="6">
        <v>7.7869089840440999</v>
      </c>
      <c r="K94" s="4">
        <f t="shared" si="10"/>
        <v>7.8467282875438675</v>
      </c>
      <c r="L94">
        <v>3.30908112732949</v>
      </c>
      <c r="M94" s="4" t="s">
        <v>117</v>
      </c>
      <c r="N94" s="4">
        <v>1.4</v>
      </c>
      <c r="O94" s="4" t="s">
        <v>119</v>
      </c>
      <c r="P94">
        <v>1.6937650374856199</v>
      </c>
      <c r="Q94" s="4" t="s">
        <v>121</v>
      </c>
      <c r="R94" t="b">
        <f t="shared" si="11"/>
        <v>1</v>
      </c>
      <c r="S94" t="b">
        <f t="shared" si="12"/>
        <v>1</v>
      </c>
      <c r="T94" t="b">
        <f t="shared" si="13"/>
        <v>1</v>
      </c>
      <c r="U94">
        <f t="shared" si="8"/>
        <v>7.6113264389175512</v>
      </c>
      <c r="V94">
        <f t="shared" si="9"/>
        <v>8.0821301361701838</v>
      </c>
    </row>
    <row r="95" spans="1:22" x14ac:dyDescent="0.25">
      <c r="A95">
        <v>94</v>
      </c>
      <c r="B95" s="4">
        <v>26.909830060000001</v>
      </c>
      <c r="C95" s="4">
        <v>39.510565159999999</v>
      </c>
      <c r="D95" s="4">
        <v>40</v>
      </c>
      <c r="E95" s="4">
        <v>26.931999999999999</v>
      </c>
      <c r="F95" s="4">
        <v>39.482999999999997</v>
      </c>
      <c r="G95" s="4">
        <v>40.152000000000001</v>
      </c>
      <c r="H95" s="4" t="s">
        <v>100</v>
      </c>
      <c r="I95" s="4">
        <v>7.7283896780000001</v>
      </c>
      <c r="J95" s="6">
        <v>7.7869089840440999</v>
      </c>
      <c r="K95" s="4">
        <f t="shared" si="10"/>
        <v>7.8467282875438675</v>
      </c>
      <c r="L95">
        <v>3.30908112732949</v>
      </c>
      <c r="M95" s="4" t="s">
        <v>117</v>
      </c>
      <c r="N95" s="4">
        <v>1.4</v>
      </c>
      <c r="O95" s="4" t="s">
        <v>119</v>
      </c>
      <c r="P95">
        <v>1.6937650374856199</v>
      </c>
      <c r="Q95" s="4" t="s">
        <v>121</v>
      </c>
      <c r="R95" t="b">
        <f t="shared" si="11"/>
        <v>1</v>
      </c>
      <c r="S95" t="b">
        <f t="shared" si="12"/>
        <v>1</v>
      </c>
      <c r="T95" t="b">
        <f t="shared" si="13"/>
        <v>1</v>
      </c>
      <c r="U95">
        <f t="shared" si="8"/>
        <v>7.6113264389175512</v>
      </c>
      <c r="V95">
        <f t="shared" si="9"/>
        <v>8.0821301361701838</v>
      </c>
    </row>
    <row r="96" spans="1:22" x14ac:dyDescent="0.25">
      <c r="A96">
        <v>95</v>
      </c>
      <c r="B96" s="4">
        <v>21.909830060000001</v>
      </c>
      <c r="C96" s="4">
        <v>35.877852519999998</v>
      </c>
      <c r="D96" s="4">
        <v>40</v>
      </c>
      <c r="E96" s="4">
        <v>21.940999999999999</v>
      </c>
      <c r="F96" s="4">
        <v>35.834000000000003</v>
      </c>
      <c r="G96" s="4">
        <v>40.152000000000001</v>
      </c>
      <c r="H96" s="4" t="s">
        <v>101</v>
      </c>
      <c r="I96" s="4">
        <v>7.7283896780000001</v>
      </c>
      <c r="J96" s="6">
        <v>7.7869089840440999</v>
      </c>
      <c r="K96" s="4">
        <f t="shared" si="10"/>
        <v>7.8467282875438675</v>
      </c>
      <c r="L96">
        <v>3.30908112732949</v>
      </c>
      <c r="M96" s="4" t="s">
        <v>117</v>
      </c>
      <c r="N96" s="4">
        <v>1.4</v>
      </c>
      <c r="O96" s="4" t="s">
        <v>119</v>
      </c>
      <c r="P96">
        <v>1.6937650374856199</v>
      </c>
      <c r="Q96" s="4" t="s">
        <v>121</v>
      </c>
      <c r="R96" t="b">
        <f t="shared" si="11"/>
        <v>1</v>
      </c>
      <c r="S96" t="b">
        <f t="shared" si="12"/>
        <v>1</v>
      </c>
      <c r="T96" t="b">
        <f t="shared" si="13"/>
        <v>1</v>
      </c>
      <c r="U96">
        <f t="shared" si="8"/>
        <v>7.6113264389175512</v>
      </c>
      <c r="V96">
        <f t="shared" si="9"/>
        <v>8.0821301361701838</v>
      </c>
    </row>
    <row r="97" spans="1:22" ht="15.75" thickBot="1" x14ac:dyDescent="0.3">
      <c r="A97">
        <v>96</v>
      </c>
      <c r="B97" s="4">
        <v>20</v>
      </c>
      <c r="C97" s="4">
        <v>30</v>
      </c>
      <c r="D97" s="4">
        <v>40</v>
      </c>
      <c r="E97" s="4">
        <v>20.100000000000001</v>
      </c>
      <c r="F97" s="4">
        <v>29.9</v>
      </c>
      <c r="G97" s="4">
        <v>40</v>
      </c>
      <c r="H97" s="4" t="s">
        <v>102</v>
      </c>
      <c r="I97" s="4">
        <v>7.7283896780000001</v>
      </c>
      <c r="J97" s="7">
        <v>7.7869089840440999</v>
      </c>
      <c r="K97" s="4">
        <f t="shared" si="10"/>
        <v>6.3366974316725289</v>
      </c>
      <c r="L97">
        <v>2.8125494646605098</v>
      </c>
      <c r="M97" s="4" t="s">
        <v>118</v>
      </c>
      <c r="N97" s="4">
        <v>1.4</v>
      </c>
      <c r="O97" s="4" t="s">
        <v>119</v>
      </c>
      <c r="P97">
        <v>1.6092916793344301</v>
      </c>
      <c r="Q97" s="4" t="s">
        <v>120</v>
      </c>
      <c r="R97" t="b">
        <f t="shared" si="11"/>
        <v>1</v>
      </c>
      <c r="S97" t="b">
        <f t="shared" si="12"/>
        <v>0</v>
      </c>
      <c r="T97" t="b">
        <f t="shared" si="13"/>
        <v>1</v>
      </c>
      <c r="U97">
        <f t="shared" si="8"/>
        <v>6.1465965087223529</v>
      </c>
      <c r="V97">
        <f t="shared" si="9"/>
        <v>6.5267983546227049</v>
      </c>
    </row>
  </sheetData>
  <mergeCells count="13">
    <mergeCell ref="J1:J2"/>
    <mergeCell ref="A1:A2"/>
    <mergeCell ref="B1:D1"/>
    <mergeCell ref="E1:G1"/>
    <mergeCell ref="H1:H2"/>
    <mergeCell ref="I1:I2"/>
    <mergeCell ref="T1:T2"/>
    <mergeCell ref="K1:K2"/>
    <mergeCell ref="L1:M2"/>
    <mergeCell ref="N1:O2"/>
    <mergeCell ref="P1:Q2"/>
    <mergeCell ref="R1:R2"/>
    <mergeCell ref="S1:S2"/>
  </mergeCells>
  <conditionalFormatting sqref="R3:R97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S3:S97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T3:T97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Reductive</vt:lpstr>
      <vt:lpstr>Multiplicative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2022-09-27T16:53:14Z</dcterms:created>
  <dcterms:modified xsi:type="dcterms:W3CDTF">2022-10-27T18:49:25Z</dcterms:modified>
</cp:coreProperties>
</file>