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1176752\Documents\VSCode\Projects\LPSD\LPSD\Test Case - 7\"/>
    </mc:Choice>
  </mc:AlternateContent>
  <bookViews>
    <workbookView xWindow="0" yWindow="0" windowWidth="28800" windowHeight="12450"/>
  </bookViews>
  <sheets>
    <sheet name="Reductive" sheetId="1" r:id="rId1"/>
    <sheet name="Multiplicative" sheetId="2" r:id="rId2"/>
    <sheet name="Levels" sheetId="3" r:id="rId3"/>
  </sheets>
  <calcPr calcId="162913"/>
</workbook>
</file>

<file path=xl/calcChain.xml><?xml version="1.0" encoding="utf-8"?>
<calcChain xmlns="http://schemas.openxmlformats.org/spreadsheetml/2006/main">
  <c r="P13" i="1" l="1"/>
  <c r="P14" i="1"/>
  <c r="P29" i="1" l="1"/>
  <c r="P26" i="1"/>
  <c r="P23" i="1"/>
  <c r="P17" i="1"/>
  <c r="P16" i="1"/>
  <c r="P12" i="1"/>
  <c r="P3" i="1" l="1"/>
  <c r="P11" i="1"/>
  <c r="R4" i="2" l="1"/>
  <c r="S4" i="2"/>
  <c r="R5" i="2"/>
  <c r="S5" i="2"/>
  <c r="R6" i="2"/>
  <c r="T6" i="2" s="1"/>
  <c r="S6" i="2"/>
  <c r="R7" i="2"/>
  <c r="S7" i="2"/>
  <c r="T7" i="2"/>
  <c r="R8" i="2"/>
  <c r="T8" i="2" s="1"/>
  <c r="S8" i="2"/>
  <c r="R9" i="2"/>
  <c r="S9" i="2"/>
  <c r="R10" i="2"/>
  <c r="S10" i="2"/>
  <c r="R11" i="2"/>
  <c r="T11" i="2" s="1"/>
  <c r="S11" i="2"/>
  <c r="R12" i="2"/>
  <c r="S12" i="2"/>
  <c r="R13" i="2"/>
  <c r="S13" i="2"/>
  <c r="R14" i="2"/>
  <c r="S14" i="2"/>
  <c r="R15" i="2"/>
  <c r="S15" i="2"/>
  <c r="R16" i="2"/>
  <c r="S16" i="2"/>
  <c r="R17" i="2"/>
  <c r="S17" i="2"/>
  <c r="R18" i="2"/>
  <c r="S18" i="2"/>
  <c r="R19" i="2"/>
  <c r="S19" i="2"/>
  <c r="R20" i="2"/>
  <c r="T20" i="2" s="1"/>
  <c r="S20" i="2"/>
  <c r="R21" i="2"/>
  <c r="S21" i="2"/>
  <c r="R22" i="2"/>
  <c r="S22" i="2"/>
  <c r="R23" i="2"/>
  <c r="T23" i="2" s="1"/>
  <c r="S23" i="2"/>
  <c r="R24" i="2"/>
  <c r="S24" i="2"/>
  <c r="R25" i="2"/>
  <c r="S25" i="2"/>
  <c r="R26" i="2"/>
  <c r="S26" i="2"/>
  <c r="R27" i="2"/>
  <c r="S27" i="2"/>
  <c r="R28" i="2"/>
  <c r="S28" i="2"/>
  <c r="R29" i="2"/>
  <c r="S29" i="2"/>
  <c r="R30" i="2"/>
  <c r="S30" i="2"/>
  <c r="R31" i="2"/>
  <c r="S31" i="2"/>
  <c r="R32" i="2"/>
  <c r="S32" i="2"/>
  <c r="R33" i="2"/>
  <c r="S33" i="2"/>
  <c r="R34" i="2"/>
  <c r="S34" i="2"/>
  <c r="R35" i="2"/>
  <c r="S35" i="2"/>
  <c r="T35" i="2"/>
  <c r="R36" i="2"/>
  <c r="S36" i="2"/>
  <c r="R37" i="2"/>
  <c r="S37" i="2"/>
  <c r="R38" i="2"/>
  <c r="S38" i="2"/>
  <c r="R39" i="2"/>
  <c r="S39" i="2"/>
  <c r="T39" i="2"/>
  <c r="R40" i="2"/>
  <c r="S40" i="2"/>
  <c r="R41" i="2"/>
  <c r="S41" i="2"/>
  <c r="R42" i="2"/>
  <c r="S42" i="2"/>
  <c r="R43" i="2"/>
  <c r="S43" i="2"/>
  <c r="R44" i="2"/>
  <c r="S44" i="2"/>
  <c r="R45" i="2"/>
  <c r="S45" i="2"/>
  <c r="R46" i="2"/>
  <c r="S46" i="2"/>
  <c r="R47" i="2"/>
  <c r="S47" i="2"/>
  <c r="R48" i="2"/>
  <c r="S48" i="2"/>
  <c r="R49" i="2"/>
  <c r="S49" i="2"/>
  <c r="R50" i="2"/>
  <c r="S50" i="2"/>
  <c r="R51" i="2"/>
  <c r="T51" i="2" s="1"/>
  <c r="S51" i="2"/>
  <c r="R52" i="2"/>
  <c r="S52" i="2"/>
  <c r="R53" i="2"/>
  <c r="S53" i="2"/>
  <c r="R54" i="2"/>
  <c r="T54" i="2" s="1"/>
  <c r="S54" i="2"/>
  <c r="R55" i="2"/>
  <c r="S55" i="2"/>
  <c r="T55" i="2"/>
  <c r="R56" i="2"/>
  <c r="S56" i="2"/>
  <c r="R57" i="2"/>
  <c r="S57" i="2"/>
  <c r="R58" i="2"/>
  <c r="S58" i="2"/>
  <c r="R59" i="2"/>
  <c r="S59" i="2"/>
  <c r="R60" i="2"/>
  <c r="S60" i="2"/>
  <c r="R61" i="2"/>
  <c r="S61" i="2"/>
  <c r="R62" i="2"/>
  <c r="S62" i="2"/>
  <c r="R63" i="2"/>
  <c r="S63" i="2"/>
  <c r="S3" i="2"/>
  <c r="R3" i="2"/>
  <c r="T16" i="2" l="1"/>
  <c r="T44" i="2"/>
  <c r="T27" i="2"/>
  <c r="T4" i="2"/>
  <c r="T38" i="2"/>
  <c r="T15" i="2"/>
  <c r="T60" i="2"/>
  <c r="T43" i="2"/>
  <c r="T32" i="2"/>
  <c r="T59" i="2"/>
  <c r="T31" i="2"/>
  <c r="T24" i="2"/>
  <c r="T52" i="2"/>
  <c r="T12" i="2"/>
  <c r="T28" i="2"/>
  <c r="T48" i="2"/>
  <c r="T36" i="2"/>
  <c r="T19" i="2"/>
  <c r="T47" i="2"/>
  <c r="T63" i="2"/>
  <c r="T40" i="2"/>
  <c r="T56" i="2"/>
  <c r="T22" i="2"/>
  <c r="T41" i="2"/>
  <c r="T25" i="2"/>
  <c r="T9" i="2"/>
  <c r="T62" i="2"/>
  <c r="T46" i="2"/>
  <c r="T30" i="2"/>
  <c r="T14" i="2"/>
  <c r="T57" i="2"/>
  <c r="T45" i="2"/>
  <c r="T29" i="2"/>
  <c r="T13" i="2"/>
  <c r="T50" i="2"/>
  <c r="T34" i="2"/>
  <c r="T18" i="2"/>
  <c r="T61" i="2"/>
  <c r="T49" i="2"/>
  <c r="T33" i="2"/>
  <c r="T17" i="2"/>
  <c r="T3" i="2"/>
  <c r="T53" i="2"/>
  <c r="T37" i="2"/>
  <c r="T21" i="2"/>
  <c r="T5" i="2"/>
  <c r="T58" i="2"/>
  <c r="T42" i="2"/>
  <c r="T26" i="2"/>
  <c r="T10" i="2"/>
</calcChain>
</file>

<file path=xl/sharedStrings.xml><?xml version="1.0" encoding="utf-8"?>
<sst xmlns="http://schemas.openxmlformats.org/spreadsheetml/2006/main" count="439" uniqueCount="106">
  <si>
    <t>799f0c5c-7274-443f-adfa-f4b3f2cce874</t>
  </si>
  <si>
    <t>3d7be264-00ef-4059-9828-44f48826aec6</t>
  </si>
  <si>
    <t>7c8fffd0-0723-4f01-9a6d-474ba473cfeb</t>
  </si>
  <si>
    <t>af148ee1-2f3a-4469-8c1a-a0e7e44775ca</t>
  </si>
  <si>
    <t>1f9d6c68-d43c-40b2-a5f8-77ed6de29218</t>
  </si>
  <si>
    <t>c5f768b0-37e3-405c-95d6-868f15b59fc3</t>
  </si>
  <si>
    <t>0722c431-5546-4e3f-b10d-be97761a3674</t>
  </si>
  <si>
    <t>58fc4b77-ed52-410e-81d9-be7137ba2b33</t>
  </si>
  <si>
    <t>a95223e4-d46f-4b5d-9829-5cf31987277a</t>
  </si>
  <si>
    <t>d5bdcebb-c111-4dbd-a641-da47d846598d</t>
  </si>
  <si>
    <t>8f2fed5b-7a77-43ee-ad3b-c6293339c26d</t>
  </si>
  <si>
    <t>1cca2a79-7cf4-4916-af21-6c8deaa27c44</t>
  </si>
  <si>
    <t>e2b6b194-d114-4758-82c4-9ef9a3befc5d</t>
  </si>
  <si>
    <t>528c7ece-ded8-42e8-b80b-b0b63d45d8ca</t>
  </si>
  <si>
    <t>992b9eee-f261-40f1-b4fd-b31664d7e2c2</t>
  </si>
  <si>
    <t>216d2b72-0a26-42b7-8d77-93c1b0db5633</t>
  </si>
  <si>
    <t>772e6bb3-f233-4d90-9b01-569c44610687</t>
  </si>
  <si>
    <t>5ce19766-9632-4a00-b2c9-a3571e57746c</t>
  </si>
  <si>
    <t>e92b5b9f-5cbd-4622-8e78-31f800a569fb</t>
  </si>
  <si>
    <t>38baebcb-ae2a-4900-af60-f93070dc9b1d</t>
  </si>
  <si>
    <t>7a5fbb96-9e77-4a9a-a11d-94981427e56b</t>
  </si>
  <si>
    <t>279d255c-c855-4522-9239-d1396951c847</t>
  </si>
  <si>
    <t>1f70f371-939c-4006-9157-91c39d819e0c</t>
  </si>
  <si>
    <t>3564e512-292e-4984-897f-1969499e04ad</t>
  </si>
  <si>
    <t>d4bac68c-0f14-41e0-97ad-5dc42b19838a</t>
  </si>
  <si>
    <t>786d5658-0491-4e6d-af5c-3c9cb2f9281b</t>
  </si>
  <si>
    <t>62c40e1f-8bb6-4758-8687-06a3bb1a1680</t>
  </si>
  <si>
    <t>a58ebed2-d412-4eca-93c5-ef9392ec1a23</t>
  </si>
  <si>
    <t>5dd19340-18e7-4ac8-a512-53df64e442a7</t>
  </si>
  <si>
    <t>8de8acb9-ea3a-4fed-9c52-beb72a0f6bc0</t>
  </si>
  <si>
    <t>d221ef73-e106-4e51-a9f4-29a613ecb1e5</t>
  </si>
  <si>
    <t>7e37e8de-7c16-4371-933b-55486b0c2403</t>
  </si>
  <si>
    <t>7ee5ea91-8778-4596-876e-24a932ab8df2</t>
  </si>
  <si>
    <t>2065673c-46ed-4cae-901b-cba52a004c7d</t>
  </si>
  <si>
    <t>4f3b737d-9e68-439b-b7bb-d685c15e38ac</t>
  </si>
  <si>
    <t>5c62ca5e-70eb-49fc-983b-c809392626cb</t>
  </si>
  <si>
    <t>26f72faf-9195-448c-86e6-46cec5134faa</t>
  </si>
  <si>
    <t>50d7176d-9082-4e8b-8bb2-83b8ad63cf22</t>
  </si>
  <si>
    <t>0ea19bdc-99db-47a0-af3b-2b9e3e5b67d8</t>
  </si>
  <si>
    <t>38eeffda-b3bb-419c-b4af-daea92025c0b</t>
  </si>
  <si>
    <t>288e8329-6f6b-4545-bf69-82a09fbd87ce</t>
  </si>
  <si>
    <t>9cfe1584-79e5-42a7-9b45-03772d3883ae</t>
  </si>
  <si>
    <t>21ff6663-1272-49b9-9147-03023ed8d71d</t>
  </si>
  <si>
    <t>79870ec4-66c6-4496-b9c4-a4d4b474de0d</t>
  </si>
  <si>
    <t>ef1c9dda-cc26-4568-9856-18abb2fccfa0</t>
  </si>
  <si>
    <t>40f97329-e228-414d-919a-2e38b490eede</t>
  </si>
  <si>
    <t>6cc6c65c-8f33-4822-b049-193235793c1e</t>
  </si>
  <si>
    <t>460a486d-7c70-4dfc-a2e9-42421848f8a8</t>
  </si>
  <si>
    <t>62c2dcdc-27d9-4f96-9ea9-ac8d916a70ae</t>
  </si>
  <si>
    <t>8ff8480e-6976-47cd-a134-1d085aaa6991</t>
  </si>
  <si>
    <t>5bcaab4a-64db-4dd3-960b-7abb4c8275f5</t>
  </si>
  <si>
    <t>0c474756-120d-4cc7-92e4-edb5bccdea96</t>
  </si>
  <si>
    <t>00af4a2e-d9da-4f50-a0a3-33799a227a98</t>
  </si>
  <si>
    <t>e3277c44-6c11-4e49-bc5a-ba47f2271b8e</t>
  </si>
  <si>
    <t>9a73af92-1c80-4f93-a09d-e36eef6bfe93</t>
  </si>
  <si>
    <t>c2378e0c-eef3-43d6-aa22-fc4083b12e86</t>
  </si>
  <si>
    <t>64672cb3-6641-4a1c-9320-a95f23486677</t>
  </si>
  <si>
    <t>0d7e749e-4209-42ae-a8f0-44593372ba50</t>
  </si>
  <si>
    <t>9cc26dc4-a28f-4269-9609-16c2f09ce159</t>
  </si>
  <si>
    <t>a766c383-7b63-4de4-908b-81c5466d7740</t>
  </si>
  <si>
    <t>0181912c-5e14-4246-91e9-9c3fc0fc0601</t>
  </si>
  <si>
    <t>54e80b85-fab7-4ee9-8fba-50f152d649c3</t>
  </si>
  <si>
    <t>c8fdf0f2-a031-47fc-895f-bb25d376fb9b</t>
  </si>
  <si>
    <t>5c448c94-4476-4f4a-aca2-bb86ff1c9a71</t>
  </si>
  <si>
    <t>#</t>
  </si>
  <si>
    <t>JSON Location</t>
  </si>
  <si>
    <t>XL Location</t>
  </si>
  <si>
    <t>GUID</t>
  </si>
  <si>
    <t>Magic Point</t>
  </si>
  <si>
    <t>JSON Reductive</t>
  </si>
  <si>
    <t>XL Reductive</t>
  </si>
  <si>
    <t>REDUC MATCH</t>
  </si>
  <si>
    <t>x_mp</t>
  </si>
  <si>
    <t>y_mp</t>
  </si>
  <si>
    <t>z_mp</t>
  </si>
  <si>
    <t>x</t>
  </si>
  <si>
    <t>y</t>
  </si>
  <si>
    <t>z</t>
  </si>
  <si>
    <t>These points do not pull a magic point.  We need to discuss analysis of sub-levels and running sub-levels without significant points.  This is the same issue with TC4</t>
  </si>
  <si>
    <t>E</t>
  </si>
  <si>
    <t>S</t>
  </si>
  <si>
    <t>N</t>
  </si>
  <si>
    <t>XL Multi</t>
  </si>
  <si>
    <t>JSON Multi</t>
  </si>
  <si>
    <t>VSCode Multi</t>
  </si>
  <si>
    <t>Equation 3</t>
  </si>
  <si>
    <t>Equation 4</t>
  </si>
  <si>
    <t>Equation 5</t>
  </si>
  <si>
    <t>XL Match</t>
  </si>
  <si>
    <t>VSCode Match</t>
  </si>
  <si>
    <t>F</t>
  </si>
  <si>
    <t>G</t>
  </si>
  <si>
    <t>FQN</t>
  </si>
  <si>
    <t>GRN</t>
  </si>
  <si>
    <t>GUID : 4f3b737d-9e68-439b-b7bb-d685c15e38ac</t>
  </si>
  <si>
    <t xml:space="preserve"> 'Level 2']</t>
  </si>
  <si>
    <t>GUID : 992b9eee-f261-40f1-b4fd-b31664d7e2c2</t>
  </si>
  <si>
    <t xml:space="preserve"> 'Level 1']</t>
  </si>
  <si>
    <t>GUID : 3d7be264-00ef-4059-9828-44f48826aec6</t>
  </si>
  <si>
    <t xml:space="preserve"> 'Level 0']</t>
  </si>
  <si>
    <t>Level/Sub-Level</t>
  </si>
  <si>
    <t>Level Height Above Grade</t>
  </si>
  <si>
    <t>Level Minimum Width</t>
  </si>
  <si>
    <t xml:space="preserve"> Values : [15.412999629974365</t>
  </si>
  <si>
    <t xml:space="preserve"> Values : [30.80699920654297</t>
  </si>
  <si>
    <t xml:space="preserve"> Values : [42.2189998626709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</si>
</sst>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11" xfId="0" applyBorder="1" applyAlignment="1">
      <alignment horizontal="center"/>
    </xf>
    <xf numFmtId="11" fontId="0" fillId="0" borderId="0" xfId="0" applyNumberFormat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Alignment="1">
      <alignment horizont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5"/>
  <sheetViews>
    <sheetView tabSelected="1" workbookViewId="0">
      <pane ySplit="2" topLeftCell="A15" activePane="bottomLeft" state="frozen"/>
      <selection pane="bottomLeft" activeCell="S27" sqref="S27"/>
    </sheetView>
  </sheetViews>
  <sheetFormatPr defaultRowHeight="15" x14ac:dyDescent="0.25"/>
  <cols>
    <col min="1" max="7" width="9.140625" style="3"/>
    <col min="8" max="8" width="38.28515625" style="3" bestFit="1" customWidth="1"/>
    <col min="9" max="10" width="9.140625" style="3"/>
    <col min="11" max="11" width="9.85546875" style="3" customWidth="1"/>
    <col min="12" max="15" width="9.140625" style="3"/>
  </cols>
  <sheetData>
    <row r="1" spans="1:17" ht="15" customHeight="1" x14ac:dyDescent="0.25">
      <c r="A1" s="10" t="s">
        <v>64</v>
      </c>
      <c r="B1" s="11" t="s">
        <v>65</v>
      </c>
      <c r="C1" s="11"/>
      <c r="D1" s="11"/>
      <c r="E1" s="11" t="s">
        <v>66</v>
      </c>
      <c r="F1" s="11"/>
      <c r="G1" s="11"/>
      <c r="H1" s="10" t="s">
        <v>67</v>
      </c>
      <c r="I1" s="9" t="s">
        <v>68</v>
      </c>
      <c r="J1" s="9" t="s">
        <v>69</v>
      </c>
      <c r="K1" s="9" t="s">
        <v>70</v>
      </c>
      <c r="L1" s="9" t="s">
        <v>71</v>
      </c>
      <c r="M1" s="10" t="s">
        <v>72</v>
      </c>
      <c r="N1" s="9" t="s">
        <v>73</v>
      </c>
      <c r="O1" s="9" t="s">
        <v>74</v>
      </c>
    </row>
    <row r="2" spans="1:17" x14ac:dyDescent="0.25">
      <c r="A2" s="10"/>
      <c r="B2" s="3" t="s">
        <v>75</v>
      </c>
      <c r="C2" s="3" t="s">
        <v>76</v>
      </c>
      <c r="D2" s="3" t="s">
        <v>77</v>
      </c>
      <c r="E2" s="3" t="s">
        <v>75</v>
      </c>
      <c r="F2" s="3" t="s">
        <v>76</v>
      </c>
      <c r="G2" s="3" t="s">
        <v>77</v>
      </c>
      <c r="H2" s="10"/>
      <c r="I2" s="9"/>
      <c r="J2" s="9"/>
      <c r="K2" s="9"/>
      <c r="L2" s="9"/>
      <c r="M2" s="10"/>
      <c r="N2" s="9" t="s">
        <v>73</v>
      </c>
      <c r="O2" s="9" t="s">
        <v>73</v>
      </c>
    </row>
    <row r="3" spans="1:17" x14ac:dyDescent="0.25">
      <c r="A3" s="3">
        <v>1</v>
      </c>
      <c r="B3" s="3">
        <v>7.1369999999999996</v>
      </c>
      <c r="C3" s="3">
        <v>-14.755000000000001</v>
      </c>
      <c r="D3" s="3">
        <v>5.7910000000000004</v>
      </c>
      <c r="E3" s="3">
        <v>7.14</v>
      </c>
      <c r="F3" s="3">
        <v>-14.75</v>
      </c>
      <c r="G3" s="3">
        <v>5.79</v>
      </c>
      <c r="H3" s="3" t="s">
        <v>0</v>
      </c>
      <c r="I3" s="3">
        <v>10</v>
      </c>
      <c r="J3" s="3">
        <v>1.4744728856559099</v>
      </c>
      <c r="K3" s="3">
        <v>1</v>
      </c>
      <c r="L3" s="3" t="b">
        <v>0</v>
      </c>
      <c r="M3" s="3">
        <v>7.7569999999999997</v>
      </c>
      <c r="N3" s="3">
        <v>-1.603</v>
      </c>
      <c r="O3" s="3">
        <v>21.231000000000002</v>
      </c>
      <c r="P3">
        <f>0.9*((O3-D3)^0.51)*((SQRT((M3-B3)^2+(N3-C3)^2)^(-0.35)))</f>
        <v>1.4744728856559175</v>
      </c>
      <c r="Q3" t="b">
        <v>1</v>
      </c>
    </row>
    <row r="4" spans="1:17" x14ac:dyDescent="0.25">
      <c r="A4" s="3">
        <v>2</v>
      </c>
      <c r="B4" s="3">
        <v>7.1840000000000002</v>
      </c>
      <c r="C4" s="3">
        <v>-0.89500000000000002</v>
      </c>
      <c r="D4" s="3">
        <v>5.8490000000000002</v>
      </c>
      <c r="E4" s="3">
        <v>7.21</v>
      </c>
      <c r="F4" s="3">
        <v>-0.92</v>
      </c>
      <c r="G4" s="3">
        <v>5.83</v>
      </c>
      <c r="H4" s="3" t="s">
        <v>2</v>
      </c>
      <c r="I4" s="3">
        <v>51</v>
      </c>
      <c r="J4" s="3">
        <v>3.7481559489523999</v>
      </c>
      <c r="K4" s="3">
        <v>3.8040591510000001</v>
      </c>
      <c r="L4" s="3" t="b">
        <v>1</v>
      </c>
      <c r="M4" s="3">
        <v>7.7569999999999997</v>
      </c>
      <c r="N4" s="3">
        <v>-1.603</v>
      </c>
      <c r="O4" s="3">
        <v>21.231000000000002</v>
      </c>
    </row>
    <row r="5" spans="1:17" x14ac:dyDescent="0.25">
      <c r="A5" s="3">
        <v>3</v>
      </c>
      <c r="B5" s="3">
        <v>7.1879999999999997</v>
      </c>
      <c r="C5" s="3">
        <v>-11.818</v>
      </c>
      <c r="D5" s="3">
        <v>5.8460000000000001</v>
      </c>
      <c r="E5" s="3">
        <v>7.19</v>
      </c>
      <c r="F5" s="3">
        <v>-11.82</v>
      </c>
      <c r="G5" s="3">
        <v>5.85</v>
      </c>
      <c r="H5" s="3" t="s">
        <v>3</v>
      </c>
      <c r="I5" s="3">
        <v>51</v>
      </c>
      <c r="J5" s="3">
        <v>1.60765685129422</v>
      </c>
      <c r="K5" s="3">
        <v>1.607112879</v>
      </c>
      <c r="L5" s="3" t="b">
        <v>1</v>
      </c>
      <c r="M5" s="3">
        <v>7.7569999999999997</v>
      </c>
      <c r="N5" s="3">
        <v>-1.603</v>
      </c>
      <c r="O5" s="3">
        <v>21.231000000000002</v>
      </c>
    </row>
    <row r="6" spans="1:17" x14ac:dyDescent="0.25">
      <c r="A6" s="3">
        <v>4</v>
      </c>
      <c r="B6" s="3">
        <v>7.2</v>
      </c>
      <c r="C6" s="3">
        <v>-6.37</v>
      </c>
      <c r="D6" s="3">
        <v>5.8369999999999997</v>
      </c>
      <c r="E6" s="3">
        <v>7.2</v>
      </c>
      <c r="F6" s="3">
        <v>-6.37</v>
      </c>
      <c r="G6" s="3">
        <v>5.84</v>
      </c>
      <c r="H6" s="3" t="s">
        <v>4</v>
      </c>
      <c r="I6" s="3">
        <v>51</v>
      </c>
      <c r="J6" s="3">
        <v>2.0959231366126501</v>
      </c>
      <c r="K6" s="3">
        <v>2.0951369089999998</v>
      </c>
      <c r="L6" s="3" t="b">
        <v>1</v>
      </c>
      <c r="M6" s="3">
        <v>7.7569999999999997</v>
      </c>
      <c r="N6" s="3">
        <v>-1.603</v>
      </c>
      <c r="O6" s="3">
        <v>21.231000000000002</v>
      </c>
    </row>
    <row r="7" spans="1:17" x14ac:dyDescent="0.25">
      <c r="A7" s="3">
        <v>5</v>
      </c>
      <c r="B7" s="3">
        <v>6.5000000000000002E-2</v>
      </c>
      <c r="C7" s="3">
        <v>-14.561</v>
      </c>
      <c r="D7" s="3">
        <v>11.358000000000001</v>
      </c>
      <c r="E7" s="3">
        <v>7.0000000000000007E-2</v>
      </c>
      <c r="F7" s="3">
        <v>-14.56</v>
      </c>
      <c r="G7" s="3">
        <v>11.36</v>
      </c>
      <c r="H7" s="3" t="s">
        <v>5</v>
      </c>
      <c r="I7" s="3">
        <v>53</v>
      </c>
      <c r="J7" s="3">
        <v>1.1798700900054699</v>
      </c>
      <c r="K7" s="3">
        <v>1.1795055729999999</v>
      </c>
      <c r="L7" s="3" t="b">
        <v>1</v>
      </c>
      <c r="M7" s="3">
        <v>-0.54400000000000004</v>
      </c>
      <c r="N7" s="3">
        <v>-1.4610000000000001</v>
      </c>
      <c r="O7" s="3">
        <v>21.303999999999998</v>
      </c>
    </row>
    <row r="8" spans="1:17" x14ac:dyDescent="0.25">
      <c r="A8" s="3">
        <v>6</v>
      </c>
      <c r="B8" s="3">
        <v>5.1999999999999998E-2</v>
      </c>
      <c r="C8" s="3">
        <v>-0.91200000000000003</v>
      </c>
      <c r="D8" s="3">
        <v>11.368</v>
      </c>
      <c r="E8" s="3">
        <v>0.05</v>
      </c>
      <c r="F8" s="3">
        <v>-0.91</v>
      </c>
      <c r="G8" s="3">
        <v>11.37</v>
      </c>
      <c r="H8" s="3" t="s">
        <v>6</v>
      </c>
      <c r="I8" s="3">
        <v>53</v>
      </c>
      <c r="J8" s="3">
        <v>3.1245738605520401</v>
      </c>
      <c r="K8" s="3">
        <v>3.128647725</v>
      </c>
      <c r="L8" s="3" t="b">
        <v>1</v>
      </c>
      <c r="M8" s="3">
        <v>-0.54400000000000004</v>
      </c>
      <c r="N8" s="3">
        <v>-1.4610000000000001</v>
      </c>
      <c r="O8" s="3">
        <v>21.303999999999998</v>
      </c>
    </row>
    <row r="9" spans="1:17" x14ac:dyDescent="0.25">
      <c r="A9" s="3">
        <v>7</v>
      </c>
      <c r="B9" s="3">
        <v>4.4999999999999998E-2</v>
      </c>
      <c r="C9" s="3">
        <v>-11.744999999999999</v>
      </c>
      <c r="D9" s="3">
        <v>11.358000000000001</v>
      </c>
      <c r="E9" s="3">
        <v>0.05</v>
      </c>
      <c r="F9" s="3">
        <v>-11.74</v>
      </c>
      <c r="G9" s="3">
        <v>11.36</v>
      </c>
      <c r="H9" s="3" t="s">
        <v>7</v>
      </c>
      <c r="I9" s="3">
        <v>53</v>
      </c>
      <c r="J9" s="3">
        <v>1.28391892935912</v>
      </c>
      <c r="K9" s="3">
        <v>1.283695566</v>
      </c>
      <c r="L9" s="3" t="b">
        <v>1</v>
      </c>
      <c r="M9" s="3">
        <v>-0.54400000000000004</v>
      </c>
      <c r="N9" s="3">
        <v>-1.4610000000000001</v>
      </c>
      <c r="O9" s="3">
        <v>21.303999999999998</v>
      </c>
    </row>
    <row r="10" spans="1:17" x14ac:dyDescent="0.25">
      <c r="A10" s="3">
        <v>8</v>
      </c>
      <c r="B10" s="3">
        <v>4.4999999999999998E-2</v>
      </c>
      <c r="C10" s="3">
        <v>-6.4429999999999996</v>
      </c>
      <c r="D10" s="3">
        <v>11.355</v>
      </c>
      <c r="E10" s="3">
        <v>0.05</v>
      </c>
      <c r="F10" s="3">
        <v>-6.44</v>
      </c>
      <c r="G10" s="3">
        <v>11.36</v>
      </c>
      <c r="H10" s="3" t="s">
        <v>8</v>
      </c>
      <c r="I10" s="3">
        <v>53</v>
      </c>
      <c r="J10" s="3">
        <v>1.65182401467511</v>
      </c>
      <c r="K10" s="3">
        <v>1.651277071</v>
      </c>
      <c r="L10" s="3" t="b">
        <v>1</v>
      </c>
      <c r="M10" s="3">
        <v>-0.54400000000000004</v>
      </c>
      <c r="N10" s="3">
        <v>-1.4610000000000001</v>
      </c>
      <c r="O10" s="3">
        <v>21.303999999999998</v>
      </c>
    </row>
    <row r="11" spans="1:17" x14ac:dyDescent="0.25">
      <c r="A11" s="3">
        <v>9</v>
      </c>
      <c r="B11" s="3">
        <v>2.4260000000000002</v>
      </c>
      <c r="C11" s="3">
        <v>-14.750999999999999</v>
      </c>
      <c r="D11" s="3">
        <v>9.4819999999999993</v>
      </c>
      <c r="E11" s="3">
        <v>2.4300000000000002</v>
      </c>
      <c r="F11" s="3">
        <v>-14.75</v>
      </c>
      <c r="G11" s="3">
        <v>9.48</v>
      </c>
      <c r="H11" s="3" t="s">
        <v>9</v>
      </c>
      <c r="I11" s="3">
        <v>5</v>
      </c>
      <c r="J11" s="3">
        <v>1.28325847583265</v>
      </c>
      <c r="K11" s="3">
        <v>1</v>
      </c>
      <c r="L11" s="3" t="b">
        <v>0</v>
      </c>
      <c r="M11" s="3">
        <v>2.1379999999999999</v>
      </c>
      <c r="N11" s="3">
        <v>-1.607</v>
      </c>
      <c r="O11" s="3">
        <v>21.228999999999999</v>
      </c>
      <c r="P11">
        <f>0.9*((O11-D11)^0.51)*((SQRT((M11-B11)^2+(N11-C11)^2)^(-0.35)))</f>
        <v>1.2832584758326564</v>
      </c>
      <c r="Q11" t="b">
        <v>1</v>
      </c>
    </row>
    <row r="12" spans="1:17" x14ac:dyDescent="0.25">
      <c r="A12" s="3">
        <v>10</v>
      </c>
      <c r="B12" s="3">
        <v>4.68</v>
      </c>
      <c r="C12" s="3">
        <v>-14.746</v>
      </c>
      <c r="D12" s="3">
        <v>7.7619999999999996</v>
      </c>
      <c r="E12" s="3">
        <v>4.68</v>
      </c>
      <c r="F12" s="3">
        <v>-14.75</v>
      </c>
      <c r="G12" s="3">
        <v>7.76</v>
      </c>
      <c r="H12" s="3" t="s">
        <v>10</v>
      </c>
      <c r="I12" s="3">
        <v>9</v>
      </c>
      <c r="J12" s="3">
        <v>1.3673541286387101</v>
      </c>
      <c r="K12" s="3">
        <v>1</v>
      </c>
      <c r="L12" s="3" t="b">
        <v>0</v>
      </c>
      <c r="M12" s="3">
        <v>2.1379999999999999</v>
      </c>
      <c r="N12" s="3">
        <v>-1.607</v>
      </c>
      <c r="O12" s="3">
        <v>21.228999999999999</v>
      </c>
      <c r="P12">
        <f>0.9*((O12-D12)^0.51)*((SQRT((M12-B12)^2+(N12-C12)^2)^(-0.35)))</f>
        <v>1.3673541286387183</v>
      </c>
      <c r="Q12" t="b">
        <v>1</v>
      </c>
    </row>
    <row r="13" spans="1:17" x14ac:dyDescent="0.25">
      <c r="A13" s="3">
        <v>11</v>
      </c>
      <c r="B13" s="3">
        <v>2.4079999999999999</v>
      </c>
      <c r="C13" s="3">
        <v>-0.91</v>
      </c>
      <c r="D13" s="3">
        <v>9.5449999999999999</v>
      </c>
      <c r="E13" s="3">
        <v>2.41</v>
      </c>
      <c r="F13" s="3">
        <v>-0.91</v>
      </c>
      <c r="G13" s="3">
        <v>9.5500000000000007</v>
      </c>
      <c r="H13" s="3" t="s">
        <v>11</v>
      </c>
      <c r="I13" s="3">
        <v>52</v>
      </c>
      <c r="J13" s="3">
        <v>4.2559362412849397</v>
      </c>
      <c r="K13" s="3">
        <v>3.4858836769999999</v>
      </c>
      <c r="L13" s="3" t="b">
        <v>0</v>
      </c>
      <c r="M13" s="3">
        <v>2.14</v>
      </c>
      <c r="N13" s="3">
        <v>-0.58099999999999996</v>
      </c>
      <c r="O13" s="3">
        <v>21.228000000000002</v>
      </c>
      <c r="P13">
        <f t="shared" ref="P13:P14" si="0">0.9*((O13-D13)^0.51)*((SQRT((M13-B13)^2+(N13-C13)^2)^(-0.35)))</f>
        <v>4.2559362412849433</v>
      </c>
      <c r="Q13" t="b">
        <v>1</v>
      </c>
    </row>
    <row r="14" spans="1:17" x14ac:dyDescent="0.25">
      <c r="A14" s="3">
        <v>12</v>
      </c>
      <c r="B14" s="3">
        <v>4.6769999999999996</v>
      </c>
      <c r="C14" s="3">
        <v>-0.89400000000000002</v>
      </c>
      <c r="D14" s="3">
        <v>7.7889999999999997</v>
      </c>
      <c r="E14" s="3">
        <v>4.68</v>
      </c>
      <c r="F14" s="3">
        <v>-0.89</v>
      </c>
      <c r="G14" s="3">
        <v>7.79</v>
      </c>
      <c r="H14" s="3" t="s">
        <v>12</v>
      </c>
      <c r="I14" s="3">
        <v>52</v>
      </c>
      <c r="J14" s="3">
        <v>3.0340536432254801</v>
      </c>
      <c r="K14" s="3">
        <v>2.4107956559999999</v>
      </c>
      <c r="L14" s="3" t="b">
        <v>0</v>
      </c>
      <c r="M14" s="3">
        <v>4.95</v>
      </c>
      <c r="N14" s="3">
        <v>0.44700000000000001</v>
      </c>
      <c r="O14" s="3">
        <v>21.228000000000002</v>
      </c>
      <c r="P14">
        <f t="shared" si="0"/>
        <v>3.0340536432254828</v>
      </c>
      <c r="Q14" t="b">
        <v>1</v>
      </c>
    </row>
    <row r="15" spans="1:17" x14ac:dyDescent="0.25">
      <c r="A15" s="3">
        <v>13</v>
      </c>
      <c r="B15" s="3">
        <v>26.012</v>
      </c>
      <c r="C15" s="3">
        <v>13.025</v>
      </c>
      <c r="D15" s="3">
        <v>12.112</v>
      </c>
      <c r="E15" s="3">
        <v>26.01</v>
      </c>
      <c r="F15" s="3">
        <v>13.03</v>
      </c>
      <c r="G15" s="3">
        <v>12.11</v>
      </c>
      <c r="H15" s="3" t="s">
        <v>13</v>
      </c>
      <c r="I15" s="3">
        <v>61</v>
      </c>
      <c r="J15" s="3">
        <v>2.4767321322363798</v>
      </c>
      <c r="K15" s="3">
        <v>2.475221737</v>
      </c>
      <c r="L15" s="3" t="b">
        <v>1</v>
      </c>
      <c r="M15" s="3">
        <v>26.481999999999999</v>
      </c>
      <c r="N15" s="3">
        <v>10.151</v>
      </c>
      <c r="O15" s="3">
        <v>27.268999999999998</v>
      </c>
    </row>
    <row r="16" spans="1:17" x14ac:dyDescent="0.25">
      <c r="A16" s="3">
        <v>14</v>
      </c>
      <c r="B16" s="3">
        <v>26.120999999999999</v>
      </c>
      <c r="C16" s="3">
        <v>29.161000000000001</v>
      </c>
      <c r="D16" s="3">
        <v>12.03</v>
      </c>
      <c r="E16" s="3">
        <v>26.12</v>
      </c>
      <c r="F16" s="3">
        <v>29.16</v>
      </c>
      <c r="G16" s="3">
        <v>12.03</v>
      </c>
      <c r="H16" s="3" t="s">
        <v>15</v>
      </c>
      <c r="I16" s="3">
        <v>28</v>
      </c>
      <c r="J16" s="3">
        <v>1.28789116818058</v>
      </c>
      <c r="K16" s="3">
        <v>1</v>
      </c>
      <c r="L16" s="3" t="b">
        <v>0</v>
      </c>
      <c r="M16" s="3">
        <v>26.481999999999999</v>
      </c>
      <c r="N16" s="3">
        <v>10.151</v>
      </c>
      <c r="O16" s="3">
        <v>27.268999999999998</v>
      </c>
      <c r="P16">
        <f>0.9*((O16-D16)^0.51)*((SQRT((M16-B16)^2+(N16-C16)^2)^(-0.35)))</f>
        <v>1.2878911681805887</v>
      </c>
      <c r="Q16" t="b">
        <v>1</v>
      </c>
    </row>
    <row r="17" spans="1:17" x14ac:dyDescent="0.25">
      <c r="A17" s="3">
        <v>15</v>
      </c>
      <c r="B17" s="3">
        <v>9.0510000000000002</v>
      </c>
      <c r="C17" s="3">
        <v>29.113</v>
      </c>
      <c r="D17" s="3">
        <v>12.054</v>
      </c>
      <c r="E17" s="3">
        <v>9.0500000000000007</v>
      </c>
      <c r="F17" s="3">
        <v>29.11</v>
      </c>
      <c r="G17" s="3">
        <v>12.05</v>
      </c>
      <c r="H17" s="3" t="s">
        <v>16</v>
      </c>
      <c r="I17" s="3">
        <v>23</v>
      </c>
      <c r="J17" s="3">
        <v>1.28789890926934</v>
      </c>
      <c r="K17" s="3">
        <v>1</v>
      </c>
      <c r="L17" s="3" t="b">
        <v>0</v>
      </c>
      <c r="M17" s="3">
        <v>8.7609999999999992</v>
      </c>
      <c r="N17" s="3">
        <v>10.153</v>
      </c>
      <c r="O17" s="3">
        <v>27.265000000000001</v>
      </c>
      <c r="P17">
        <f>0.9*((O17-D17)^0.51)*((SQRT((M17-B17)^2+(N17-C17)^2)^(-0.35)))</f>
        <v>1.28789890926934</v>
      </c>
      <c r="Q17" t="b">
        <v>1</v>
      </c>
    </row>
    <row r="18" spans="1:17" x14ac:dyDescent="0.25">
      <c r="A18" s="3">
        <v>16</v>
      </c>
      <c r="B18" s="3">
        <v>9.0039999999999996</v>
      </c>
      <c r="C18" s="3">
        <v>13.076000000000001</v>
      </c>
      <c r="D18" s="3">
        <v>12.026999999999999</v>
      </c>
      <c r="E18" s="3">
        <v>9</v>
      </c>
      <c r="F18" s="3">
        <v>13.08</v>
      </c>
      <c r="G18" s="3">
        <v>12.03</v>
      </c>
      <c r="H18" s="3" t="s">
        <v>17</v>
      </c>
      <c r="I18" s="3">
        <v>64</v>
      </c>
      <c r="J18" s="3">
        <v>2.4772636585369501</v>
      </c>
      <c r="K18" s="3">
        <v>2.4754431079999999</v>
      </c>
      <c r="L18" s="3" t="b">
        <v>1</v>
      </c>
      <c r="M18" s="3">
        <v>8.7609999999999992</v>
      </c>
      <c r="N18" s="3">
        <v>10.153</v>
      </c>
      <c r="O18" s="3">
        <v>27.265000000000001</v>
      </c>
    </row>
    <row r="19" spans="1:17" x14ac:dyDescent="0.25">
      <c r="A19" s="3">
        <v>17</v>
      </c>
      <c r="B19" s="3">
        <v>17.622</v>
      </c>
      <c r="C19" s="3">
        <v>13.145</v>
      </c>
      <c r="D19" s="3">
        <v>17.035</v>
      </c>
      <c r="E19" s="3">
        <v>17.62</v>
      </c>
      <c r="F19" s="3">
        <v>13.15</v>
      </c>
      <c r="G19" s="3">
        <v>17.04</v>
      </c>
      <c r="H19" s="3" t="s">
        <v>18</v>
      </c>
      <c r="I19" s="3">
        <v>37</v>
      </c>
      <c r="J19" s="3">
        <v>2.1489953572566201</v>
      </c>
      <c r="K19" s="3">
        <v>2.1491140889999998</v>
      </c>
      <c r="L19" s="3" t="b">
        <v>1</v>
      </c>
      <c r="M19" s="3">
        <v>17.503</v>
      </c>
      <c r="N19" s="3">
        <v>13.805999999999999</v>
      </c>
      <c r="O19" s="3">
        <v>21.228000000000002</v>
      </c>
    </row>
    <row r="20" spans="1:17" x14ac:dyDescent="0.25">
      <c r="A20" s="3">
        <v>18</v>
      </c>
      <c r="B20" s="3">
        <v>17.564</v>
      </c>
      <c r="C20" s="3">
        <v>29.161000000000001</v>
      </c>
      <c r="D20" s="3">
        <v>17.027000000000001</v>
      </c>
      <c r="E20" s="3">
        <v>17.559999999999999</v>
      </c>
      <c r="F20" s="3">
        <v>29.16</v>
      </c>
      <c r="G20" s="3">
        <v>17.03</v>
      </c>
      <c r="H20" s="3" t="s">
        <v>19</v>
      </c>
      <c r="I20" s="3">
        <v>32</v>
      </c>
      <c r="J20" s="3">
        <v>1</v>
      </c>
      <c r="K20" s="3">
        <v>1</v>
      </c>
      <c r="L20" s="3" t="b">
        <v>1</v>
      </c>
      <c r="M20" s="3">
        <v>17.503</v>
      </c>
      <c r="N20" s="3">
        <v>13.805999999999999</v>
      </c>
      <c r="O20" s="3">
        <v>21.228000000000002</v>
      </c>
    </row>
    <row r="21" spans="1:17" x14ac:dyDescent="0.25">
      <c r="A21" s="3">
        <v>19</v>
      </c>
      <c r="B21" s="3">
        <v>26.11</v>
      </c>
      <c r="C21" s="3">
        <v>18.382999999999999</v>
      </c>
      <c r="D21" s="3">
        <v>12.055</v>
      </c>
      <c r="E21" s="3">
        <v>26.11</v>
      </c>
      <c r="F21" s="3">
        <v>18.38</v>
      </c>
      <c r="G21" s="3">
        <v>12.06</v>
      </c>
      <c r="H21" s="3" t="s">
        <v>20</v>
      </c>
      <c r="I21" s="3">
        <v>36</v>
      </c>
      <c r="J21" s="3">
        <v>1.55778603041215</v>
      </c>
      <c r="K21" s="3">
        <v>1.5582069700000001</v>
      </c>
      <c r="L21" s="3" t="b">
        <v>1</v>
      </c>
      <c r="M21" s="3">
        <v>23.498999999999999</v>
      </c>
      <c r="N21" s="3">
        <v>13.805999999999999</v>
      </c>
      <c r="O21" s="3">
        <v>21.228000000000002</v>
      </c>
    </row>
    <row r="22" spans="1:17" x14ac:dyDescent="0.25">
      <c r="A22" s="3">
        <v>20</v>
      </c>
      <c r="Q22" t="b">
        <v>1</v>
      </c>
    </row>
    <row r="23" spans="1:17" x14ac:dyDescent="0.25">
      <c r="A23" s="3">
        <v>21</v>
      </c>
      <c r="B23" s="3">
        <v>9.06</v>
      </c>
      <c r="C23" s="3">
        <v>23.713999999999999</v>
      </c>
      <c r="D23" s="3">
        <v>12.06</v>
      </c>
      <c r="E23" s="3">
        <v>9.06</v>
      </c>
      <c r="F23" s="3">
        <v>23.71</v>
      </c>
      <c r="G23" s="3">
        <v>12.06</v>
      </c>
      <c r="H23" s="3" t="s">
        <v>21</v>
      </c>
      <c r="I23" s="3">
        <v>28</v>
      </c>
      <c r="J23" s="3">
        <v>1.2356946824183399</v>
      </c>
      <c r="K23" s="3">
        <v>1</v>
      </c>
      <c r="L23" s="3" t="b">
        <v>0</v>
      </c>
      <c r="M23" s="3">
        <v>11.506</v>
      </c>
      <c r="N23" s="3">
        <v>13.805999999999999</v>
      </c>
      <c r="O23" s="3">
        <v>21.228000000000002</v>
      </c>
      <c r="P23">
        <f>0.9*((O23-D23)^0.51)*((SQRT((M23-B23)^2+(N23-C23)^2)^(-0.35)))</f>
        <v>1.235694682418341</v>
      </c>
      <c r="Q23" t="b">
        <v>1</v>
      </c>
    </row>
    <row r="24" spans="1:17" x14ac:dyDescent="0.25">
      <c r="A24" s="3">
        <v>22</v>
      </c>
      <c r="B24" s="3">
        <v>9.0630000000000006</v>
      </c>
      <c r="C24" s="3">
        <v>18.535</v>
      </c>
      <c r="D24" s="3">
        <v>12.061</v>
      </c>
      <c r="E24" s="3">
        <v>9.06</v>
      </c>
      <c r="F24" s="3">
        <v>18.54</v>
      </c>
      <c r="G24" s="3">
        <v>12.06</v>
      </c>
      <c r="H24" s="3" t="s">
        <v>22</v>
      </c>
      <c r="I24" s="3">
        <v>23</v>
      </c>
      <c r="J24" s="3">
        <v>1.5517820117465899</v>
      </c>
      <c r="K24" s="3">
        <v>1.5516223330000001</v>
      </c>
      <c r="L24" s="3" t="b">
        <v>1</v>
      </c>
      <c r="M24" s="3">
        <v>11.506</v>
      </c>
      <c r="N24" s="3">
        <v>13.805999999999999</v>
      </c>
      <c r="O24" s="3">
        <v>21.228000000000002</v>
      </c>
    </row>
    <row r="25" spans="1:17" x14ac:dyDescent="0.25">
      <c r="A25" s="3">
        <v>23</v>
      </c>
      <c r="B25" s="3">
        <v>11.476000000000001</v>
      </c>
      <c r="C25" s="3">
        <v>29.161000000000001</v>
      </c>
      <c r="D25" s="3">
        <v>13.457000000000001</v>
      </c>
      <c r="E25" s="3">
        <v>11.48</v>
      </c>
      <c r="F25" s="3">
        <v>29.16</v>
      </c>
      <c r="G25" s="3">
        <v>13.46</v>
      </c>
      <c r="H25" s="3" t="s">
        <v>23</v>
      </c>
      <c r="I25" s="3">
        <v>38</v>
      </c>
      <c r="J25" s="3">
        <v>1</v>
      </c>
      <c r="K25" s="3">
        <v>1</v>
      </c>
      <c r="L25" s="3" t="b">
        <v>1</v>
      </c>
      <c r="M25" s="3">
        <v>11.506</v>
      </c>
      <c r="N25" s="3">
        <v>13.805999999999999</v>
      </c>
      <c r="O25" s="3">
        <v>21.228000000000002</v>
      </c>
    </row>
    <row r="26" spans="1:17" x14ac:dyDescent="0.25">
      <c r="A26" s="3">
        <v>24</v>
      </c>
      <c r="B26" s="3">
        <v>15.416</v>
      </c>
      <c r="C26" s="3">
        <v>29.161000000000001</v>
      </c>
      <c r="D26" s="3">
        <v>15.760999999999999</v>
      </c>
      <c r="E26" s="3">
        <v>15.42</v>
      </c>
      <c r="F26" s="3">
        <v>29.16</v>
      </c>
      <c r="G26" s="3">
        <v>15.76</v>
      </c>
      <c r="H26" s="6" t="s">
        <v>24</v>
      </c>
      <c r="I26" s="3">
        <v>24</v>
      </c>
      <c r="J26" s="3">
        <v>1.1156843785406301</v>
      </c>
      <c r="K26" s="3">
        <v>1</v>
      </c>
      <c r="L26" s="3" t="b">
        <v>0</v>
      </c>
      <c r="M26" s="3">
        <v>14.667999999999999</v>
      </c>
      <c r="N26" s="3">
        <v>10.151999999999999</v>
      </c>
      <c r="O26" s="3">
        <v>27.265999999999998</v>
      </c>
      <c r="P26">
        <f>0.9*((O26-D26)^0.51)*((SQRT((M26-B26)^2+(N26-C26)^2)^(-0.35)))</f>
        <v>1.1156843785406332</v>
      </c>
      <c r="Q26" t="b">
        <v>1</v>
      </c>
    </row>
    <row r="27" spans="1:17" x14ac:dyDescent="0.25">
      <c r="A27" s="3">
        <v>25</v>
      </c>
      <c r="B27" s="3">
        <v>12.355</v>
      </c>
      <c r="C27" s="3">
        <v>13.023999999999999</v>
      </c>
      <c r="D27" s="3">
        <v>13.993</v>
      </c>
      <c r="E27" s="3">
        <v>12.36</v>
      </c>
      <c r="F27" s="3">
        <v>13.02</v>
      </c>
      <c r="G27" s="3">
        <v>13.99</v>
      </c>
      <c r="H27" s="3" t="s">
        <v>25</v>
      </c>
      <c r="I27" s="3">
        <v>18</v>
      </c>
      <c r="J27" s="3">
        <v>2.34827730850026</v>
      </c>
      <c r="K27" s="3">
        <v>2.3447277400000002</v>
      </c>
      <c r="L27" s="3" t="b">
        <v>1</v>
      </c>
      <c r="M27" s="3">
        <v>11.506</v>
      </c>
      <c r="N27" s="3">
        <v>13.805999999999999</v>
      </c>
      <c r="O27" s="3">
        <v>21.228000000000002</v>
      </c>
    </row>
    <row r="28" spans="1:17" x14ac:dyDescent="0.25">
      <c r="A28" s="3">
        <v>26</v>
      </c>
      <c r="B28" s="3">
        <v>15.55</v>
      </c>
      <c r="C28" s="3">
        <v>13.063000000000001</v>
      </c>
      <c r="D28" s="3">
        <v>15.868</v>
      </c>
      <c r="E28" s="3">
        <v>15.55</v>
      </c>
      <c r="F28" s="3">
        <v>13.06</v>
      </c>
      <c r="G28" s="3">
        <v>15.87</v>
      </c>
      <c r="H28" s="3" t="s">
        <v>26</v>
      </c>
      <c r="I28" s="3">
        <v>38</v>
      </c>
      <c r="J28" s="3">
        <v>1.63718368515072</v>
      </c>
      <c r="K28" s="3">
        <v>1.6372662469999999</v>
      </c>
      <c r="L28" s="3" t="b">
        <v>1</v>
      </c>
      <c r="M28" s="3">
        <v>17.503</v>
      </c>
      <c r="N28" s="3">
        <v>13.805999999999999</v>
      </c>
      <c r="O28" s="3">
        <v>21.228000000000002</v>
      </c>
    </row>
    <row r="29" spans="1:17" x14ac:dyDescent="0.25">
      <c r="A29" s="3">
        <v>27</v>
      </c>
      <c r="B29" s="3">
        <v>19.829999999999998</v>
      </c>
      <c r="C29" s="3">
        <v>29.056000000000001</v>
      </c>
      <c r="D29" s="3">
        <v>15.737</v>
      </c>
      <c r="E29" s="3">
        <v>19.829999999999998</v>
      </c>
      <c r="F29" s="3">
        <v>29.06</v>
      </c>
      <c r="G29" s="3">
        <v>15.74</v>
      </c>
      <c r="H29" s="3" t="s">
        <v>27</v>
      </c>
      <c r="I29" s="3">
        <v>37</v>
      </c>
      <c r="J29" s="3">
        <v>1.11908663780101</v>
      </c>
      <c r="K29" s="3">
        <v>1</v>
      </c>
      <c r="L29" s="3" t="b">
        <v>0</v>
      </c>
      <c r="M29" s="3">
        <v>20.574999999999999</v>
      </c>
      <c r="N29" s="3">
        <v>10.151999999999999</v>
      </c>
      <c r="O29" s="3">
        <v>27.266999999999999</v>
      </c>
      <c r="P29">
        <f>0.9*((O29-D29)^0.51)*((SQRT((M29-B29)^2+(N29-C29)^2)^(-0.35)))</f>
        <v>1.1190866378010158</v>
      </c>
      <c r="Q29" t="b">
        <v>1</v>
      </c>
    </row>
    <row r="30" spans="1:17" x14ac:dyDescent="0.25">
      <c r="A30" s="3">
        <v>28</v>
      </c>
      <c r="B30" s="3">
        <v>23.832999999999998</v>
      </c>
      <c r="C30" s="3">
        <v>29.126000000000001</v>
      </c>
      <c r="D30" s="3">
        <v>13.382999999999999</v>
      </c>
      <c r="E30" s="3">
        <v>23.83</v>
      </c>
      <c r="F30" s="3">
        <v>29.13</v>
      </c>
      <c r="G30" s="3">
        <v>13.38</v>
      </c>
      <c r="H30" s="3" t="s">
        <v>28</v>
      </c>
      <c r="I30" s="3">
        <v>18</v>
      </c>
      <c r="J30" s="3">
        <v>1</v>
      </c>
      <c r="K30" s="3">
        <v>1</v>
      </c>
      <c r="L30" s="3" t="b">
        <v>1</v>
      </c>
      <c r="M30" s="3">
        <v>23.498999999999999</v>
      </c>
      <c r="N30" s="3">
        <v>13.805999999999999</v>
      </c>
      <c r="O30" s="3">
        <v>21.228000000000002</v>
      </c>
    </row>
    <row r="31" spans="1:17" x14ac:dyDescent="0.25">
      <c r="A31" s="3">
        <v>29</v>
      </c>
      <c r="B31" s="3">
        <v>23.126000000000001</v>
      </c>
      <c r="C31" s="3">
        <v>13.007</v>
      </c>
      <c r="D31" s="3">
        <v>13.805999999999999</v>
      </c>
      <c r="E31" s="3">
        <v>23.13</v>
      </c>
      <c r="F31" s="3">
        <v>13.01</v>
      </c>
      <c r="G31" s="3">
        <v>13.81</v>
      </c>
      <c r="H31" s="3" t="s">
        <v>29</v>
      </c>
      <c r="I31" s="3">
        <v>27</v>
      </c>
      <c r="J31" s="3">
        <v>2.6141631707554098</v>
      </c>
      <c r="K31" s="3">
        <v>2.6141746860000001</v>
      </c>
      <c r="L31" s="3" t="b">
        <v>1</v>
      </c>
      <c r="M31" s="3">
        <v>23.498999999999999</v>
      </c>
      <c r="N31" s="3">
        <v>13.805999999999999</v>
      </c>
      <c r="O31" s="3">
        <v>21.228000000000002</v>
      </c>
    </row>
    <row r="32" spans="1:17" x14ac:dyDescent="0.25">
      <c r="A32" s="3">
        <v>30</v>
      </c>
      <c r="B32" s="3">
        <v>20.146000000000001</v>
      </c>
      <c r="C32" s="3">
        <v>13.007</v>
      </c>
      <c r="D32" s="3">
        <v>15.555</v>
      </c>
      <c r="E32" s="3">
        <v>20.149999999999999</v>
      </c>
      <c r="F32" s="3">
        <v>13.01</v>
      </c>
      <c r="G32" s="3">
        <v>15.55</v>
      </c>
      <c r="H32" s="3" t="s">
        <v>30</v>
      </c>
      <c r="I32" s="3">
        <v>36</v>
      </c>
      <c r="J32" s="3">
        <v>2.1781373859522501</v>
      </c>
      <c r="K32" s="3">
        <v>2.1775522970000001</v>
      </c>
      <c r="L32" s="3" t="b">
        <v>1</v>
      </c>
      <c r="M32" s="3">
        <v>20.574999999999999</v>
      </c>
      <c r="N32" s="3">
        <v>10.151999999999999</v>
      </c>
      <c r="O32" s="3">
        <v>27.266999999999999</v>
      </c>
    </row>
    <row r="33" spans="1:19" x14ac:dyDescent="0.25">
      <c r="A33" s="3">
        <v>31</v>
      </c>
      <c r="B33" s="3">
        <v>17.542999999999999</v>
      </c>
      <c r="C33" s="3">
        <v>18.603000000000002</v>
      </c>
      <c r="D33" s="3">
        <v>17.036999999999999</v>
      </c>
      <c r="E33" s="3">
        <v>17.54</v>
      </c>
      <c r="F33" s="3">
        <v>18.600000000000001</v>
      </c>
      <c r="G33" s="3">
        <v>17.04</v>
      </c>
      <c r="H33" s="3" t="s">
        <v>31</v>
      </c>
      <c r="I33" s="3">
        <v>36</v>
      </c>
      <c r="J33" s="3">
        <v>1.0796421482981</v>
      </c>
      <c r="K33" s="3">
        <v>1.0800626099999999</v>
      </c>
      <c r="L33" s="3" t="b">
        <v>1</v>
      </c>
      <c r="M33" s="3">
        <v>17.503</v>
      </c>
      <c r="N33" s="3">
        <v>13.805999999999999</v>
      </c>
      <c r="O33" s="3">
        <v>21.228000000000002</v>
      </c>
    </row>
    <row r="34" spans="1:19" x14ac:dyDescent="0.25">
      <c r="A34" s="3">
        <v>32</v>
      </c>
      <c r="B34" s="3">
        <v>17.561</v>
      </c>
      <c r="C34" s="3">
        <v>23.727</v>
      </c>
      <c r="D34" s="3">
        <v>17.047999999999998</v>
      </c>
      <c r="E34" s="3">
        <v>17.559999999999999</v>
      </c>
      <c r="F34" s="3">
        <v>23.73</v>
      </c>
      <c r="G34" s="3">
        <v>17.05</v>
      </c>
      <c r="H34" s="3" t="s">
        <v>32</v>
      </c>
      <c r="I34" s="3">
        <v>62</v>
      </c>
      <c r="J34" s="3">
        <v>1</v>
      </c>
      <c r="K34" s="3">
        <v>1</v>
      </c>
      <c r="L34" s="3" t="b">
        <v>1</v>
      </c>
      <c r="M34" s="3">
        <v>17.503</v>
      </c>
      <c r="N34" s="3">
        <v>13.805999999999999</v>
      </c>
      <c r="O34" s="3">
        <v>21.228000000000002</v>
      </c>
    </row>
    <row r="35" spans="1:19" x14ac:dyDescent="0.25">
      <c r="A35" s="3">
        <v>33</v>
      </c>
      <c r="B35" s="3">
        <v>41.488</v>
      </c>
      <c r="C35" s="3">
        <v>13.805999999999999</v>
      </c>
      <c r="D35" s="3">
        <v>21.228999999999999</v>
      </c>
      <c r="E35" s="3">
        <v>41.49</v>
      </c>
      <c r="F35" s="3">
        <v>13.81</v>
      </c>
      <c r="G35" s="3">
        <v>21.23</v>
      </c>
      <c r="H35" s="3" t="s">
        <v>33</v>
      </c>
      <c r="I35" s="3">
        <v>37</v>
      </c>
      <c r="J35" s="3">
        <v>1</v>
      </c>
      <c r="K35" s="3">
        <v>1.1991552649999999</v>
      </c>
      <c r="L35" s="3" t="b">
        <v>0</v>
      </c>
      <c r="M35" s="9" t="s">
        <v>78</v>
      </c>
      <c r="N35" s="9"/>
      <c r="O35" s="9"/>
      <c r="Q35" t="b">
        <v>1</v>
      </c>
      <c r="S35" t="s">
        <v>34</v>
      </c>
    </row>
    <row r="36" spans="1:19" ht="15" customHeight="1" x14ac:dyDescent="0.25">
      <c r="A36" s="3">
        <v>34</v>
      </c>
      <c r="B36" s="3">
        <v>35.491999999999997</v>
      </c>
      <c r="C36" s="3">
        <v>13.805999999999999</v>
      </c>
      <c r="D36" s="3">
        <v>21.228999999999999</v>
      </c>
      <c r="E36" s="3">
        <v>35.49</v>
      </c>
      <c r="F36" s="3">
        <v>13.81</v>
      </c>
      <c r="G36" s="3">
        <v>21.23</v>
      </c>
      <c r="H36" s="3" t="s">
        <v>35</v>
      </c>
      <c r="I36" s="3">
        <v>37</v>
      </c>
      <c r="J36" s="3">
        <v>1</v>
      </c>
      <c r="K36" s="3">
        <v>1.3186651810000001</v>
      </c>
      <c r="L36" s="3" t="b">
        <v>0</v>
      </c>
      <c r="M36" s="9"/>
      <c r="N36" s="9"/>
      <c r="O36" s="9"/>
      <c r="Q36" t="b">
        <v>1</v>
      </c>
      <c r="S36" t="s">
        <v>34</v>
      </c>
    </row>
    <row r="37" spans="1:19" x14ac:dyDescent="0.25">
      <c r="A37" s="3">
        <v>35</v>
      </c>
      <c r="B37" s="3">
        <v>29.495000000000001</v>
      </c>
      <c r="C37" s="3">
        <v>13.805999999999999</v>
      </c>
      <c r="D37" s="3">
        <v>21.228999999999999</v>
      </c>
      <c r="E37" s="3">
        <v>29.5</v>
      </c>
      <c r="F37" s="3">
        <v>13.81</v>
      </c>
      <c r="G37" s="3">
        <v>21.23</v>
      </c>
      <c r="H37" s="3" t="s">
        <v>36</v>
      </c>
      <c r="I37" s="3">
        <v>41</v>
      </c>
      <c r="J37" s="3">
        <v>1</v>
      </c>
      <c r="K37" s="3">
        <v>1.3137841400000001</v>
      </c>
      <c r="L37" s="3" t="b">
        <v>0</v>
      </c>
      <c r="M37" s="9"/>
      <c r="N37" s="9"/>
      <c r="O37" s="9"/>
      <c r="Q37" t="b">
        <v>1</v>
      </c>
      <c r="S37" t="s">
        <v>34</v>
      </c>
    </row>
    <row r="38" spans="1:19" x14ac:dyDescent="0.25">
      <c r="A38" s="3">
        <v>36</v>
      </c>
      <c r="B38" s="3">
        <v>23.498999999999999</v>
      </c>
      <c r="C38" s="3">
        <v>13.805999999999999</v>
      </c>
      <c r="D38" s="3">
        <v>21.228000000000002</v>
      </c>
      <c r="E38" s="3">
        <v>23.5</v>
      </c>
      <c r="F38" s="3">
        <v>13.81</v>
      </c>
      <c r="G38" s="3">
        <v>21.23</v>
      </c>
      <c r="H38" s="3" t="s">
        <v>37</v>
      </c>
      <c r="I38" s="3">
        <v>59</v>
      </c>
      <c r="J38" s="3">
        <v>1</v>
      </c>
      <c r="K38" s="3">
        <v>1.311950102</v>
      </c>
      <c r="L38" s="3" t="b">
        <v>0</v>
      </c>
      <c r="M38" s="9"/>
      <c r="N38" s="9"/>
      <c r="O38" s="9"/>
      <c r="Q38" t="b">
        <v>1</v>
      </c>
      <c r="S38" t="s">
        <v>34</v>
      </c>
    </row>
    <row r="39" spans="1:19" x14ac:dyDescent="0.25">
      <c r="A39" s="3">
        <v>37</v>
      </c>
      <c r="B39" s="3">
        <v>17.503</v>
      </c>
      <c r="C39" s="3">
        <v>13.805999999999999</v>
      </c>
      <c r="D39" s="3">
        <v>21.228000000000002</v>
      </c>
      <c r="E39" s="3">
        <v>17.5</v>
      </c>
      <c r="F39" s="3">
        <v>13.81</v>
      </c>
      <c r="G39" s="3">
        <v>21.23</v>
      </c>
      <c r="H39" s="3" t="s">
        <v>38</v>
      </c>
      <c r="I39" s="3">
        <v>60</v>
      </c>
      <c r="J39" s="3">
        <v>1</v>
      </c>
      <c r="K39" s="3">
        <v>1.3174464079999999</v>
      </c>
      <c r="L39" s="3" t="b">
        <v>0</v>
      </c>
      <c r="M39" s="9"/>
      <c r="N39" s="9"/>
      <c r="O39" s="9"/>
      <c r="Q39" t="b">
        <v>1</v>
      </c>
      <c r="S39" t="s">
        <v>34</v>
      </c>
    </row>
    <row r="40" spans="1:19" x14ac:dyDescent="0.25">
      <c r="A40" s="3">
        <v>38</v>
      </c>
      <c r="B40" s="3">
        <v>11.506</v>
      </c>
      <c r="C40" s="3">
        <v>13.805999999999999</v>
      </c>
      <c r="D40" s="3">
        <v>21.228000000000002</v>
      </c>
      <c r="E40" s="3">
        <v>11.51</v>
      </c>
      <c r="F40" s="3">
        <v>13.81</v>
      </c>
      <c r="G40" s="3">
        <v>21.23</v>
      </c>
      <c r="H40" s="3" t="s">
        <v>39</v>
      </c>
      <c r="I40" s="3">
        <v>62</v>
      </c>
      <c r="J40" s="3">
        <v>1</v>
      </c>
      <c r="K40" s="3">
        <v>1.3223145119999999</v>
      </c>
      <c r="L40" s="3" t="b">
        <v>0</v>
      </c>
      <c r="M40" s="9"/>
      <c r="N40" s="9"/>
      <c r="O40" s="9"/>
      <c r="Q40" t="b">
        <v>1</v>
      </c>
      <c r="S40" t="s">
        <v>34</v>
      </c>
    </row>
    <row r="41" spans="1:19" x14ac:dyDescent="0.25">
      <c r="A41" s="3">
        <v>39</v>
      </c>
      <c r="B41" s="3">
        <v>5.51</v>
      </c>
      <c r="C41" s="3">
        <v>13.805999999999999</v>
      </c>
      <c r="D41" s="3">
        <v>21.228000000000002</v>
      </c>
      <c r="E41" s="3">
        <v>5.51</v>
      </c>
      <c r="F41" s="3">
        <v>13.81</v>
      </c>
      <c r="G41" s="3">
        <v>21.23</v>
      </c>
      <c r="H41" s="3" t="s">
        <v>40</v>
      </c>
      <c r="I41" s="3">
        <v>63</v>
      </c>
      <c r="J41" s="3">
        <v>1</v>
      </c>
      <c r="K41" s="3">
        <v>1.327765165</v>
      </c>
      <c r="L41" s="3" t="b">
        <v>0</v>
      </c>
      <c r="M41" s="9"/>
      <c r="N41" s="9"/>
      <c r="O41" s="9"/>
      <c r="Q41" t="b">
        <v>1</v>
      </c>
      <c r="S41" t="s">
        <v>34</v>
      </c>
    </row>
    <row r="42" spans="1:19" x14ac:dyDescent="0.25">
      <c r="A42" s="3">
        <v>40</v>
      </c>
      <c r="B42" s="3">
        <v>-0.57299999999999995</v>
      </c>
      <c r="C42" s="3">
        <v>13.728999999999999</v>
      </c>
      <c r="D42" s="3">
        <v>21.356000000000002</v>
      </c>
      <c r="E42" s="3">
        <v>-0.56999999999999995</v>
      </c>
      <c r="F42" s="3">
        <v>13.73</v>
      </c>
      <c r="G42" s="3">
        <v>21.36</v>
      </c>
      <c r="H42" s="6" t="s">
        <v>41</v>
      </c>
      <c r="I42" s="3">
        <v>64</v>
      </c>
      <c r="J42" s="3">
        <v>1</v>
      </c>
      <c r="K42" s="3">
        <v>1.2132017909999999</v>
      </c>
      <c r="L42" s="3" t="b">
        <v>0</v>
      </c>
      <c r="M42" s="9"/>
      <c r="N42" s="9"/>
      <c r="O42" s="9"/>
      <c r="Q42" t="b">
        <v>1</v>
      </c>
      <c r="S42" t="s">
        <v>34</v>
      </c>
    </row>
    <row r="43" spans="1:19" x14ac:dyDescent="0.25">
      <c r="A43" s="3">
        <v>41</v>
      </c>
      <c r="B43" s="3">
        <v>41.518999999999998</v>
      </c>
      <c r="C43" s="3">
        <v>12.433999999999999</v>
      </c>
      <c r="D43" s="3">
        <v>23.423999999999999</v>
      </c>
      <c r="E43" s="3">
        <v>41.52</v>
      </c>
      <c r="F43" s="3">
        <v>12.43</v>
      </c>
      <c r="G43" s="3">
        <v>23.42</v>
      </c>
      <c r="H43" s="3" t="s">
        <v>42</v>
      </c>
      <c r="I43" s="3">
        <v>65</v>
      </c>
      <c r="J43" s="3">
        <v>1</v>
      </c>
      <c r="K43" s="3">
        <v>1.187988289</v>
      </c>
      <c r="L43" s="3" t="b">
        <v>0</v>
      </c>
      <c r="M43" s="9"/>
      <c r="N43" s="9"/>
      <c r="O43" s="9"/>
      <c r="Q43" t="b">
        <v>1</v>
      </c>
      <c r="S43" t="s">
        <v>34</v>
      </c>
    </row>
    <row r="44" spans="1:19" x14ac:dyDescent="0.25">
      <c r="A44" s="3">
        <v>42</v>
      </c>
      <c r="B44" s="3">
        <v>41.518999999999998</v>
      </c>
      <c r="C44" s="3">
        <v>11.326000000000001</v>
      </c>
      <c r="D44" s="3">
        <v>25.256</v>
      </c>
      <c r="E44" s="3">
        <v>41.52</v>
      </c>
      <c r="F44" s="3">
        <v>11.33</v>
      </c>
      <c r="G44" s="3">
        <v>25.26</v>
      </c>
      <c r="H44" s="3" t="s">
        <v>43</v>
      </c>
      <c r="I44" s="3">
        <v>43</v>
      </c>
      <c r="J44" s="3">
        <v>1</v>
      </c>
      <c r="K44" s="3">
        <v>1.209509001</v>
      </c>
      <c r="L44" s="3" t="b">
        <v>0</v>
      </c>
      <c r="M44" s="9"/>
      <c r="N44" s="9"/>
      <c r="O44" s="9"/>
      <c r="Q44" t="b">
        <v>1</v>
      </c>
      <c r="S44" t="s">
        <v>34</v>
      </c>
    </row>
    <row r="45" spans="1:19" x14ac:dyDescent="0.25">
      <c r="A45" s="3">
        <v>43</v>
      </c>
      <c r="B45" s="3">
        <v>-0.61699999999999999</v>
      </c>
      <c r="C45" s="3">
        <v>12.435</v>
      </c>
      <c r="D45" s="3">
        <v>23.495000000000001</v>
      </c>
      <c r="E45" s="3">
        <v>-0.62</v>
      </c>
      <c r="F45" s="3">
        <v>12.44</v>
      </c>
      <c r="G45" s="3">
        <v>23.5</v>
      </c>
      <c r="H45" s="3" t="s">
        <v>44</v>
      </c>
      <c r="I45" s="3">
        <v>42</v>
      </c>
      <c r="J45" s="3">
        <v>1</v>
      </c>
      <c r="K45" s="3">
        <v>1.1750077489999999</v>
      </c>
      <c r="L45" s="3" t="b">
        <v>0</v>
      </c>
      <c r="M45" s="9"/>
      <c r="N45" s="9"/>
      <c r="O45" s="9"/>
      <c r="Q45" t="b">
        <v>1</v>
      </c>
      <c r="S45" t="s">
        <v>34</v>
      </c>
    </row>
    <row r="46" spans="1:19" x14ac:dyDescent="0.25">
      <c r="A46" s="3">
        <v>44</v>
      </c>
      <c r="B46" s="3">
        <v>-0.58599999999999997</v>
      </c>
      <c r="C46" s="3">
        <v>11.35</v>
      </c>
      <c r="D46" s="3">
        <v>25.286999999999999</v>
      </c>
      <c r="E46" s="3">
        <v>-0.59</v>
      </c>
      <c r="F46" s="3">
        <v>11.35</v>
      </c>
      <c r="G46" s="3">
        <v>25.29</v>
      </c>
      <c r="H46" s="3" t="s">
        <v>45</v>
      </c>
      <c r="I46" s="3">
        <v>58</v>
      </c>
      <c r="J46" s="3">
        <v>1</v>
      </c>
      <c r="K46" s="3">
        <v>1.1893750080000001</v>
      </c>
      <c r="L46" s="3" t="b">
        <v>0</v>
      </c>
      <c r="M46" s="9"/>
      <c r="N46" s="9"/>
      <c r="O46" s="9"/>
      <c r="Q46" t="b">
        <v>1</v>
      </c>
      <c r="S46" t="s">
        <v>34</v>
      </c>
    </row>
    <row r="47" spans="1:19" x14ac:dyDescent="0.25">
      <c r="A47" s="3">
        <v>45</v>
      </c>
      <c r="B47" s="3">
        <v>41.494999999999997</v>
      </c>
      <c r="C47" s="3">
        <v>-1.5</v>
      </c>
      <c r="D47" s="3">
        <v>21.283999999999999</v>
      </c>
      <c r="E47" s="3">
        <v>41.5</v>
      </c>
      <c r="F47" s="3">
        <v>-1.5</v>
      </c>
      <c r="G47" s="3">
        <v>21.28</v>
      </c>
      <c r="H47" s="3" t="s">
        <v>46</v>
      </c>
      <c r="I47" s="3">
        <v>44</v>
      </c>
      <c r="J47" s="3">
        <v>1</v>
      </c>
      <c r="K47" s="3">
        <v>1</v>
      </c>
      <c r="L47" s="3" t="b">
        <v>1</v>
      </c>
      <c r="N47" s="2"/>
      <c r="O47" s="2"/>
      <c r="S47" t="s">
        <v>34</v>
      </c>
    </row>
    <row r="48" spans="1:19" x14ac:dyDescent="0.25">
      <c r="A48" s="3">
        <v>46</v>
      </c>
      <c r="B48" s="3">
        <v>35.850999999999999</v>
      </c>
      <c r="C48" s="3">
        <v>-1.5860000000000001</v>
      </c>
      <c r="D48" s="3">
        <v>21.24</v>
      </c>
      <c r="E48" s="3">
        <v>35.85</v>
      </c>
      <c r="F48" s="3">
        <v>-1.59</v>
      </c>
      <c r="G48" s="3">
        <v>21.24</v>
      </c>
      <c r="H48" s="3" t="s">
        <v>47</v>
      </c>
      <c r="I48" s="3">
        <v>66</v>
      </c>
      <c r="J48" s="3">
        <v>1</v>
      </c>
      <c r="K48" s="3">
        <v>1</v>
      </c>
      <c r="L48" s="3" t="b">
        <v>1</v>
      </c>
      <c r="S48" t="s">
        <v>34</v>
      </c>
    </row>
    <row r="49" spans="1:19" x14ac:dyDescent="0.25">
      <c r="A49" s="3">
        <v>47</v>
      </c>
      <c r="B49" s="3">
        <v>30.231999999999999</v>
      </c>
      <c r="C49" s="3">
        <v>-1.589</v>
      </c>
      <c r="D49" s="3">
        <v>21.238</v>
      </c>
      <c r="E49" s="3">
        <v>30.23</v>
      </c>
      <c r="F49" s="3">
        <v>-1.59</v>
      </c>
      <c r="G49" s="3">
        <v>21.24</v>
      </c>
      <c r="H49" s="3" t="s">
        <v>48</v>
      </c>
      <c r="I49" s="3">
        <v>54</v>
      </c>
      <c r="J49" s="3">
        <v>1</v>
      </c>
      <c r="K49" s="3">
        <v>1</v>
      </c>
      <c r="L49" s="3" t="b">
        <v>1</v>
      </c>
      <c r="S49" t="s">
        <v>34</v>
      </c>
    </row>
    <row r="50" spans="1:19" x14ac:dyDescent="0.25">
      <c r="A50" s="3">
        <v>48</v>
      </c>
      <c r="B50" s="3">
        <v>24.614000000000001</v>
      </c>
      <c r="C50" s="3">
        <v>-1.593</v>
      </c>
      <c r="D50" s="3">
        <v>21.236999999999998</v>
      </c>
      <c r="E50" s="3">
        <v>24.61</v>
      </c>
      <c r="F50" s="3">
        <v>-1.59</v>
      </c>
      <c r="G50" s="3">
        <v>21.24</v>
      </c>
      <c r="H50" s="3" t="s">
        <v>49</v>
      </c>
      <c r="I50" s="3">
        <v>45</v>
      </c>
      <c r="J50" s="3">
        <v>1</v>
      </c>
      <c r="K50" s="3">
        <v>1</v>
      </c>
      <c r="L50" s="3" t="b">
        <v>1</v>
      </c>
      <c r="S50" t="s">
        <v>34</v>
      </c>
    </row>
    <row r="51" spans="1:19" x14ac:dyDescent="0.25">
      <c r="A51" s="3">
        <v>49</v>
      </c>
      <c r="B51" s="3">
        <v>18.995000000000001</v>
      </c>
      <c r="C51" s="3">
        <v>-1.5960000000000001</v>
      </c>
      <c r="D51" s="3">
        <v>21.234999999999999</v>
      </c>
      <c r="E51" s="3">
        <v>19</v>
      </c>
      <c r="F51" s="3">
        <v>-1.6</v>
      </c>
      <c r="G51" s="3">
        <v>21.24</v>
      </c>
      <c r="H51" s="3" t="s">
        <v>50</v>
      </c>
      <c r="I51" s="3">
        <v>60</v>
      </c>
      <c r="J51" s="3">
        <v>1</v>
      </c>
      <c r="K51" s="3">
        <v>1</v>
      </c>
      <c r="L51" s="3" t="b">
        <v>1</v>
      </c>
      <c r="S51" t="s">
        <v>34</v>
      </c>
    </row>
    <row r="52" spans="1:19" x14ac:dyDescent="0.25">
      <c r="A52" s="3">
        <v>50</v>
      </c>
      <c r="B52" s="3">
        <v>13.375999999999999</v>
      </c>
      <c r="C52" s="3">
        <v>-1.6</v>
      </c>
      <c r="D52" s="3">
        <v>21.233000000000001</v>
      </c>
      <c r="E52" s="3">
        <v>13.38</v>
      </c>
      <c r="F52" s="3">
        <v>-1.6</v>
      </c>
      <c r="G52" s="3">
        <v>21.23</v>
      </c>
      <c r="H52" s="3" t="s">
        <v>51</v>
      </c>
      <c r="I52" s="3">
        <v>61</v>
      </c>
      <c r="J52" s="3">
        <v>1</v>
      </c>
      <c r="K52" s="3">
        <v>1</v>
      </c>
      <c r="L52" s="3" t="b">
        <v>1</v>
      </c>
      <c r="S52" t="s">
        <v>34</v>
      </c>
    </row>
    <row r="53" spans="1:19" x14ac:dyDescent="0.25">
      <c r="A53" s="3">
        <v>51</v>
      </c>
      <c r="B53" s="3">
        <v>7.7569999999999997</v>
      </c>
      <c r="C53" s="3">
        <v>-1.603</v>
      </c>
      <c r="D53" s="3">
        <v>21.231000000000002</v>
      </c>
      <c r="E53" s="3">
        <v>7.76</v>
      </c>
      <c r="F53" s="3">
        <v>-1.6</v>
      </c>
      <c r="G53" s="3">
        <v>21.23</v>
      </c>
      <c r="H53" s="3" t="s">
        <v>52</v>
      </c>
      <c r="I53" s="3">
        <v>62</v>
      </c>
      <c r="J53" s="3">
        <v>1</v>
      </c>
      <c r="K53" s="3">
        <v>1</v>
      </c>
      <c r="L53" s="3" t="b">
        <v>1</v>
      </c>
      <c r="S53" t="s">
        <v>34</v>
      </c>
    </row>
    <row r="54" spans="1:19" x14ac:dyDescent="0.25">
      <c r="A54" s="3">
        <v>52</v>
      </c>
      <c r="B54" s="3">
        <v>2.1379999999999999</v>
      </c>
      <c r="C54" s="3">
        <v>-1.607</v>
      </c>
      <c r="D54" s="3">
        <v>21.228999999999999</v>
      </c>
      <c r="E54" s="3">
        <v>2.14</v>
      </c>
      <c r="F54" s="3">
        <v>-1.61</v>
      </c>
      <c r="G54" s="3">
        <v>21.23</v>
      </c>
      <c r="H54" s="3" t="s">
        <v>53</v>
      </c>
      <c r="I54" s="3">
        <v>49</v>
      </c>
      <c r="J54" s="3">
        <v>1</v>
      </c>
      <c r="K54" s="3">
        <v>1</v>
      </c>
      <c r="L54" s="3" t="b">
        <v>1</v>
      </c>
      <c r="S54" t="s">
        <v>34</v>
      </c>
    </row>
    <row r="55" spans="1:19" x14ac:dyDescent="0.25">
      <c r="A55" s="3">
        <v>53</v>
      </c>
      <c r="B55" s="3">
        <v>-0.54400000000000004</v>
      </c>
      <c r="C55" s="3">
        <v>-1.4610000000000001</v>
      </c>
      <c r="D55" s="3">
        <v>21.303999999999998</v>
      </c>
      <c r="E55" s="3">
        <v>-0.54</v>
      </c>
      <c r="F55" s="3">
        <v>-1.46</v>
      </c>
      <c r="G55" s="3">
        <v>21.3</v>
      </c>
      <c r="H55" s="3" t="s">
        <v>54</v>
      </c>
      <c r="I55" s="3">
        <v>53</v>
      </c>
      <c r="J55" s="3">
        <v>1</v>
      </c>
      <c r="K55" s="3">
        <v>1</v>
      </c>
      <c r="L55" s="3" t="b">
        <v>1</v>
      </c>
      <c r="S55" t="s">
        <v>34</v>
      </c>
    </row>
    <row r="56" spans="1:19" x14ac:dyDescent="0.25">
      <c r="A56" s="3">
        <v>54</v>
      </c>
      <c r="B56" s="3">
        <v>41.457000000000001</v>
      </c>
      <c r="C56" s="3">
        <v>1.0449999999999999</v>
      </c>
      <c r="D56" s="3">
        <v>22.59</v>
      </c>
      <c r="E56" s="3">
        <v>41.46</v>
      </c>
      <c r="F56" s="3">
        <v>1.05</v>
      </c>
      <c r="G56" s="3">
        <v>22.59</v>
      </c>
      <c r="H56" s="3" t="s">
        <v>55</v>
      </c>
      <c r="I56" s="3">
        <v>53</v>
      </c>
      <c r="J56" s="3">
        <v>1</v>
      </c>
      <c r="K56" s="3">
        <v>1</v>
      </c>
      <c r="L56" s="3" t="b">
        <v>1</v>
      </c>
      <c r="S56" t="s">
        <v>34</v>
      </c>
    </row>
    <row r="57" spans="1:19" x14ac:dyDescent="0.25">
      <c r="A57" s="3">
        <v>55</v>
      </c>
      <c r="B57" s="3">
        <v>41.488</v>
      </c>
      <c r="C57" s="3">
        <v>5.43</v>
      </c>
      <c r="D57" s="3">
        <v>24.838000000000001</v>
      </c>
      <c r="E57" s="3">
        <v>41.49</v>
      </c>
      <c r="F57" s="3">
        <v>5.43</v>
      </c>
      <c r="G57" s="3">
        <v>24.48</v>
      </c>
      <c r="H57" s="3" t="s">
        <v>56</v>
      </c>
      <c r="I57" s="3">
        <v>56</v>
      </c>
      <c r="J57" s="3">
        <v>1</v>
      </c>
      <c r="K57" s="3">
        <v>1</v>
      </c>
      <c r="L57" s="3" t="b">
        <v>1</v>
      </c>
      <c r="S57" t="s">
        <v>34</v>
      </c>
    </row>
    <row r="58" spans="1:19" x14ac:dyDescent="0.25">
      <c r="A58" s="3">
        <v>56</v>
      </c>
      <c r="B58" s="3">
        <v>-0.64600000000000002</v>
      </c>
      <c r="C58" s="3">
        <v>1.657</v>
      </c>
      <c r="D58" s="3">
        <v>22.911000000000001</v>
      </c>
      <c r="E58" s="3">
        <v>-0.65</v>
      </c>
      <c r="F58" s="3">
        <v>1.66</v>
      </c>
      <c r="G58" s="3">
        <v>22.91</v>
      </c>
      <c r="H58" s="3" t="s">
        <v>57</v>
      </c>
      <c r="I58" s="3">
        <v>55</v>
      </c>
      <c r="J58" s="3">
        <v>1</v>
      </c>
      <c r="K58" s="3">
        <v>1</v>
      </c>
      <c r="L58" s="3" t="b">
        <v>1</v>
      </c>
      <c r="S58" t="s">
        <v>34</v>
      </c>
    </row>
    <row r="59" spans="1:19" x14ac:dyDescent="0.25">
      <c r="A59" s="3">
        <v>57</v>
      </c>
      <c r="B59" s="3">
        <v>-0.63300000000000001</v>
      </c>
      <c r="C59" s="3">
        <v>6.9139999999999997</v>
      </c>
      <c r="D59" s="3">
        <v>25.62</v>
      </c>
      <c r="E59" s="3">
        <v>-0.63</v>
      </c>
      <c r="F59" s="3">
        <v>6.91</v>
      </c>
      <c r="G59" s="3">
        <v>25.62</v>
      </c>
      <c r="H59" s="3" t="s">
        <v>58</v>
      </c>
      <c r="I59" s="3">
        <v>58</v>
      </c>
      <c r="J59" s="3">
        <v>1</v>
      </c>
      <c r="K59" s="3">
        <v>1</v>
      </c>
      <c r="L59" s="3" t="b">
        <v>1</v>
      </c>
      <c r="S59" t="s">
        <v>34</v>
      </c>
    </row>
    <row r="60" spans="1:19" x14ac:dyDescent="0.25">
      <c r="A60" s="3">
        <v>58</v>
      </c>
      <c r="B60" s="3">
        <v>41.518999999999998</v>
      </c>
      <c r="C60" s="3">
        <v>10.147</v>
      </c>
      <c r="D60" s="3">
        <v>27.263999999999999</v>
      </c>
      <c r="E60" s="3">
        <v>41.52</v>
      </c>
      <c r="F60" s="3">
        <v>10.15</v>
      </c>
      <c r="G60" s="3">
        <v>27.26</v>
      </c>
      <c r="H60" s="3" t="s">
        <v>59</v>
      </c>
      <c r="I60" s="3">
        <v>57</v>
      </c>
      <c r="J60" s="3">
        <v>1</v>
      </c>
      <c r="K60" s="3">
        <v>1</v>
      </c>
      <c r="L60" s="3" t="b">
        <v>1</v>
      </c>
      <c r="S60" t="s">
        <v>34</v>
      </c>
    </row>
    <row r="61" spans="1:19" x14ac:dyDescent="0.25">
      <c r="A61" s="3">
        <v>59</v>
      </c>
      <c r="B61" s="3">
        <v>38.296999999999997</v>
      </c>
      <c r="C61" s="3">
        <v>10.15</v>
      </c>
      <c r="D61" s="3">
        <v>27.271000000000001</v>
      </c>
      <c r="E61" s="3">
        <v>38.299999999999997</v>
      </c>
      <c r="F61" s="3">
        <v>10.15</v>
      </c>
      <c r="G61" s="3">
        <v>27.27</v>
      </c>
      <c r="H61" s="3" t="s">
        <v>60</v>
      </c>
      <c r="I61" s="3">
        <v>66</v>
      </c>
      <c r="J61" s="3">
        <v>1</v>
      </c>
      <c r="K61" s="3">
        <v>1</v>
      </c>
      <c r="L61" s="3" t="b">
        <v>1</v>
      </c>
      <c r="S61" t="s">
        <v>34</v>
      </c>
    </row>
    <row r="62" spans="1:19" x14ac:dyDescent="0.25">
      <c r="A62" s="3">
        <v>60</v>
      </c>
      <c r="B62" s="3">
        <v>32.39</v>
      </c>
      <c r="C62" s="3">
        <v>10.15</v>
      </c>
      <c r="D62" s="3">
        <v>27.27</v>
      </c>
      <c r="E62" s="3">
        <v>32.39</v>
      </c>
      <c r="F62" s="3">
        <v>10.15</v>
      </c>
      <c r="G62" s="3">
        <v>27.27</v>
      </c>
      <c r="H62" s="3" t="s">
        <v>61</v>
      </c>
      <c r="I62" s="3">
        <v>59</v>
      </c>
      <c r="J62" s="3">
        <v>1</v>
      </c>
      <c r="K62" s="3">
        <v>1</v>
      </c>
      <c r="L62" s="3" t="b">
        <v>1</v>
      </c>
      <c r="S62" t="s">
        <v>34</v>
      </c>
    </row>
    <row r="63" spans="1:19" x14ac:dyDescent="0.25">
      <c r="A63" s="3">
        <v>61</v>
      </c>
      <c r="B63" s="3">
        <v>26.481999999999999</v>
      </c>
      <c r="C63" s="3">
        <v>10.151</v>
      </c>
      <c r="D63" s="3">
        <v>27.268999999999998</v>
      </c>
      <c r="E63" s="3">
        <v>26.48</v>
      </c>
      <c r="F63" s="3">
        <v>10.15</v>
      </c>
      <c r="G63" s="3">
        <v>27.27</v>
      </c>
      <c r="H63" s="3" t="s">
        <v>62</v>
      </c>
      <c r="J63" s="3">
        <v>1</v>
      </c>
      <c r="K63" s="3">
        <v>1</v>
      </c>
      <c r="L63" s="3" t="b">
        <v>1</v>
      </c>
      <c r="S63" t="s">
        <v>34</v>
      </c>
    </row>
    <row r="64" spans="1:19" x14ac:dyDescent="0.25">
      <c r="A64" s="3">
        <v>62</v>
      </c>
      <c r="B64" s="3">
        <v>20.574999999999999</v>
      </c>
      <c r="C64" s="3">
        <v>10.151999999999999</v>
      </c>
      <c r="D64" s="3">
        <v>27.266999999999999</v>
      </c>
      <c r="E64" s="3">
        <v>20.58</v>
      </c>
      <c r="F64" s="3">
        <v>10.15</v>
      </c>
      <c r="G64" s="3">
        <v>27.27</v>
      </c>
      <c r="H64" s="3" t="s">
        <v>63</v>
      </c>
      <c r="J64" s="3">
        <v>1</v>
      </c>
      <c r="K64" s="3">
        <v>1</v>
      </c>
      <c r="L64" s="3" t="b">
        <v>1</v>
      </c>
      <c r="S64" t="s">
        <v>34</v>
      </c>
    </row>
    <row r="65" spans="1:12" x14ac:dyDescent="0.25">
      <c r="A65" s="3">
        <v>62</v>
      </c>
      <c r="B65" s="3">
        <v>20.574999999999999</v>
      </c>
      <c r="C65" s="3">
        <v>10.151999999999999</v>
      </c>
      <c r="D65" s="3">
        <v>27.266999999999999</v>
      </c>
      <c r="E65" s="3">
        <v>20.58</v>
      </c>
      <c r="F65" s="3">
        <v>10.15</v>
      </c>
      <c r="G65" s="3">
        <v>27.27</v>
      </c>
      <c r="H65" s="3" t="s">
        <v>63</v>
      </c>
      <c r="J65" s="3">
        <v>1</v>
      </c>
      <c r="K65" s="3">
        <v>1</v>
      </c>
      <c r="L65" s="3" t="b">
        <v>1</v>
      </c>
    </row>
  </sheetData>
  <mergeCells count="12">
    <mergeCell ref="A1:A2"/>
    <mergeCell ref="B1:D1"/>
    <mergeCell ref="E1:G1"/>
    <mergeCell ref="H1:H2"/>
    <mergeCell ref="N1:N2"/>
    <mergeCell ref="M35:O46"/>
    <mergeCell ref="O1:O2"/>
    <mergeCell ref="I1:I2"/>
    <mergeCell ref="J1:J2"/>
    <mergeCell ref="K1:K2"/>
    <mergeCell ref="L1:L2"/>
    <mergeCell ref="M1:M2"/>
  </mergeCells>
  <conditionalFormatting sqref="L65 M3:M34 S35:S64">
    <cfRule type="cellIs" dxfId="29" priority="41" operator="equal">
      <formula>TRUE</formula>
    </cfRule>
    <cfRule type="cellIs" dxfId="28" priority="42" operator="equal">
      <formula>FALSE</formula>
    </cfRule>
  </conditionalFormatting>
  <conditionalFormatting sqref="L3:L65">
    <cfRule type="cellIs" dxfId="27" priority="23" operator="equal">
      <formula>TRUE</formula>
    </cfRule>
    <cfRule type="cellIs" dxfId="26" priority="24" operator="equal">
      <formula>FALSE</formula>
    </cfRule>
  </conditionalFormatting>
  <conditionalFormatting sqref="Q3">
    <cfRule type="cellIs" dxfId="25" priority="21" operator="equal">
      <formula>TRUE</formula>
    </cfRule>
    <cfRule type="cellIs" dxfId="24" priority="22" operator="equal">
      <formula>FALSE</formula>
    </cfRule>
  </conditionalFormatting>
  <conditionalFormatting sqref="Q29">
    <cfRule type="cellIs" dxfId="23" priority="5" operator="equal">
      <formula>TRUE</formula>
    </cfRule>
    <cfRule type="cellIs" dxfId="22" priority="6" operator="equal">
      <formula>FALSE</formula>
    </cfRule>
  </conditionalFormatting>
  <conditionalFormatting sqref="Q11">
    <cfRule type="cellIs" dxfId="21" priority="17" operator="equal">
      <formula>TRUE</formula>
    </cfRule>
    <cfRule type="cellIs" dxfId="20" priority="18" operator="equal">
      <formula>FALSE</formula>
    </cfRule>
  </conditionalFormatting>
  <conditionalFormatting sqref="Q12:Q14">
    <cfRule type="cellIs" dxfId="19" priority="15" operator="equal">
      <formula>TRUE</formula>
    </cfRule>
    <cfRule type="cellIs" dxfId="18" priority="16" operator="equal">
      <formula>FALSE</formula>
    </cfRule>
  </conditionalFormatting>
  <conditionalFormatting sqref="Q16">
    <cfRule type="cellIs" dxfId="17" priority="13" operator="equal">
      <formula>TRUE</formula>
    </cfRule>
    <cfRule type="cellIs" dxfId="16" priority="14" operator="equal">
      <formula>FALSE</formula>
    </cfRule>
  </conditionalFormatting>
  <conditionalFormatting sqref="Q17">
    <cfRule type="cellIs" dxfId="15" priority="11" operator="equal">
      <formula>TRUE</formula>
    </cfRule>
    <cfRule type="cellIs" dxfId="14" priority="12" operator="equal">
      <formula>FALSE</formula>
    </cfRule>
  </conditionalFormatting>
  <conditionalFormatting sqref="Q23">
    <cfRule type="cellIs" dxfId="13" priority="9" operator="equal">
      <formula>TRUE</formula>
    </cfRule>
    <cfRule type="cellIs" dxfId="12" priority="10" operator="equal">
      <formula>FALSE</formula>
    </cfRule>
  </conditionalFormatting>
  <conditionalFormatting sqref="Q26">
    <cfRule type="cellIs" dxfId="11" priority="7" operator="equal">
      <formula>TRUE</formula>
    </cfRule>
    <cfRule type="cellIs" dxfId="10" priority="8" operator="equal">
      <formula>FALSE</formula>
    </cfRule>
  </conditionalFormatting>
  <conditionalFormatting sqref="Q22">
    <cfRule type="cellIs" dxfId="9" priority="3" operator="equal">
      <formula>TRUE</formula>
    </cfRule>
    <cfRule type="cellIs" dxfId="8" priority="4" operator="equal">
      <formula>FALSE</formula>
    </cfRule>
  </conditionalFormatting>
  <conditionalFormatting sqref="Q35:Q46">
    <cfRule type="cellIs" dxfId="1" priority="1" operator="equal">
      <formula>TRUE</formula>
    </cfRule>
    <cfRule type="cellIs" dxfId="0" priority="2" operator="equal">
      <formula>FALSE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3"/>
  <sheetViews>
    <sheetView workbookViewId="0">
      <selection activeCell="L55" sqref="L55:P55"/>
    </sheetView>
  </sheetViews>
  <sheetFormatPr defaultRowHeight="15" x14ac:dyDescent="0.25"/>
  <cols>
    <col min="1" max="7" width="9.140625" style="1"/>
    <col min="8" max="8" width="38.28515625" style="1" bestFit="1" customWidth="1"/>
    <col min="9" max="16384" width="9.140625" style="1"/>
  </cols>
  <sheetData>
    <row r="1" spans="1:22" x14ac:dyDescent="0.25">
      <c r="A1" s="10" t="s">
        <v>64</v>
      </c>
      <c r="B1" s="11" t="s">
        <v>66</v>
      </c>
      <c r="C1" s="11"/>
      <c r="D1" s="11"/>
      <c r="E1" s="11" t="s">
        <v>65</v>
      </c>
      <c r="F1" s="11"/>
      <c r="G1" s="11"/>
      <c r="H1" s="10" t="s">
        <v>67</v>
      </c>
      <c r="I1" s="9" t="s">
        <v>82</v>
      </c>
      <c r="J1" s="12" t="s">
        <v>83</v>
      </c>
      <c r="K1" s="9" t="s">
        <v>84</v>
      </c>
      <c r="L1" s="9" t="s">
        <v>85</v>
      </c>
      <c r="M1" s="9"/>
      <c r="N1" s="9" t="s">
        <v>86</v>
      </c>
      <c r="O1" s="9"/>
      <c r="P1" s="9" t="s">
        <v>87</v>
      </c>
      <c r="Q1" s="9"/>
      <c r="R1" s="9" t="s">
        <v>88</v>
      </c>
      <c r="S1" s="9" t="s">
        <v>84</v>
      </c>
      <c r="T1" s="14" t="s">
        <v>89</v>
      </c>
      <c r="U1" s="8"/>
    </row>
    <row r="2" spans="1:22" x14ac:dyDescent="0.25">
      <c r="A2" s="10"/>
      <c r="B2" s="1" t="s">
        <v>75</v>
      </c>
      <c r="C2" s="1" t="s">
        <v>76</v>
      </c>
      <c r="D2" s="1" t="s">
        <v>77</v>
      </c>
      <c r="E2" s="1" t="s">
        <v>75</v>
      </c>
      <c r="F2" s="1" t="s">
        <v>76</v>
      </c>
      <c r="G2" s="1" t="s">
        <v>77</v>
      </c>
      <c r="H2" s="10"/>
      <c r="I2" s="9"/>
      <c r="J2" s="13"/>
      <c r="K2" s="9"/>
      <c r="L2" s="9"/>
      <c r="M2" s="9"/>
      <c r="N2" s="9"/>
      <c r="O2" s="9"/>
      <c r="P2" s="9"/>
      <c r="Q2" s="9"/>
      <c r="R2" s="9"/>
      <c r="S2" s="9"/>
      <c r="T2" s="14"/>
      <c r="U2" s="8"/>
    </row>
    <row r="3" spans="1:22" x14ac:dyDescent="0.25">
      <c r="A3" s="1">
        <v>1</v>
      </c>
      <c r="B3" s="1">
        <v>7.14</v>
      </c>
      <c r="C3" s="1">
        <v>-14.75</v>
      </c>
      <c r="D3" s="1">
        <v>5.79</v>
      </c>
      <c r="E3" s="1">
        <v>7.1369999999999996</v>
      </c>
      <c r="F3" s="1">
        <v>-14.755000000000001</v>
      </c>
      <c r="G3" s="1">
        <v>5.7910000000000004</v>
      </c>
      <c r="H3" s="1" t="s">
        <v>0</v>
      </c>
      <c r="I3" s="1">
        <v>3.8411632990000002</v>
      </c>
      <c r="J3" s="5">
        <v>6.0073749282235802</v>
      </c>
      <c r="K3" s="1">
        <v>1.2592781346264199</v>
      </c>
      <c r="L3" s="1">
        <v>1</v>
      </c>
      <c r="N3" s="1">
        <v>1</v>
      </c>
      <c r="P3" s="1">
        <v>1.2592781346264199</v>
      </c>
      <c r="Q3" s="1" t="s">
        <v>90</v>
      </c>
      <c r="R3" t="b">
        <f t="shared" ref="R3" si="0">IF(OR(J3*0.95&gt;I3,J3*1.05&gt;I3),TRUE,FALSE)</f>
        <v>1</v>
      </c>
      <c r="S3" t="b">
        <f>IF(AND(K3&gt;(J3*0.96),K3&lt;(J3*1.04)),TRUE,FALSE)</f>
        <v>0</v>
      </c>
      <c r="T3" t="b">
        <f>OR(R3,S3)</f>
        <v>1</v>
      </c>
      <c r="U3" s="1" t="s">
        <v>90</v>
      </c>
      <c r="V3" s="4" t="s">
        <v>1</v>
      </c>
    </row>
    <row r="4" spans="1:22" x14ac:dyDescent="0.25">
      <c r="A4" s="1">
        <v>2</v>
      </c>
      <c r="B4" s="1">
        <v>7.21</v>
      </c>
      <c r="C4" s="1">
        <v>-0.92</v>
      </c>
      <c r="D4" s="1">
        <v>5.83</v>
      </c>
      <c r="E4" s="1">
        <v>7.1840000000000002</v>
      </c>
      <c r="F4" s="1">
        <v>-0.89500000000000002</v>
      </c>
      <c r="G4" s="1">
        <v>5.8490000000000002</v>
      </c>
      <c r="H4" s="1" t="s">
        <v>2</v>
      </c>
      <c r="I4" s="1">
        <v>3.8497059070000001</v>
      </c>
      <c r="J4" s="5">
        <v>6.0073749282235802</v>
      </c>
      <c r="K4" s="1">
        <v>1.26145510912822</v>
      </c>
      <c r="L4" s="1">
        <v>1</v>
      </c>
      <c r="N4" s="1">
        <v>1</v>
      </c>
      <c r="P4" s="1">
        <v>1.26145510912822</v>
      </c>
      <c r="Q4" s="1" t="s">
        <v>90</v>
      </c>
      <c r="R4" t="b">
        <f t="shared" ref="R4:R63" si="1">IF(OR(J4*0.95&gt;I4,J4*1.05&gt;I4),TRUE,FALSE)</f>
        <v>1</v>
      </c>
      <c r="S4" t="b">
        <f t="shared" ref="S4:S63" si="2">IF(AND(K4&gt;(J4*0.96),K4&lt;(J4*1.04)),TRUE,FALSE)</f>
        <v>0</v>
      </c>
      <c r="T4" t="b">
        <f t="shared" ref="T4:T63" si="3">OR(R4,S4)</f>
        <v>1</v>
      </c>
      <c r="U4" s="1" t="s">
        <v>90</v>
      </c>
      <c r="V4" s="4" t="s">
        <v>1</v>
      </c>
    </row>
    <row r="5" spans="1:22" x14ac:dyDescent="0.25">
      <c r="A5" s="1">
        <v>3</v>
      </c>
      <c r="B5" s="1">
        <v>7.19</v>
      </c>
      <c r="C5" s="1">
        <v>-11.82</v>
      </c>
      <c r="D5" s="1">
        <v>5.85</v>
      </c>
      <c r="E5" s="1">
        <v>7.1879999999999997</v>
      </c>
      <c r="F5" s="1">
        <v>-11.818</v>
      </c>
      <c r="G5" s="1">
        <v>5.8460000000000001</v>
      </c>
      <c r="H5" s="1" t="s">
        <v>3</v>
      </c>
      <c r="I5" s="1">
        <v>2.723819947</v>
      </c>
      <c r="J5" s="5">
        <v>11.9713869521454</v>
      </c>
      <c r="K5" s="1">
        <v>1.2613425925122701</v>
      </c>
      <c r="L5" s="1">
        <v>1</v>
      </c>
      <c r="N5" s="1">
        <v>1</v>
      </c>
      <c r="P5" s="1">
        <v>1.2613425925122701</v>
      </c>
      <c r="Q5" s="1" t="s">
        <v>91</v>
      </c>
      <c r="R5" t="b">
        <f t="shared" si="1"/>
        <v>1</v>
      </c>
      <c r="S5" t="b">
        <f t="shared" si="2"/>
        <v>0</v>
      </c>
      <c r="T5" t="b">
        <f t="shared" si="3"/>
        <v>1</v>
      </c>
      <c r="U5" s="1" t="s">
        <v>91</v>
      </c>
      <c r="V5" s="4" t="s">
        <v>1</v>
      </c>
    </row>
    <row r="6" spans="1:22" x14ac:dyDescent="0.25">
      <c r="A6" s="1">
        <v>4</v>
      </c>
      <c r="B6" s="1">
        <v>7.2</v>
      </c>
      <c r="C6" s="1">
        <v>-6.37</v>
      </c>
      <c r="D6" s="1">
        <v>5.84</v>
      </c>
      <c r="E6" s="1">
        <v>7.2</v>
      </c>
      <c r="F6" s="1">
        <v>-6.37</v>
      </c>
      <c r="G6" s="1">
        <v>5.8369999999999997</v>
      </c>
      <c r="H6" s="1" t="s">
        <v>4</v>
      </c>
      <c r="I6" s="1">
        <v>2.723819947</v>
      </c>
      <c r="J6" s="5">
        <v>12.2920777066961</v>
      </c>
      <c r="K6" s="1">
        <v>1.2610049868627899</v>
      </c>
      <c r="L6" s="1">
        <v>1</v>
      </c>
      <c r="N6" s="1">
        <v>1</v>
      </c>
      <c r="P6" s="1">
        <v>1.2610049868627899</v>
      </c>
      <c r="Q6" s="1" t="s">
        <v>91</v>
      </c>
      <c r="R6" t="b">
        <f t="shared" si="1"/>
        <v>1</v>
      </c>
      <c r="S6" t="b">
        <f t="shared" si="2"/>
        <v>0</v>
      </c>
      <c r="T6" t="b">
        <f t="shared" si="3"/>
        <v>1</v>
      </c>
      <c r="U6" s="1" t="s">
        <v>91</v>
      </c>
      <c r="V6" s="4" t="s">
        <v>1</v>
      </c>
    </row>
    <row r="7" spans="1:22" x14ac:dyDescent="0.25">
      <c r="A7" s="1">
        <v>5</v>
      </c>
      <c r="B7" s="1">
        <v>7.0000000000000007E-2</v>
      </c>
      <c r="C7" s="1">
        <v>-14.56</v>
      </c>
      <c r="D7" s="1">
        <v>11.36</v>
      </c>
      <c r="E7" s="1">
        <v>6.5000000000000002E-2</v>
      </c>
      <c r="F7" s="1">
        <v>-14.561</v>
      </c>
      <c r="G7" s="1">
        <v>11.358000000000001</v>
      </c>
      <c r="H7" s="1" t="s">
        <v>5</v>
      </c>
      <c r="I7" s="1">
        <v>4.2632574559999998</v>
      </c>
      <c r="J7" s="5">
        <v>6.0073749282235802</v>
      </c>
      <c r="K7" s="1">
        <v>1.4562615974833</v>
      </c>
      <c r="L7" s="1">
        <v>1</v>
      </c>
      <c r="N7" s="1">
        <v>1</v>
      </c>
      <c r="P7" s="1">
        <v>1.4562615974833</v>
      </c>
      <c r="Q7" s="1" t="s">
        <v>90</v>
      </c>
      <c r="R7" t="b">
        <f t="shared" si="1"/>
        <v>1</v>
      </c>
      <c r="S7" t="b">
        <f t="shared" si="2"/>
        <v>0</v>
      </c>
      <c r="T7" t="b">
        <f t="shared" si="3"/>
        <v>1</v>
      </c>
      <c r="U7" s="1" t="s">
        <v>90</v>
      </c>
      <c r="V7" s="4" t="s">
        <v>1</v>
      </c>
    </row>
    <row r="8" spans="1:22" x14ac:dyDescent="0.25">
      <c r="A8" s="1">
        <v>6</v>
      </c>
      <c r="B8" s="1">
        <v>0.05</v>
      </c>
      <c r="C8" s="1">
        <v>-0.91</v>
      </c>
      <c r="D8" s="1">
        <v>11.37</v>
      </c>
      <c r="E8" s="1">
        <v>5.1999999999999998E-2</v>
      </c>
      <c r="F8" s="1">
        <v>-0.91200000000000003</v>
      </c>
      <c r="G8" s="1">
        <v>11.368</v>
      </c>
      <c r="H8" s="1" t="s">
        <v>6</v>
      </c>
      <c r="I8" s="1">
        <v>4.2639080439999999</v>
      </c>
      <c r="J8" s="5">
        <v>6.0073749282235802</v>
      </c>
      <c r="K8" s="1">
        <v>1.45659860783572</v>
      </c>
      <c r="L8" s="1">
        <v>1</v>
      </c>
      <c r="N8" s="1">
        <v>1</v>
      </c>
      <c r="P8" s="1">
        <v>1.45659860783572</v>
      </c>
      <c r="Q8" s="1" t="s">
        <v>90</v>
      </c>
      <c r="R8" t="b">
        <f t="shared" si="1"/>
        <v>1</v>
      </c>
      <c r="S8" t="b">
        <f t="shared" si="2"/>
        <v>0</v>
      </c>
      <c r="T8" t="b">
        <f t="shared" si="3"/>
        <v>1</v>
      </c>
      <c r="U8" s="1" t="s">
        <v>90</v>
      </c>
      <c r="V8" s="4" t="s">
        <v>1</v>
      </c>
    </row>
    <row r="9" spans="1:22" x14ac:dyDescent="0.25">
      <c r="A9" s="1">
        <v>7</v>
      </c>
      <c r="B9" s="1">
        <v>0.05</v>
      </c>
      <c r="C9" s="1">
        <v>-11.74</v>
      </c>
      <c r="D9" s="1">
        <v>11.36</v>
      </c>
      <c r="E9" s="1">
        <v>4.4999999999999998E-2</v>
      </c>
      <c r="F9" s="1">
        <v>-11.744999999999999</v>
      </c>
      <c r="G9" s="1">
        <v>11.358000000000001</v>
      </c>
      <c r="H9" s="1" t="s">
        <v>7</v>
      </c>
      <c r="I9" s="1">
        <v>2.723819947</v>
      </c>
      <c r="J9" s="5">
        <v>4.2743023910854498</v>
      </c>
      <c r="K9" s="1">
        <v>1.4562615974833</v>
      </c>
      <c r="L9" s="1">
        <v>1</v>
      </c>
      <c r="N9" s="1">
        <v>1</v>
      </c>
      <c r="P9" s="1">
        <v>1.4562615974833</v>
      </c>
      <c r="Q9" s="1" t="s">
        <v>91</v>
      </c>
      <c r="R9" t="b">
        <f t="shared" si="1"/>
        <v>1</v>
      </c>
      <c r="S9" t="b">
        <f t="shared" si="2"/>
        <v>0</v>
      </c>
      <c r="T9" t="b">
        <f t="shared" si="3"/>
        <v>1</v>
      </c>
      <c r="U9" s="1" t="s">
        <v>91</v>
      </c>
      <c r="V9" s="4" t="s">
        <v>1</v>
      </c>
    </row>
    <row r="10" spans="1:22" x14ac:dyDescent="0.25">
      <c r="A10" s="1">
        <v>8</v>
      </c>
      <c r="B10" s="1">
        <v>0.05</v>
      </c>
      <c r="C10" s="1">
        <v>-6.44</v>
      </c>
      <c r="D10" s="1">
        <v>11.36</v>
      </c>
      <c r="E10" s="1">
        <v>4.4999999999999998E-2</v>
      </c>
      <c r="F10" s="1">
        <v>-6.4429999999999996</v>
      </c>
      <c r="G10" s="1">
        <v>11.355</v>
      </c>
      <c r="H10" s="1" t="s">
        <v>8</v>
      </c>
      <c r="I10" s="1">
        <v>2.723819947</v>
      </c>
      <c r="J10" s="5">
        <v>4.2750206932323804</v>
      </c>
      <c r="K10" s="1">
        <v>1.45616048506373</v>
      </c>
      <c r="L10" s="1">
        <v>1</v>
      </c>
      <c r="N10" s="1">
        <v>1</v>
      </c>
      <c r="P10" s="1">
        <v>1.45616048506373</v>
      </c>
      <c r="Q10" s="1" t="s">
        <v>91</v>
      </c>
      <c r="R10" t="b">
        <f t="shared" si="1"/>
        <v>1</v>
      </c>
      <c r="S10" t="b">
        <f t="shared" si="2"/>
        <v>0</v>
      </c>
      <c r="T10" t="b">
        <f t="shared" si="3"/>
        <v>1</v>
      </c>
      <c r="U10" s="1" t="s">
        <v>91</v>
      </c>
      <c r="V10" s="4" t="s">
        <v>1</v>
      </c>
    </row>
    <row r="11" spans="1:22" x14ac:dyDescent="0.25">
      <c r="A11" s="1">
        <v>9</v>
      </c>
      <c r="B11" s="1">
        <v>2.4300000000000002</v>
      </c>
      <c r="C11" s="1">
        <v>-14.75</v>
      </c>
      <c r="D11" s="1">
        <v>9.48</v>
      </c>
      <c r="E11" s="1">
        <v>2.4260000000000002</v>
      </c>
      <c r="F11" s="1">
        <v>-14.750999999999999</v>
      </c>
      <c r="G11" s="1">
        <v>9.4819999999999993</v>
      </c>
      <c r="H11" s="1" t="s">
        <v>9</v>
      </c>
      <c r="I11" s="1">
        <v>2.723819947</v>
      </c>
      <c r="J11" s="5">
        <v>3.4791110084577199</v>
      </c>
      <c r="K11" s="1">
        <v>1.39213419136949</v>
      </c>
      <c r="L11" s="1">
        <v>1</v>
      </c>
      <c r="N11" s="1">
        <v>1</v>
      </c>
      <c r="P11" s="1">
        <v>1.39213419136949</v>
      </c>
      <c r="Q11" s="1" t="s">
        <v>91</v>
      </c>
      <c r="R11" t="b">
        <f t="shared" si="1"/>
        <v>1</v>
      </c>
      <c r="S11" t="b">
        <f t="shared" si="2"/>
        <v>0</v>
      </c>
      <c r="T11" t="b">
        <f t="shared" si="3"/>
        <v>1</v>
      </c>
      <c r="U11" s="1" t="s">
        <v>91</v>
      </c>
      <c r="V11" s="4" t="s">
        <v>1</v>
      </c>
    </row>
    <row r="12" spans="1:22" x14ac:dyDescent="0.25">
      <c r="A12" s="1">
        <v>10</v>
      </c>
      <c r="B12" s="1">
        <v>4.68</v>
      </c>
      <c r="C12" s="1">
        <v>-14.75</v>
      </c>
      <c r="D12" s="1">
        <v>7.76</v>
      </c>
      <c r="E12" s="1">
        <v>4.68</v>
      </c>
      <c r="F12" s="1">
        <v>-14.746</v>
      </c>
      <c r="G12" s="1">
        <v>7.7619999999999996</v>
      </c>
      <c r="H12" s="1" t="s">
        <v>10</v>
      </c>
      <c r="I12" s="1">
        <v>2.723819947</v>
      </c>
      <c r="J12" s="5">
        <v>4.2824974774123401</v>
      </c>
      <c r="K12" s="1">
        <v>1.3315152683301601</v>
      </c>
      <c r="L12" s="1">
        <v>1</v>
      </c>
      <c r="N12" s="1">
        <v>1</v>
      </c>
      <c r="P12" s="1">
        <v>1.3315152683301601</v>
      </c>
      <c r="Q12" s="1" t="s">
        <v>91</v>
      </c>
      <c r="R12" t="b">
        <f t="shared" si="1"/>
        <v>1</v>
      </c>
      <c r="S12" t="b">
        <f t="shared" si="2"/>
        <v>0</v>
      </c>
      <c r="T12" t="b">
        <f t="shared" si="3"/>
        <v>1</v>
      </c>
      <c r="U12" s="1" t="s">
        <v>91</v>
      </c>
      <c r="V12" s="4" t="s">
        <v>1</v>
      </c>
    </row>
    <row r="13" spans="1:22" x14ac:dyDescent="0.25">
      <c r="A13" s="1">
        <v>11</v>
      </c>
      <c r="B13" s="1">
        <v>2.41</v>
      </c>
      <c r="C13" s="1">
        <v>-0.91</v>
      </c>
      <c r="D13" s="1">
        <v>9.5500000000000007</v>
      </c>
      <c r="E13" s="1">
        <v>2.4079999999999999</v>
      </c>
      <c r="F13" s="1">
        <v>-0.91</v>
      </c>
      <c r="G13" s="1">
        <v>9.5449999999999999</v>
      </c>
      <c r="H13" s="1" t="s">
        <v>11</v>
      </c>
      <c r="I13" s="1">
        <v>2.723819947</v>
      </c>
      <c r="J13" s="5">
        <v>3.46011463251986</v>
      </c>
      <c r="K13" s="1">
        <v>1.3943189603408701</v>
      </c>
      <c r="L13" s="1">
        <v>1</v>
      </c>
      <c r="N13" s="1">
        <v>1</v>
      </c>
      <c r="P13" s="1">
        <v>1.3943189603408701</v>
      </c>
      <c r="Q13" s="1" t="s">
        <v>91</v>
      </c>
      <c r="R13" t="b">
        <f t="shared" si="1"/>
        <v>1</v>
      </c>
      <c r="S13" t="b">
        <f t="shared" si="2"/>
        <v>0</v>
      </c>
      <c r="T13" t="b">
        <f t="shared" si="3"/>
        <v>1</v>
      </c>
      <c r="U13" s="1" t="s">
        <v>91</v>
      </c>
      <c r="V13" s="4" t="s">
        <v>1</v>
      </c>
    </row>
    <row r="14" spans="1:22" x14ac:dyDescent="0.25">
      <c r="A14" s="1">
        <v>12</v>
      </c>
      <c r="B14" s="1">
        <v>4.68</v>
      </c>
      <c r="C14" s="1">
        <v>-0.89</v>
      </c>
      <c r="D14" s="1">
        <v>7.79</v>
      </c>
      <c r="E14" s="1">
        <v>4.6769999999999996</v>
      </c>
      <c r="F14" s="1">
        <v>-0.89400000000000002</v>
      </c>
      <c r="G14" s="1">
        <v>7.7889999999999997</v>
      </c>
      <c r="H14" s="1" t="s">
        <v>12</v>
      </c>
      <c r="I14" s="1">
        <v>2.723819947</v>
      </c>
      <c r="J14" s="5">
        <v>4.2628897236930499</v>
      </c>
      <c r="K14" s="1">
        <v>1.3324825081285701</v>
      </c>
      <c r="L14" s="1">
        <v>1</v>
      </c>
      <c r="N14" s="1">
        <v>1</v>
      </c>
      <c r="P14" s="1">
        <v>1.3324825081285701</v>
      </c>
      <c r="Q14" s="1" t="s">
        <v>91</v>
      </c>
      <c r="R14" t="b">
        <f t="shared" si="1"/>
        <v>1</v>
      </c>
      <c r="S14" t="b">
        <f t="shared" si="2"/>
        <v>0</v>
      </c>
      <c r="T14" t="b">
        <f t="shared" si="3"/>
        <v>1</v>
      </c>
      <c r="U14" s="1" t="s">
        <v>91</v>
      </c>
      <c r="V14" s="4" t="s">
        <v>1</v>
      </c>
    </row>
    <row r="15" spans="1:22" x14ac:dyDescent="0.25">
      <c r="A15" s="1">
        <v>13</v>
      </c>
      <c r="B15" s="1">
        <v>26.01</v>
      </c>
      <c r="C15" s="1">
        <v>13.03</v>
      </c>
      <c r="D15" s="1">
        <v>12.11</v>
      </c>
      <c r="E15" s="1">
        <v>26.012</v>
      </c>
      <c r="F15" s="1">
        <v>13.025</v>
      </c>
      <c r="G15" s="1">
        <v>12.112</v>
      </c>
      <c r="H15" s="1" t="s">
        <v>13</v>
      </c>
      <c r="I15" s="1">
        <v>4.5954591860000003</v>
      </c>
      <c r="J15" s="5">
        <v>5.3838618514011003</v>
      </c>
      <c r="K15" s="1">
        <v>1.62671140962663</v>
      </c>
      <c r="L15" s="1">
        <v>1</v>
      </c>
      <c r="N15" s="1">
        <v>1</v>
      </c>
      <c r="P15" s="1">
        <v>1.62671140962663</v>
      </c>
      <c r="Q15" s="1" t="s">
        <v>90</v>
      </c>
      <c r="R15" t="b">
        <f t="shared" si="1"/>
        <v>1</v>
      </c>
      <c r="S15" t="b">
        <f t="shared" si="2"/>
        <v>0</v>
      </c>
      <c r="T15" t="b">
        <f t="shared" si="3"/>
        <v>1</v>
      </c>
      <c r="U15" s="1" t="s">
        <v>90</v>
      </c>
      <c r="V15" s="4" t="s">
        <v>14</v>
      </c>
    </row>
    <row r="16" spans="1:22" x14ac:dyDescent="0.25">
      <c r="A16" s="1">
        <v>14</v>
      </c>
      <c r="B16" s="1">
        <v>26.12</v>
      </c>
      <c r="C16" s="1">
        <v>29.16</v>
      </c>
      <c r="D16" s="1">
        <v>12.03</v>
      </c>
      <c r="E16" s="1">
        <v>26.120999999999999</v>
      </c>
      <c r="F16" s="1">
        <v>29.161000000000001</v>
      </c>
      <c r="G16" s="1">
        <v>12.03</v>
      </c>
      <c r="H16" s="1" t="s">
        <v>15</v>
      </c>
      <c r="I16" s="1">
        <v>4.6003425849999999</v>
      </c>
      <c r="J16" s="5">
        <v>5.3838618514011003</v>
      </c>
      <c r="K16" s="1">
        <v>1.6231496484230401</v>
      </c>
      <c r="L16" s="1">
        <v>1</v>
      </c>
      <c r="N16" s="1">
        <v>1</v>
      </c>
      <c r="P16" s="1">
        <v>1.6231496484230401</v>
      </c>
      <c r="Q16" s="1" t="s">
        <v>90</v>
      </c>
      <c r="R16" t="b">
        <f t="shared" si="1"/>
        <v>1</v>
      </c>
      <c r="S16" t="b">
        <f t="shared" si="2"/>
        <v>0</v>
      </c>
      <c r="T16" t="b">
        <f t="shared" si="3"/>
        <v>1</v>
      </c>
      <c r="U16" s="1" t="s">
        <v>90</v>
      </c>
      <c r="V16" s="4" t="s">
        <v>14</v>
      </c>
    </row>
    <row r="17" spans="1:22" x14ac:dyDescent="0.25">
      <c r="A17" s="1">
        <v>15</v>
      </c>
      <c r="B17" s="1">
        <v>9.0500000000000007</v>
      </c>
      <c r="C17" s="1">
        <v>29.11</v>
      </c>
      <c r="D17" s="1">
        <v>12.05</v>
      </c>
      <c r="E17" s="1">
        <v>9.0510000000000002</v>
      </c>
      <c r="F17" s="1">
        <v>29.113</v>
      </c>
      <c r="G17" s="1">
        <v>12.054</v>
      </c>
      <c r="H17" s="1" t="s">
        <v>16</v>
      </c>
      <c r="I17" s="1">
        <v>4.6017865770000004</v>
      </c>
      <c r="J17" s="5">
        <v>5.3838618514011003</v>
      </c>
      <c r="K17" s="1">
        <v>1.62419251855823</v>
      </c>
      <c r="L17" s="1">
        <v>1</v>
      </c>
      <c r="N17" s="1">
        <v>1</v>
      </c>
      <c r="P17" s="1">
        <v>1.62419251855823</v>
      </c>
      <c r="Q17" s="1" t="s">
        <v>90</v>
      </c>
      <c r="R17" t="b">
        <f t="shared" si="1"/>
        <v>1</v>
      </c>
      <c r="S17" t="b">
        <f t="shared" si="2"/>
        <v>0</v>
      </c>
      <c r="T17" t="b">
        <f t="shared" si="3"/>
        <v>1</v>
      </c>
      <c r="U17" s="1" t="s">
        <v>90</v>
      </c>
      <c r="V17" s="4" t="s">
        <v>14</v>
      </c>
    </row>
    <row r="18" spans="1:22" x14ac:dyDescent="0.25">
      <c r="A18" s="1">
        <v>16</v>
      </c>
      <c r="B18" s="1">
        <v>9</v>
      </c>
      <c r="C18" s="1">
        <v>13.08</v>
      </c>
      <c r="D18" s="1">
        <v>12.03</v>
      </c>
      <c r="E18" s="1">
        <v>9.0039999999999996</v>
      </c>
      <c r="F18" s="1">
        <v>13.076000000000001</v>
      </c>
      <c r="G18" s="1">
        <v>12.026999999999999</v>
      </c>
      <c r="H18" s="1" t="s">
        <v>17</v>
      </c>
      <c r="I18" s="1">
        <v>4.6003425849999999</v>
      </c>
      <c r="J18" s="5">
        <v>5.3838618514011003</v>
      </c>
      <c r="K18" s="1">
        <v>1.62301926611591</v>
      </c>
      <c r="L18" s="1">
        <v>1</v>
      </c>
      <c r="N18" s="1">
        <v>1</v>
      </c>
      <c r="P18" s="1">
        <v>1.62301926611591</v>
      </c>
      <c r="Q18" s="1" t="s">
        <v>90</v>
      </c>
      <c r="R18" t="b">
        <f t="shared" si="1"/>
        <v>1</v>
      </c>
      <c r="S18" t="b">
        <f t="shared" si="2"/>
        <v>0</v>
      </c>
      <c r="T18" t="b">
        <f t="shared" si="3"/>
        <v>1</v>
      </c>
      <c r="U18" s="1" t="s">
        <v>90</v>
      </c>
      <c r="V18" s="4" t="s">
        <v>14</v>
      </c>
    </row>
    <row r="19" spans="1:22" x14ac:dyDescent="0.25">
      <c r="A19" s="1">
        <v>17</v>
      </c>
      <c r="B19" s="1">
        <v>17.62</v>
      </c>
      <c r="C19" s="1">
        <v>13.15</v>
      </c>
      <c r="D19" s="1">
        <v>17.04</v>
      </c>
      <c r="E19" s="1">
        <v>17.622</v>
      </c>
      <c r="F19" s="1">
        <v>13.145</v>
      </c>
      <c r="G19" s="1">
        <v>17.035</v>
      </c>
      <c r="H19" s="1" t="s">
        <v>18</v>
      </c>
      <c r="I19" s="1">
        <v>5.1981179590000002</v>
      </c>
      <c r="J19" s="5">
        <v>5.3838618514011003</v>
      </c>
      <c r="K19" s="1">
        <v>1.8343447675665701</v>
      </c>
      <c r="L19" s="1">
        <v>1</v>
      </c>
      <c r="N19" s="1">
        <v>1</v>
      </c>
      <c r="P19" s="1">
        <v>1.8343447675665701</v>
      </c>
      <c r="Q19" s="1" t="s">
        <v>90</v>
      </c>
      <c r="R19" t="b">
        <f t="shared" si="1"/>
        <v>1</v>
      </c>
      <c r="S19" t="b">
        <f t="shared" si="2"/>
        <v>0</v>
      </c>
      <c r="T19" t="b">
        <f t="shared" si="3"/>
        <v>1</v>
      </c>
      <c r="U19" s="1" t="s">
        <v>92</v>
      </c>
      <c r="V19" s="4" t="s">
        <v>14</v>
      </c>
    </row>
    <row r="20" spans="1:22" x14ac:dyDescent="0.25">
      <c r="A20" s="1">
        <v>18</v>
      </c>
      <c r="B20" s="1">
        <v>17.559999999999999</v>
      </c>
      <c r="C20" s="1">
        <v>29.16</v>
      </c>
      <c r="D20" s="1">
        <v>17.03</v>
      </c>
      <c r="E20" s="1">
        <v>17.564</v>
      </c>
      <c r="F20" s="1">
        <v>29.161000000000001</v>
      </c>
      <c r="G20" s="1">
        <v>17.027000000000001</v>
      </c>
      <c r="H20" s="1" t="s">
        <v>19</v>
      </c>
      <c r="I20" s="1">
        <v>4.9327846580000001</v>
      </c>
      <c r="J20" s="5">
        <v>5.3838618514011003</v>
      </c>
      <c r="K20" s="1">
        <v>1.83401601301252</v>
      </c>
      <c r="L20" s="1">
        <v>1</v>
      </c>
      <c r="N20" s="1">
        <v>1</v>
      </c>
      <c r="P20" s="1">
        <v>1.83401601301252</v>
      </c>
      <c r="Q20" s="1" t="s">
        <v>90</v>
      </c>
      <c r="R20" t="b">
        <f t="shared" si="1"/>
        <v>1</v>
      </c>
      <c r="S20" t="b">
        <f t="shared" si="2"/>
        <v>0</v>
      </c>
      <c r="T20" t="b">
        <f t="shared" si="3"/>
        <v>1</v>
      </c>
      <c r="U20" s="1" t="s">
        <v>90</v>
      </c>
      <c r="V20" s="4" t="s">
        <v>14</v>
      </c>
    </row>
    <row r="21" spans="1:22" x14ac:dyDescent="0.25">
      <c r="A21" s="1">
        <v>19</v>
      </c>
      <c r="B21" s="1">
        <v>26.11</v>
      </c>
      <c r="C21" s="1">
        <v>18.38</v>
      </c>
      <c r="D21" s="1">
        <v>12.06</v>
      </c>
      <c r="E21" s="1">
        <v>26.11</v>
      </c>
      <c r="F21" s="1">
        <v>18.382999999999999</v>
      </c>
      <c r="G21" s="1">
        <v>12.055</v>
      </c>
      <c r="H21" s="1" t="s">
        <v>20</v>
      </c>
      <c r="I21" s="1">
        <v>3.9730833379999999</v>
      </c>
      <c r="J21" s="5">
        <v>8.7448021135302305</v>
      </c>
      <c r="K21" s="1">
        <v>1.62423596422156</v>
      </c>
      <c r="L21" s="1">
        <v>1</v>
      </c>
      <c r="N21" s="1">
        <v>1</v>
      </c>
      <c r="P21" s="1">
        <v>1.62423596422156</v>
      </c>
      <c r="Q21" s="1" t="s">
        <v>91</v>
      </c>
      <c r="R21" t="b">
        <f t="shared" si="1"/>
        <v>1</v>
      </c>
      <c r="S21" t="b">
        <f t="shared" si="2"/>
        <v>0</v>
      </c>
      <c r="T21" t="b">
        <f t="shared" si="3"/>
        <v>1</v>
      </c>
      <c r="U21" s="1" t="s">
        <v>91</v>
      </c>
      <c r="V21" s="4" t="s">
        <v>14</v>
      </c>
    </row>
    <row r="22" spans="1:22" x14ac:dyDescent="0.25">
      <c r="A22" s="1">
        <v>21</v>
      </c>
      <c r="B22" s="1">
        <v>9.06</v>
      </c>
      <c r="C22" s="1">
        <v>23.71</v>
      </c>
      <c r="D22" s="1">
        <v>12.06</v>
      </c>
      <c r="E22" s="1">
        <v>9.06</v>
      </c>
      <c r="F22" s="1">
        <v>23.713999999999999</v>
      </c>
      <c r="G22" s="1">
        <v>12.06</v>
      </c>
      <c r="H22" s="1" t="s">
        <v>21</v>
      </c>
      <c r="I22" s="1">
        <v>3.9730833379999999</v>
      </c>
      <c r="J22" s="5">
        <v>8.6377169658460602</v>
      </c>
      <c r="K22" s="1">
        <v>1.62445318383584</v>
      </c>
      <c r="L22" s="1">
        <v>1</v>
      </c>
      <c r="N22" s="1">
        <v>1</v>
      </c>
      <c r="P22" s="1">
        <v>1.62445318383584</v>
      </c>
      <c r="Q22" s="1" t="s">
        <v>91</v>
      </c>
      <c r="R22" t="b">
        <f t="shared" si="1"/>
        <v>1</v>
      </c>
      <c r="S22" t="b">
        <f t="shared" si="2"/>
        <v>0</v>
      </c>
      <c r="T22" t="b">
        <f t="shared" si="3"/>
        <v>1</v>
      </c>
      <c r="U22" s="1" t="s">
        <v>91</v>
      </c>
      <c r="V22" s="4" t="s">
        <v>14</v>
      </c>
    </row>
    <row r="23" spans="1:22" x14ac:dyDescent="0.25">
      <c r="A23" s="1">
        <v>22</v>
      </c>
      <c r="B23" s="1">
        <v>9.06</v>
      </c>
      <c r="C23" s="1">
        <v>18.54</v>
      </c>
      <c r="D23" s="1">
        <v>12.06</v>
      </c>
      <c r="E23" s="1">
        <v>9.0630000000000006</v>
      </c>
      <c r="F23" s="1">
        <v>18.535</v>
      </c>
      <c r="G23" s="1">
        <v>12.061</v>
      </c>
      <c r="H23" s="1" t="s">
        <v>22</v>
      </c>
      <c r="I23" s="1">
        <v>3.9730833379999999</v>
      </c>
      <c r="J23" s="5">
        <v>8.6168808831594497</v>
      </c>
      <c r="K23" s="1">
        <v>1.62449662601861</v>
      </c>
      <c r="L23" s="1">
        <v>1</v>
      </c>
      <c r="N23" s="1">
        <v>1</v>
      </c>
      <c r="P23" s="1">
        <v>1.62449662601861</v>
      </c>
      <c r="Q23" s="1" t="s">
        <v>91</v>
      </c>
      <c r="R23" t="b">
        <f t="shared" si="1"/>
        <v>1</v>
      </c>
      <c r="S23" t="b">
        <f t="shared" si="2"/>
        <v>0</v>
      </c>
      <c r="T23" t="b">
        <f t="shared" si="3"/>
        <v>1</v>
      </c>
      <c r="U23" s="1" t="s">
        <v>91</v>
      </c>
      <c r="V23" s="4" t="s">
        <v>14</v>
      </c>
    </row>
    <row r="24" spans="1:22" x14ac:dyDescent="0.25">
      <c r="A24" s="1">
        <v>23</v>
      </c>
      <c r="B24" s="1">
        <v>11.48</v>
      </c>
      <c r="C24" s="1">
        <v>29.16</v>
      </c>
      <c r="D24" s="1">
        <v>13.46</v>
      </c>
      <c r="E24" s="1">
        <v>11.476000000000001</v>
      </c>
      <c r="F24" s="1">
        <v>29.161000000000001</v>
      </c>
      <c r="G24" s="1">
        <v>13.457000000000001</v>
      </c>
      <c r="H24" s="6" t="s">
        <v>23</v>
      </c>
      <c r="I24" s="1">
        <v>3.9730833379999999</v>
      </c>
      <c r="J24" s="5">
        <v>4.7746675706079396</v>
      </c>
      <c r="K24" s="1">
        <v>2.7714841656253202</v>
      </c>
      <c r="L24" s="1">
        <v>1.6846002868374601</v>
      </c>
      <c r="M24" s="1" t="s">
        <v>79</v>
      </c>
      <c r="N24" s="1">
        <v>1.34</v>
      </c>
      <c r="O24" s="1" t="s">
        <v>80</v>
      </c>
      <c r="P24" s="1">
        <v>1.2277522338992499</v>
      </c>
      <c r="Q24" s="1" t="s">
        <v>81</v>
      </c>
      <c r="R24" t="b">
        <f t="shared" si="1"/>
        <v>1</v>
      </c>
      <c r="S24" t="b">
        <f t="shared" si="2"/>
        <v>0</v>
      </c>
      <c r="T24" t="b">
        <f t="shared" si="3"/>
        <v>1</v>
      </c>
      <c r="U24" s="1" t="s">
        <v>91</v>
      </c>
      <c r="V24" s="4" t="s">
        <v>14</v>
      </c>
    </row>
    <row r="25" spans="1:22" x14ac:dyDescent="0.25">
      <c r="A25" s="1">
        <v>24</v>
      </c>
      <c r="B25" s="1">
        <v>15.42</v>
      </c>
      <c r="C25" s="1">
        <v>29.16</v>
      </c>
      <c r="D25" s="1">
        <v>15.76</v>
      </c>
      <c r="E25" s="1">
        <v>15.416</v>
      </c>
      <c r="F25" s="1">
        <v>29.161000000000001</v>
      </c>
      <c r="G25" s="1">
        <v>15.760999999999999</v>
      </c>
      <c r="H25" s="1" t="s">
        <v>24</v>
      </c>
      <c r="I25" s="1">
        <v>3.9730833379999999</v>
      </c>
      <c r="J25" s="5">
        <v>3.6555990040611701</v>
      </c>
      <c r="K25" s="1">
        <v>2.9030446483807899</v>
      </c>
      <c r="L25" s="1">
        <v>1.7816678957574299</v>
      </c>
      <c r="M25" s="1" t="s">
        <v>79</v>
      </c>
      <c r="N25" s="1">
        <v>1.34</v>
      </c>
      <c r="O25" s="1" t="s">
        <v>80</v>
      </c>
      <c r="P25" s="1">
        <v>1.21596804617389</v>
      </c>
      <c r="Q25" s="1" t="s">
        <v>81</v>
      </c>
      <c r="R25" t="b">
        <f t="shared" si="1"/>
        <v>0</v>
      </c>
      <c r="S25" t="b">
        <f t="shared" si="2"/>
        <v>0</v>
      </c>
      <c r="T25" t="b">
        <f t="shared" si="3"/>
        <v>0</v>
      </c>
      <c r="U25" s="1" t="s">
        <v>91</v>
      </c>
      <c r="V25" s="4" t="s">
        <v>14</v>
      </c>
    </row>
    <row r="26" spans="1:22" x14ac:dyDescent="0.25">
      <c r="A26" s="1">
        <v>25</v>
      </c>
      <c r="B26" s="1">
        <v>12.36</v>
      </c>
      <c r="C26" s="1">
        <v>13.02</v>
      </c>
      <c r="D26" s="1">
        <v>13.99</v>
      </c>
      <c r="E26" s="1">
        <v>12.355</v>
      </c>
      <c r="F26" s="1">
        <v>13.023999999999999</v>
      </c>
      <c r="G26" s="1">
        <v>13.993</v>
      </c>
      <c r="H26" s="1" t="s">
        <v>25</v>
      </c>
      <c r="I26" s="1">
        <v>4.4250761470000004</v>
      </c>
      <c r="J26" s="5">
        <v>4.36075354267218</v>
      </c>
      <c r="K26" s="1">
        <v>2.80287868943021</v>
      </c>
      <c r="L26" s="1">
        <v>1.70740590843192</v>
      </c>
      <c r="M26" s="1" t="s">
        <v>79</v>
      </c>
      <c r="N26" s="1">
        <v>1.34</v>
      </c>
      <c r="O26" s="1" t="s">
        <v>80</v>
      </c>
      <c r="P26" s="1">
        <v>1.2250751295696101</v>
      </c>
      <c r="Q26" s="1" t="s">
        <v>81</v>
      </c>
      <c r="R26" t="b">
        <f t="shared" si="1"/>
        <v>1</v>
      </c>
      <c r="S26" t="b">
        <f t="shared" si="2"/>
        <v>0</v>
      </c>
      <c r="T26" t="b">
        <f t="shared" si="3"/>
        <v>1</v>
      </c>
      <c r="U26" s="1" t="s">
        <v>91</v>
      </c>
      <c r="V26" s="4" t="s">
        <v>14</v>
      </c>
    </row>
    <row r="27" spans="1:22" x14ac:dyDescent="0.25">
      <c r="A27" s="1">
        <v>26</v>
      </c>
      <c r="B27" s="1">
        <v>15.55</v>
      </c>
      <c r="C27" s="1">
        <v>13.06</v>
      </c>
      <c r="D27" s="1">
        <v>15.87</v>
      </c>
      <c r="E27" s="1">
        <v>15.55</v>
      </c>
      <c r="F27" s="1">
        <v>13.063000000000001</v>
      </c>
      <c r="G27" s="1">
        <v>15.868</v>
      </c>
      <c r="H27" s="1" t="s">
        <v>26</v>
      </c>
      <c r="I27" s="1">
        <v>4.083187744</v>
      </c>
      <c r="J27" s="5">
        <v>3.6281768163935202</v>
      </c>
      <c r="K27" s="1">
        <v>2.9089492130042598</v>
      </c>
      <c r="L27" s="1">
        <v>1.7861177671186499</v>
      </c>
      <c r="M27" s="1" t="s">
        <v>79</v>
      </c>
      <c r="N27" s="1">
        <v>1.34</v>
      </c>
      <c r="O27" s="1" t="s">
        <v>80</v>
      </c>
      <c r="P27" s="1">
        <v>1.21540564771771</v>
      </c>
      <c r="Q27" s="1" t="s">
        <v>81</v>
      </c>
      <c r="R27" t="b">
        <f t="shared" si="1"/>
        <v>0</v>
      </c>
      <c r="S27" t="b">
        <f t="shared" si="2"/>
        <v>0</v>
      </c>
      <c r="T27" t="b">
        <f t="shared" si="3"/>
        <v>0</v>
      </c>
      <c r="U27" s="1" t="s">
        <v>93</v>
      </c>
      <c r="V27" s="4" t="s">
        <v>14</v>
      </c>
    </row>
    <row r="28" spans="1:22" x14ac:dyDescent="0.25">
      <c r="A28" s="1">
        <v>27</v>
      </c>
      <c r="B28" s="1">
        <v>19.829999999999998</v>
      </c>
      <c r="C28" s="1">
        <v>29.06</v>
      </c>
      <c r="D28" s="1">
        <v>15.74</v>
      </c>
      <c r="E28" s="1">
        <v>19.829999999999998</v>
      </c>
      <c r="F28" s="1">
        <v>29.056000000000001</v>
      </c>
      <c r="G28" s="1">
        <v>15.737</v>
      </c>
      <c r="H28" s="1" t="s">
        <v>27</v>
      </c>
      <c r="I28" s="1">
        <v>3.9730833379999999</v>
      </c>
      <c r="J28" s="5">
        <v>3.6618975154330302</v>
      </c>
      <c r="K28" s="1">
        <v>2.9017178922916198</v>
      </c>
      <c r="L28" s="1">
        <v>1.7806691269438</v>
      </c>
      <c r="M28" s="1" t="s">
        <v>79</v>
      </c>
      <c r="N28" s="1">
        <v>1.34</v>
      </c>
      <c r="O28" s="1" t="s">
        <v>80</v>
      </c>
      <c r="P28" s="1">
        <v>1.21609404065261</v>
      </c>
      <c r="Q28" s="1" t="s">
        <v>81</v>
      </c>
      <c r="R28" t="b">
        <f t="shared" si="1"/>
        <v>0</v>
      </c>
      <c r="S28" t="b">
        <f t="shared" si="2"/>
        <v>0</v>
      </c>
      <c r="T28" t="b">
        <f t="shared" si="3"/>
        <v>0</v>
      </c>
      <c r="U28" s="1" t="s">
        <v>93</v>
      </c>
      <c r="V28" s="4" t="s">
        <v>14</v>
      </c>
    </row>
    <row r="29" spans="1:22" x14ac:dyDescent="0.25">
      <c r="A29" s="1">
        <v>28</v>
      </c>
      <c r="B29" s="1">
        <v>23.83</v>
      </c>
      <c r="C29" s="1">
        <v>29.13</v>
      </c>
      <c r="D29" s="1">
        <v>13.38</v>
      </c>
      <c r="E29" s="1">
        <v>23.832999999999998</v>
      </c>
      <c r="F29" s="1">
        <v>29.126000000000001</v>
      </c>
      <c r="G29" s="1">
        <v>13.382999999999999</v>
      </c>
      <c r="H29" s="1" t="s">
        <v>28</v>
      </c>
      <c r="I29" s="1">
        <v>3.9730833379999999</v>
      </c>
      <c r="J29" s="5">
        <v>4.8481222929457397</v>
      </c>
      <c r="K29" s="1">
        <v>2.7671100622347198</v>
      </c>
      <c r="L29" s="1">
        <v>1.68144037386846</v>
      </c>
      <c r="M29" s="1" t="s">
        <v>79</v>
      </c>
      <c r="N29" s="1">
        <v>1.34</v>
      </c>
      <c r="O29" s="1" t="s">
        <v>80</v>
      </c>
      <c r="P29" s="1">
        <v>1.2281181903462</v>
      </c>
      <c r="Q29" s="1" t="s">
        <v>81</v>
      </c>
      <c r="R29" t="b">
        <f t="shared" si="1"/>
        <v>1</v>
      </c>
      <c r="S29" t="b">
        <f t="shared" si="2"/>
        <v>0</v>
      </c>
      <c r="T29" t="b">
        <f t="shared" si="3"/>
        <v>1</v>
      </c>
      <c r="U29" s="1" t="s">
        <v>91</v>
      </c>
      <c r="V29" s="4" t="s">
        <v>14</v>
      </c>
    </row>
    <row r="30" spans="1:22" x14ac:dyDescent="0.25">
      <c r="A30" s="1">
        <v>29</v>
      </c>
      <c r="B30" s="1">
        <v>23.13</v>
      </c>
      <c r="C30" s="1">
        <v>13.01</v>
      </c>
      <c r="D30" s="1">
        <v>13.81</v>
      </c>
      <c r="E30" s="1">
        <v>23.126000000000001</v>
      </c>
      <c r="F30" s="1">
        <v>13.007</v>
      </c>
      <c r="G30" s="1">
        <v>13.805999999999999</v>
      </c>
      <c r="H30" s="1" t="s">
        <v>29</v>
      </c>
      <c r="I30" s="1">
        <v>4.466393998</v>
      </c>
      <c r="J30" s="5">
        <v>4.48592782205459</v>
      </c>
      <c r="K30" s="1">
        <v>2.7919826649350901</v>
      </c>
      <c r="L30" s="1">
        <v>1.6994657200733201</v>
      </c>
      <c r="M30" s="1" t="s">
        <v>79</v>
      </c>
      <c r="N30" s="1">
        <v>1.34</v>
      </c>
      <c r="O30" s="1" t="s">
        <v>80</v>
      </c>
      <c r="P30" s="1">
        <v>1.2260142280755999</v>
      </c>
      <c r="Q30" s="1" t="s">
        <v>81</v>
      </c>
      <c r="R30" t="b">
        <f t="shared" si="1"/>
        <v>1</v>
      </c>
      <c r="S30" t="b">
        <f t="shared" si="2"/>
        <v>0</v>
      </c>
      <c r="T30" t="b">
        <f t="shared" si="3"/>
        <v>1</v>
      </c>
      <c r="U30" s="1" t="s">
        <v>91</v>
      </c>
      <c r="V30" s="4" t="s">
        <v>14</v>
      </c>
    </row>
    <row r="31" spans="1:22" x14ac:dyDescent="0.25">
      <c r="A31" s="1">
        <v>30</v>
      </c>
      <c r="B31" s="1">
        <v>20.149999999999999</v>
      </c>
      <c r="C31" s="1">
        <v>13.01</v>
      </c>
      <c r="D31" s="1">
        <v>15.55</v>
      </c>
      <c r="E31" s="1">
        <v>20.146000000000001</v>
      </c>
      <c r="F31" s="1">
        <v>13.007</v>
      </c>
      <c r="G31" s="1">
        <v>15.555</v>
      </c>
      <c r="H31" s="1" t="s">
        <v>30</v>
      </c>
      <c r="I31" s="1">
        <v>4.1308544090000003</v>
      </c>
      <c r="J31" s="5">
        <v>3.7115455067184899</v>
      </c>
      <c r="K31" s="1">
        <v>2.89162821563492</v>
      </c>
      <c r="L31" s="1">
        <v>1.7730871167493301</v>
      </c>
      <c r="M31" s="1" t="s">
        <v>79</v>
      </c>
      <c r="N31" s="1">
        <v>1.34</v>
      </c>
      <c r="O31" s="1" t="s">
        <v>80</v>
      </c>
      <c r="P31" s="1">
        <v>1.2170476474734</v>
      </c>
      <c r="Q31" s="1" t="s">
        <v>81</v>
      </c>
      <c r="R31" t="b">
        <f t="shared" si="1"/>
        <v>0</v>
      </c>
      <c r="S31" t="b">
        <f t="shared" si="2"/>
        <v>0</v>
      </c>
      <c r="T31" t="b">
        <f t="shared" si="3"/>
        <v>0</v>
      </c>
      <c r="U31" s="1" t="s">
        <v>93</v>
      </c>
      <c r="V31" s="4" t="s">
        <v>14</v>
      </c>
    </row>
    <row r="32" spans="1:22" x14ac:dyDescent="0.25">
      <c r="A32" s="1">
        <v>31</v>
      </c>
      <c r="B32" s="1">
        <v>17.54</v>
      </c>
      <c r="C32" s="1">
        <v>18.600000000000001</v>
      </c>
      <c r="D32" s="1">
        <v>17.04</v>
      </c>
      <c r="E32" s="1">
        <v>17.542999999999999</v>
      </c>
      <c r="F32" s="1">
        <v>18.603000000000002</v>
      </c>
      <c r="G32" s="1">
        <v>17.036999999999999</v>
      </c>
      <c r="H32" s="1" t="s">
        <v>31</v>
      </c>
      <c r="I32" s="1">
        <v>3.9393518670000001</v>
      </c>
      <c r="J32" s="5">
        <v>4.7370806536224404</v>
      </c>
      <c r="K32" s="1">
        <v>2.9723678098352702</v>
      </c>
      <c r="L32" s="1">
        <v>1.8344269523208301</v>
      </c>
      <c r="M32" s="1" t="s">
        <v>79</v>
      </c>
      <c r="N32" s="1">
        <v>1.34</v>
      </c>
      <c r="O32" s="1" t="s">
        <v>80</v>
      </c>
      <c r="P32" s="1">
        <v>1.2091977442364401</v>
      </c>
      <c r="Q32" s="1" t="s">
        <v>81</v>
      </c>
      <c r="R32" t="b">
        <f t="shared" si="1"/>
        <v>1</v>
      </c>
      <c r="S32" t="b">
        <f t="shared" si="2"/>
        <v>0</v>
      </c>
      <c r="T32" t="b">
        <f t="shared" si="3"/>
        <v>1</v>
      </c>
      <c r="U32" s="1" t="s">
        <v>93</v>
      </c>
      <c r="V32" s="4" t="s">
        <v>14</v>
      </c>
    </row>
    <row r="33" spans="1:22" x14ac:dyDescent="0.25">
      <c r="A33" s="1">
        <v>32</v>
      </c>
      <c r="B33" s="1">
        <v>17.559999999999999</v>
      </c>
      <c r="C33" s="1">
        <v>23.73</v>
      </c>
      <c r="D33" s="1">
        <v>17.05</v>
      </c>
      <c r="E33" s="1">
        <v>17.561</v>
      </c>
      <c r="F33" s="1">
        <v>23.727</v>
      </c>
      <c r="G33" s="1">
        <v>17.047999999999998</v>
      </c>
      <c r="H33" s="1" t="s">
        <v>32</v>
      </c>
      <c r="I33" s="1">
        <v>3.9383083559999998</v>
      </c>
      <c r="J33" s="5">
        <v>4.7343889719876602</v>
      </c>
      <c r="K33" s="1">
        <v>2.9729553551424002</v>
      </c>
      <c r="L33" s="1">
        <v>1.8348789407100099</v>
      </c>
      <c r="M33" s="1" t="s">
        <v>79</v>
      </c>
      <c r="N33" s="1">
        <v>1.34</v>
      </c>
      <c r="O33" s="1" t="s">
        <v>80</v>
      </c>
      <c r="P33" s="1">
        <v>1.2091388429699299</v>
      </c>
      <c r="Q33" s="1" t="s">
        <v>81</v>
      </c>
      <c r="R33" t="b">
        <f t="shared" si="1"/>
        <v>1</v>
      </c>
      <c r="S33" t="b">
        <f t="shared" si="2"/>
        <v>0</v>
      </c>
      <c r="T33" t="b">
        <f t="shared" si="3"/>
        <v>1</v>
      </c>
      <c r="U33" s="1" t="s">
        <v>93</v>
      </c>
      <c r="V33" s="4" t="s">
        <v>14</v>
      </c>
    </row>
    <row r="34" spans="1:22" x14ac:dyDescent="0.25">
      <c r="A34" s="1">
        <v>33</v>
      </c>
      <c r="B34" s="1">
        <v>41.49</v>
      </c>
      <c r="C34" s="1">
        <v>13.81</v>
      </c>
      <c r="D34" s="1">
        <v>21.23</v>
      </c>
      <c r="E34" s="1">
        <v>41.488</v>
      </c>
      <c r="F34" s="1">
        <v>13.805999999999999</v>
      </c>
      <c r="G34" s="1">
        <v>21.228999999999999</v>
      </c>
      <c r="H34" s="1" t="s">
        <v>33</v>
      </c>
      <c r="I34" s="1">
        <v>8.824068982</v>
      </c>
      <c r="J34" s="5">
        <v>9.67562432537866</v>
      </c>
      <c r="K34" s="1">
        <v>2.7867409169630801</v>
      </c>
      <c r="L34" s="1">
        <v>1</v>
      </c>
      <c r="N34" s="1">
        <v>1</v>
      </c>
      <c r="P34" s="1">
        <v>2.7867409169630801</v>
      </c>
      <c r="Q34" s="1" t="s">
        <v>90</v>
      </c>
      <c r="R34" t="b">
        <f t="shared" si="1"/>
        <v>1</v>
      </c>
      <c r="S34" t="b">
        <f t="shared" si="2"/>
        <v>0</v>
      </c>
      <c r="T34" t="b">
        <f t="shared" si="3"/>
        <v>1</v>
      </c>
      <c r="U34" s="1" t="s">
        <v>93</v>
      </c>
      <c r="V34" s="4" t="s">
        <v>34</v>
      </c>
    </row>
    <row r="35" spans="1:22" x14ac:dyDescent="0.25">
      <c r="A35" s="1">
        <v>34</v>
      </c>
      <c r="B35" s="1">
        <v>35.49</v>
      </c>
      <c r="C35" s="1">
        <v>13.81</v>
      </c>
      <c r="D35" s="1">
        <v>21.23</v>
      </c>
      <c r="E35" s="1">
        <v>35.491999999999997</v>
      </c>
      <c r="F35" s="1">
        <v>13.805999999999999</v>
      </c>
      <c r="G35" s="1">
        <v>21.228999999999999</v>
      </c>
      <c r="H35" s="1" t="s">
        <v>35</v>
      </c>
      <c r="I35" s="1">
        <v>8.9345936399999992</v>
      </c>
      <c r="J35" s="5">
        <v>16.8157759971864</v>
      </c>
      <c r="K35" s="1">
        <v>2.7867409169630801</v>
      </c>
      <c r="L35" s="1">
        <v>1</v>
      </c>
      <c r="N35" s="1">
        <v>1</v>
      </c>
      <c r="P35" s="1">
        <v>2.7867409169630801</v>
      </c>
      <c r="Q35" s="1" t="s">
        <v>91</v>
      </c>
      <c r="R35" t="b">
        <f t="shared" si="1"/>
        <v>1</v>
      </c>
      <c r="S35" t="b">
        <f t="shared" si="2"/>
        <v>0</v>
      </c>
      <c r="T35" t="b">
        <f t="shared" si="3"/>
        <v>1</v>
      </c>
      <c r="U35" s="1" t="s">
        <v>90</v>
      </c>
      <c r="V35" s="4" t="s">
        <v>34</v>
      </c>
    </row>
    <row r="36" spans="1:22" x14ac:dyDescent="0.25">
      <c r="A36" s="1">
        <v>35</v>
      </c>
      <c r="B36" s="1">
        <v>29.5</v>
      </c>
      <c r="C36" s="1">
        <v>13.81</v>
      </c>
      <c r="D36" s="1">
        <v>21.23</v>
      </c>
      <c r="E36" s="1">
        <v>29.495000000000001</v>
      </c>
      <c r="F36" s="1">
        <v>13.805999999999999</v>
      </c>
      <c r="G36" s="1">
        <v>21.228999999999999</v>
      </c>
      <c r="H36" s="1" t="s">
        <v>36</v>
      </c>
      <c r="I36" s="1">
        <v>8.9345936399999992</v>
      </c>
      <c r="J36" s="5">
        <v>16.8157759971864</v>
      </c>
      <c r="K36" s="1">
        <v>2.7867409169630801</v>
      </c>
      <c r="L36" s="1">
        <v>1</v>
      </c>
      <c r="N36" s="1">
        <v>1</v>
      </c>
      <c r="P36" s="1">
        <v>2.7867409169630801</v>
      </c>
      <c r="Q36" s="1" t="s">
        <v>91</v>
      </c>
      <c r="R36" t="b">
        <f t="shared" si="1"/>
        <v>1</v>
      </c>
      <c r="S36" t="b">
        <f t="shared" si="2"/>
        <v>0</v>
      </c>
      <c r="T36" t="b">
        <f t="shared" si="3"/>
        <v>1</v>
      </c>
      <c r="U36" s="1" t="s">
        <v>91</v>
      </c>
      <c r="V36" s="4" t="s">
        <v>34</v>
      </c>
    </row>
    <row r="37" spans="1:22" x14ac:dyDescent="0.25">
      <c r="A37" s="1">
        <v>36</v>
      </c>
      <c r="B37" s="1">
        <v>23.5</v>
      </c>
      <c r="C37" s="1">
        <v>13.81</v>
      </c>
      <c r="D37" s="1">
        <v>21.23</v>
      </c>
      <c r="E37" s="1">
        <v>23.498999999999999</v>
      </c>
      <c r="F37" s="1">
        <v>13.805999999999999</v>
      </c>
      <c r="G37" s="1">
        <v>21.228000000000002</v>
      </c>
      <c r="H37" s="1" t="s">
        <v>37</v>
      </c>
      <c r="I37" s="1">
        <v>6.8529085419999998</v>
      </c>
      <c r="J37" s="5">
        <v>1.6627348912473201</v>
      </c>
      <c r="K37" s="1">
        <v>4.4302642310772598</v>
      </c>
      <c r="L37" s="1">
        <v>2.7866703021760499</v>
      </c>
      <c r="M37" s="1" t="s">
        <v>79</v>
      </c>
      <c r="N37" s="1">
        <v>1.34</v>
      </c>
      <c r="O37" s="1" t="s">
        <v>80</v>
      </c>
      <c r="P37" s="1">
        <v>1.1864221375751201</v>
      </c>
      <c r="Q37" s="1" t="s">
        <v>81</v>
      </c>
      <c r="R37" t="b">
        <f t="shared" si="1"/>
        <v>0</v>
      </c>
      <c r="S37" t="b">
        <f t="shared" si="2"/>
        <v>0</v>
      </c>
      <c r="T37" t="b">
        <f t="shared" si="3"/>
        <v>0</v>
      </c>
      <c r="U37" s="1" t="s">
        <v>91</v>
      </c>
      <c r="V37" s="4" t="s">
        <v>34</v>
      </c>
    </row>
    <row r="38" spans="1:22" x14ac:dyDescent="0.25">
      <c r="A38" s="1">
        <v>37</v>
      </c>
      <c r="B38" s="1">
        <v>17.5</v>
      </c>
      <c r="C38" s="1">
        <v>13.81</v>
      </c>
      <c r="D38" s="1">
        <v>21.23</v>
      </c>
      <c r="E38" s="1">
        <v>17.503</v>
      </c>
      <c r="F38" s="1">
        <v>13.805999999999999</v>
      </c>
      <c r="G38" s="1">
        <v>21.228000000000002</v>
      </c>
      <c r="H38" s="1" t="s">
        <v>38</v>
      </c>
      <c r="I38" s="1">
        <v>6.8529085419999998</v>
      </c>
      <c r="J38" s="5">
        <v>1.6627348912473201</v>
      </c>
      <c r="K38" s="1">
        <v>4.4302642310772598</v>
      </c>
      <c r="L38" s="1">
        <v>2.7866703021760499</v>
      </c>
      <c r="M38" s="1" t="s">
        <v>79</v>
      </c>
      <c r="N38" s="1">
        <v>1.34</v>
      </c>
      <c r="O38" s="1" t="s">
        <v>80</v>
      </c>
      <c r="P38" s="1">
        <v>1.1864221375751201</v>
      </c>
      <c r="Q38" s="1" t="s">
        <v>81</v>
      </c>
      <c r="R38" t="b">
        <f t="shared" si="1"/>
        <v>0</v>
      </c>
      <c r="S38" t="b">
        <f t="shared" si="2"/>
        <v>0</v>
      </c>
      <c r="T38" t="b">
        <f t="shared" si="3"/>
        <v>0</v>
      </c>
      <c r="U38" s="1" t="s">
        <v>93</v>
      </c>
      <c r="V38" s="4" t="s">
        <v>34</v>
      </c>
    </row>
    <row r="39" spans="1:22" x14ac:dyDescent="0.25">
      <c r="A39" s="1">
        <v>38</v>
      </c>
      <c r="B39" s="1">
        <v>11.51</v>
      </c>
      <c r="C39" s="1">
        <v>13.81</v>
      </c>
      <c r="D39" s="1">
        <v>21.23</v>
      </c>
      <c r="E39" s="1">
        <v>11.506</v>
      </c>
      <c r="F39" s="1">
        <v>13.805999999999999</v>
      </c>
      <c r="G39" s="1">
        <v>21.228000000000002</v>
      </c>
      <c r="H39" s="1" t="s">
        <v>39</v>
      </c>
      <c r="I39" s="1">
        <v>6.8529085419999998</v>
      </c>
      <c r="J39" s="5">
        <v>1.6627348912473201</v>
      </c>
      <c r="K39" s="1">
        <v>4.4302642310772598</v>
      </c>
      <c r="L39" s="1">
        <v>2.7866703021760499</v>
      </c>
      <c r="M39" s="1" t="s">
        <v>79</v>
      </c>
      <c r="N39" s="1">
        <v>1.34</v>
      </c>
      <c r="O39" s="1" t="s">
        <v>80</v>
      </c>
      <c r="P39" s="1">
        <v>1.1864221375751201</v>
      </c>
      <c r="Q39" s="1" t="s">
        <v>81</v>
      </c>
      <c r="R39" t="b">
        <f t="shared" si="1"/>
        <v>0</v>
      </c>
      <c r="S39" t="b">
        <f t="shared" si="2"/>
        <v>0</v>
      </c>
      <c r="T39" t="b">
        <f t="shared" si="3"/>
        <v>0</v>
      </c>
      <c r="U39" s="1" t="s">
        <v>93</v>
      </c>
      <c r="V39" s="4" t="s">
        <v>34</v>
      </c>
    </row>
    <row r="40" spans="1:22" x14ac:dyDescent="0.25">
      <c r="A40" s="1">
        <v>39</v>
      </c>
      <c r="B40" s="1">
        <v>5.51</v>
      </c>
      <c r="C40" s="1">
        <v>13.81</v>
      </c>
      <c r="D40" s="1">
        <v>21.23</v>
      </c>
      <c r="E40" s="1">
        <v>5.51</v>
      </c>
      <c r="F40" s="1">
        <v>13.805999999999999</v>
      </c>
      <c r="G40" s="1">
        <v>21.228000000000002</v>
      </c>
      <c r="H40" s="6" t="s">
        <v>40</v>
      </c>
      <c r="I40" s="1">
        <v>8.9345936399999992</v>
      </c>
      <c r="J40" s="5">
        <v>16.8476428918175</v>
      </c>
      <c r="K40" s="1">
        <v>2.7866703021760499</v>
      </c>
      <c r="L40" s="1">
        <v>1</v>
      </c>
      <c r="N40" s="1">
        <v>1</v>
      </c>
      <c r="P40" s="1">
        <v>2.7866703021760499</v>
      </c>
      <c r="Q40" s="1" t="s">
        <v>91</v>
      </c>
      <c r="R40" t="b">
        <f t="shared" si="1"/>
        <v>1</v>
      </c>
      <c r="S40" t="b">
        <f t="shared" si="2"/>
        <v>0</v>
      </c>
      <c r="T40" t="b">
        <f t="shared" si="3"/>
        <v>1</v>
      </c>
      <c r="U40" s="1" t="s">
        <v>93</v>
      </c>
      <c r="V40" s="4" t="s">
        <v>34</v>
      </c>
    </row>
    <row r="41" spans="1:22" x14ac:dyDescent="0.25">
      <c r="A41" s="1">
        <v>40</v>
      </c>
      <c r="B41" s="1">
        <v>-0.56999999999999995</v>
      </c>
      <c r="C41" s="1">
        <v>13.73</v>
      </c>
      <c r="D41" s="1">
        <v>21.36</v>
      </c>
      <c r="E41" s="1">
        <v>-0.57299999999999995</v>
      </c>
      <c r="F41" s="1">
        <v>13.728999999999999</v>
      </c>
      <c r="G41" s="1">
        <v>21.356000000000002</v>
      </c>
      <c r="H41" s="1" t="s">
        <v>41</v>
      </c>
      <c r="I41" s="1">
        <v>8.8258912110000001</v>
      </c>
      <c r="J41" s="5">
        <v>9.67562432537866</v>
      </c>
      <c r="K41" s="1">
        <v>2.79570465202886</v>
      </c>
      <c r="L41" s="1">
        <v>1</v>
      </c>
      <c r="N41" s="1">
        <v>1</v>
      </c>
      <c r="P41" s="1">
        <v>2.79570465202886</v>
      </c>
      <c r="Q41" s="1" t="s">
        <v>90</v>
      </c>
      <c r="R41" t="b">
        <f t="shared" si="1"/>
        <v>1</v>
      </c>
      <c r="S41" t="b">
        <f t="shared" si="2"/>
        <v>0</v>
      </c>
      <c r="T41" t="b">
        <f t="shared" si="3"/>
        <v>1</v>
      </c>
      <c r="U41" s="1" t="s">
        <v>91</v>
      </c>
      <c r="V41" s="4" t="s">
        <v>34</v>
      </c>
    </row>
    <row r="42" spans="1:22" x14ac:dyDescent="0.25">
      <c r="A42" s="1">
        <v>41</v>
      </c>
      <c r="B42" s="1">
        <v>41.52</v>
      </c>
      <c r="C42" s="1">
        <v>12.43</v>
      </c>
      <c r="D42" s="1">
        <v>23.42</v>
      </c>
      <c r="E42" s="1">
        <v>41.518999999999998</v>
      </c>
      <c r="F42" s="1">
        <v>12.433999999999999</v>
      </c>
      <c r="G42" s="1">
        <v>23.423999999999999</v>
      </c>
      <c r="H42" s="1" t="s">
        <v>42</v>
      </c>
      <c r="I42" s="1">
        <v>8.9345936399999992</v>
      </c>
      <c r="J42" s="5">
        <v>7.4031131560145704</v>
      </c>
      <c r="K42" s="1">
        <v>4.6277321394744604</v>
      </c>
      <c r="L42" s="1">
        <v>2.9404985843592999</v>
      </c>
      <c r="M42" s="1" t="s">
        <v>79</v>
      </c>
      <c r="N42" s="1">
        <v>1.34</v>
      </c>
      <c r="O42" s="1" t="s">
        <v>80</v>
      </c>
      <c r="P42" s="1">
        <v>1.1744713858182201</v>
      </c>
      <c r="Q42" s="1" t="s">
        <v>81</v>
      </c>
      <c r="R42" t="b">
        <f t="shared" si="1"/>
        <v>0</v>
      </c>
      <c r="S42" t="b">
        <f t="shared" si="2"/>
        <v>0</v>
      </c>
      <c r="T42" t="b">
        <f t="shared" si="3"/>
        <v>0</v>
      </c>
      <c r="U42" s="1" t="s">
        <v>90</v>
      </c>
      <c r="V42" s="4" t="s">
        <v>34</v>
      </c>
    </row>
    <row r="43" spans="1:22" x14ac:dyDescent="0.25">
      <c r="A43" s="1">
        <v>42</v>
      </c>
      <c r="B43" s="1">
        <v>41.52</v>
      </c>
      <c r="C43" s="1">
        <v>11.33</v>
      </c>
      <c r="D43" s="1">
        <v>25.26</v>
      </c>
      <c r="E43" s="1">
        <v>41.518999999999998</v>
      </c>
      <c r="F43" s="1">
        <v>11.326000000000001</v>
      </c>
      <c r="G43" s="1">
        <v>25.256</v>
      </c>
      <c r="H43" s="1" t="s">
        <v>43</v>
      </c>
      <c r="I43" s="1">
        <v>8.9345936399999992</v>
      </c>
      <c r="J43" s="5">
        <v>5.9059833954571097</v>
      </c>
      <c r="K43" s="1">
        <v>4.7864548814073196</v>
      </c>
      <c r="L43" s="1">
        <v>3.0670528214342401</v>
      </c>
      <c r="M43" s="1" t="s">
        <v>79</v>
      </c>
      <c r="N43" s="1">
        <v>1.34</v>
      </c>
      <c r="O43" s="1" t="s">
        <v>80</v>
      </c>
      <c r="P43" s="1">
        <v>1.1646298458959099</v>
      </c>
      <c r="Q43" s="1" t="s">
        <v>81</v>
      </c>
      <c r="R43" t="b">
        <f t="shared" si="1"/>
        <v>0</v>
      </c>
      <c r="S43" t="b">
        <f t="shared" si="2"/>
        <v>0</v>
      </c>
      <c r="T43" t="b">
        <f t="shared" si="3"/>
        <v>0</v>
      </c>
      <c r="U43" s="1" t="s">
        <v>91</v>
      </c>
      <c r="V43" s="4" t="s">
        <v>34</v>
      </c>
    </row>
    <row r="44" spans="1:22" x14ac:dyDescent="0.25">
      <c r="A44" s="1">
        <v>43</v>
      </c>
      <c r="B44" s="1">
        <v>-0.62</v>
      </c>
      <c r="C44" s="1">
        <v>12.44</v>
      </c>
      <c r="D44" s="1">
        <v>23.5</v>
      </c>
      <c r="E44" s="1">
        <v>-0.61699999999999999</v>
      </c>
      <c r="F44" s="1">
        <v>12.435</v>
      </c>
      <c r="G44" s="1">
        <v>23.495000000000001</v>
      </c>
      <c r="H44" s="1" t="s">
        <v>44</v>
      </c>
      <c r="I44" s="1">
        <v>8.9345936399999992</v>
      </c>
      <c r="J44" s="5">
        <v>7.31700465129917</v>
      </c>
      <c r="K44" s="1">
        <v>4.6339805600787196</v>
      </c>
      <c r="L44" s="1">
        <v>2.9454322160258402</v>
      </c>
      <c r="M44" s="1" t="s">
        <v>79</v>
      </c>
      <c r="N44" s="1">
        <v>1.34</v>
      </c>
      <c r="O44" s="1" t="s">
        <v>80</v>
      </c>
      <c r="P44" s="1">
        <v>1.1740872626449099</v>
      </c>
      <c r="Q44" s="1" t="s">
        <v>81</v>
      </c>
      <c r="R44" t="b">
        <f t="shared" si="1"/>
        <v>0</v>
      </c>
      <c r="S44" t="b">
        <f t="shared" si="2"/>
        <v>0</v>
      </c>
      <c r="T44" t="b">
        <f t="shared" si="3"/>
        <v>0</v>
      </c>
      <c r="U44" s="1" t="s">
        <v>91</v>
      </c>
      <c r="V44" s="4" t="s">
        <v>34</v>
      </c>
    </row>
    <row r="45" spans="1:22" x14ac:dyDescent="0.25">
      <c r="A45" s="1">
        <v>44</v>
      </c>
      <c r="B45" s="1">
        <v>-0.59</v>
      </c>
      <c r="C45" s="1">
        <v>11.35</v>
      </c>
      <c r="D45" s="1">
        <v>25.29</v>
      </c>
      <c r="E45" s="1">
        <v>-0.58599999999999997</v>
      </c>
      <c r="F45" s="1">
        <v>11.35</v>
      </c>
      <c r="G45" s="1">
        <v>25.286999999999999</v>
      </c>
      <c r="H45" s="1" t="s">
        <v>45</v>
      </c>
      <c r="I45" s="1">
        <v>8.9345936399999992</v>
      </c>
      <c r="J45" s="5">
        <v>5.8889753289292397</v>
      </c>
      <c r="K45" s="1">
        <v>4.7890975512594798</v>
      </c>
      <c r="L45" s="1">
        <v>3.0691812925789201</v>
      </c>
      <c r="M45" s="1" t="s">
        <v>79</v>
      </c>
      <c r="N45" s="1">
        <v>1.34</v>
      </c>
      <c r="O45" s="1" t="s">
        <v>80</v>
      </c>
      <c r="P45" s="1">
        <v>1.1644647401910999</v>
      </c>
      <c r="Q45" s="1" t="s">
        <v>81</v>
      </c>
      <c r="R45" t="b">
        <f t="shared" si="1"/>
        <v>0</v>
      </c>
      <c r="S45" t="b">
        <f t="shared" si="2"/>
        <v>0</v>
      </c>
      <c r="T45" t="b">
        <f t="shared" si="3"/>
        <v>0</v>
      </c>
      <c r="U45" s="1" t="s">
        <v>91</v>
      </c>
      <c r="V45" s="4" t="s">
        <v>34</v>
      </c>
    </row>
    <row r="46" spans="1:22" x14ac:dyDescent="0.25">
      <c r="A46" s="1">
        <v>45</v>
      </c>
      <c r="B46" s="1">
        <v>41.5</v>
      </c>
      <c r="C46" s="1">
        <v>-1.5</v>
      </c>
      <c r="D46" s="1">
        <v>21.28</v>
      </c>
      <c r="E46" s="1">
        <v>41.494999999999997</v>
      </c>
      <c r="F46" s="1">
        <v>-1.5</v>
      </c>
      <c r="G46" s="1">
        <v>21.283999999999999</v>
      </c>
      <c r="H46" s="1" t="s">
        <v>46</v>
      </c>
      <c r="I46" s="1">
        <v>5.6693286289999998</v>
      </c>
      <c r="J46" s="5">
        <v>5.63349436944136</v>
      </c>
      <c r="K46" s="1">
        <v>2.7906239063319598</v>
      </c>
      <c r="L46" s="1">
        <v>1</v>
      </c>
      <c r="N46" s="1">
        <v>1</v>
      </c>
      <c r="P46" s="1">
        <v>2.7906239063319598</v>
      </c>
      <c r="Q46" s="1" t="s">
        <v>90</v>
      </c>
      <c r="R46" t="b">
        <f t="shared" si="1"/>
        <v>1</v>
      </c>
      <c r="S46" t="b">
        <f t="shared" si="2"/>
        <v>0</v>
      </c>
      <c r="T46" t="b">
        <f t="shared" si="3"/>
        <v>1</v>
      </c>
      <c r="U46" s="1" t="s">
        <v>91</v>
      </c>
      <c r="V46" s="4" t="s">
        <v>34</v>
      </c>
    </row>
    <row r="47" spans="1:22" x14ac:dyDescent="0.25">
      <c r="A47" s="1">
        <v>46</v>
      </c>
      <c r="B47" s="1">
        <v>35.85</v>
      </c>
      <c r="C47" s="1">
        <v>-1.59</v>
      </c>
      <c r="D47" s="1">
        <v>21.24</v>
      </c>
      <c r="E47" s="1">
        <v>35.850999999999999</v>
      </c>
      <c r="F47" s="1">
        <v>-1.5860000000000001</v>
      </c>
      <c r="G47" s="1">
        <v>21.24</v>
      </c>
      <c r="H47" s="1" t="s">
        <v>47</v>
      </c>
      <c r="I47" s="1">
        <v>4.7639447329999998</v>
      </c>
      <c r="J47" s="5">
        <v>6.60340060444498</v>
      </c>
      <c r="K47" s="1">
        <v>2.7875176442813601</v>
      </c>
      <c r="L47" s="1">
        <v>1</v>
      </c>
      <c r="N47" s="1">
        <v>1</v>
      </c>
      <c r="P47" s="1">
        <v>2.7875176442813601</v>
      </c>
      <c r="Q47" s="1" t="s">
        <v>91</v>
      </c>
      <c r="R47" t="b">
        <f t="shared" si="1"/>
        <v>1</v>
      </c>
      <c r="S47" t="b">
        <f t="shared" si="2"/>
        <v>0</v>
      </c>
      <c r="T47" t="b">
        <f t="shared" si="3"/>
        <v>1</v>
      </c>
      <c r="U47" s="1" t="s">
        <v>90</v>
      </c>
      <c r="V47" s="4" t="s">
        <v>34</v>
      </c>
    </row>
    <row r="48" spans="1:22" x14ac:dyDescent="0.25">
      <c r="A48" s="1">
        <v>47</v>
      </c>
      <c r="B48" s="1">
        <v>30.23</v>
      </c>
      <c r="C48" s="1">
        <v>-1.59</v>
      </c>
      <c r="D48" s="1">
        <v>21.24</v>
      </c>
      <c r="E48" s="1">
        <v>30.231999999999999</v>
      </c>
      <c r="F48" s="1">
        <v>-1.589</v>
      </c>
      <c r="G48" s="1">
        <v>21.238</v>
      </c>
      <c r="H48" s="1" t="s">
        <v>48</v>
      </c>
      <c r="I48" s="1">
        <v>4.7639447329999998</v>
      </c>
      <c r="J48" s="5">
        <v>6.6220350468334397</v>
      </c>
      <c r="K48" s="1">
        <v>2.7873764259506699</v>
      </c>
      <c r="L48" s="1">
        <v>1</v>
      </c>
      <c r="N48" s="1">
        <v>1</v>
      </c>
      <c r="P48" s="1">
        <v>2.7873764259506699</v>
      </c>
      <c r="Q48" s="1" t="s">
        <v>91</v>
      </c>
      <c r="R48" t="b">
        <f t="shared" si="1"/>
        <v>1</v>
      </c>
      <c r="S48" t="b">
        <f t="shared" si="2"/>
        <v>0</v>
      </c>
      <c r="T48" t="b">
        <f t="shared" si="3"/>
        <v>1</v>
      </c>
      <c r="U48" s="1" t="s">
        <v>91</v>
      </c>
      <c r="V48" s="4" t="s">
        <v>34</v>
      </c>
    </row>
    <row r="49" spans="1:22" x14ac:dyDescent="0.25">
      <c r="A49" s="1">
        <v>48</v>
      </c>
      <c r="B49" s="1">
        <v>24.61</v>
      </c>
      <c r="C49" s="1">
        <v>-1.59</v>
      </c>
      <c r="D49" s="1">
        <v>21.24</v>
      </c>
      <c r="E49" s="1">
        <v>24.614000000000001</v>
      </c>
      <c r="F49" s="1">
        <v>-1.593</v>
      </c>
      <c r="G49" s="1">
        <v>21.236999999999998</v>
      </c>
      <c r="H49" s="1" t="s">
        <v>49</v>
      </c>
      <c r="I49" s="1">
        <v>4.7639447329999998</v>
      </c>
      <c r="J49" s="5">
        <v>6.6314375294389603</v>
      </c>
      <c r="K49" s="1">
        <v>2.78730581598243</v>
      </c>
      <c r="L49" s="1">
        <v>1</v>
      </c>
      <c r="N49" s="1">
        <v>1</v>
      </c>
      <c r="P49" s="1">
        <v>2.78730581598243</v>
      </c>
      <c r="Q49" s="1" t="s">
        <v>91</v>
      </c>
      <c r="R49" t="b">
        <f t="shared" si="1"/>
        <v>1</v>
      </c>
      <c r="S49" t="b">
        <f t="shared" si="2"/>
        <v>0</v>
      </c>
      <c r="T49" t="b">
        <f t="shared" si="3"/>
        <v>1</v>
      </c>
      <c r="U49" s="1" t="s">
        <v>91</v>
      </c>
      <c r="V49" s="4" t="s">
        <v>34</v>
      </c>
    </row>
    <row r="50" spans="1:22" x14ac:dyDescent="0.25">
      <c r="A50" s="1">
        <v>49</v>
      </c>
      <c r="B50" s="1">
        <v>19</v>
      </c>
      <c r="C50" s="1">
        <v>-1.6</v>
      </c>
      <c r="D50" s="1">
        <v>21.24</v>
      </c>
      <c r="E50" s="1">
        <v>18.995000000000001</v>
      </c>
      <c r="F50" s="1">
        <v>-1.5960000000000001</v>
      </c>
      <c r="G50" s="1">
        <v>21.234999999999999</v>
      </c>
      <c r="H50" s="1" t="s">
        <v>50</v>
      </c>
      <c r="I50" s="1">
        <v>4.7639447329999998</v>
      </c>
      <c r="J50" s="5">
        <v>6.6504159752311001</v>
      </c>
      <c r="K50" s="1">
        <v>2.7871645944400001</v>
      </c>
      <c r="L50" s="1">
        <v>1</v>
      </c>
      <c r="N50" s="1">
        <v>1</v>
      </c>
      <c r="P50" s="1">
        <v>2.7871645944400001</v>
      </c>
      <c r="Q50" s="1" t="s">
        <v>91</v>
      </c>
      <c r="R50" t="b">
        <f t="shared" si="1"/>
        <v>1</v>
      </c>
      <c r="S50" t="b">
        <f t="shared" si="2"/>
        <v>0</v>
      </c>
      <c r="T50" t="b">
        <f t="shared" si="3"/>
        <v>1</v>
      </c>
      <c r="U50" s="1" t="s">
        <v>91</v>
      </c>
      <c r="V50" s="4" t="s">
        <v>34</v>
      </c>
    </row>
    <row r="51" spans="1:22" x14ac:dyDescent="0.25">
      <c r="A51" s="1">
        <v>50</v>
      </c>
      <c r="B51" s="1">
        <v>13.38</v>
      </c>
      <c r="C51" s="1">
        <v>-1.6</v>
      </c>
      <c r="D51" s="1">
        <v>21.23</v>
      </c>
      <c r="E51" s="1">
        <v>13.375999999999999</v>
      </c>
      <c r="F51" s="1">
        <v>-1.6</v>
      </c>
      <c r="G51" s="1">
        <v>21.233000000000001</v>
      </c>
      <c r="H51" s="1" t="s">
        <v>51</v>
      </c>
      <c r="I51" s="1">
        <v>4.7639447329999998</v>
      </c>
      <c r="J51" s="5">
        <v>6.66962977411964</v>
      </c>
      <c r="K51" s="1">
        <v>2.7870233707561201</v>
      </c>
      <c r="L51" s="1">
        <v>1</v>
      </c>
      <c r="N51" s="1">
        <v>1</v>
      </c>
      <c r="P51" s="1">
        <v>2.7870233707561201</v>
      </c>
      <c r="Q51" s="1" t="s">
        <v>91</v>
      </c>
      <c r="R51" t="b">
        <f t="shared" si="1"/>
        <v>1</v>
      </c>
      <c r="S51" t="b">
        <f t="shared" si="2"/>
        <v>0</v>
      </c>
      <c r="T51" t="b">
        <f t="shared" si="3"/>
        <v>1</v>
      </c>
      <c r="U51" s="1" t="s">
        <v>91</v>
      </c>
      <c r="V51" s="4" t="s">
        <v>34</v>
      </c>
    </row>
    <row r="52" spans="1:22" x14ac:dyDescent="0.25">
      <c r="A52" s="1">
        <v>51</v>
      </c>
      <c r="B52" s="1">
        <v>7.76</v>
      </c>
      <c r="C52" s="1">
        <v>-1.6</v>
      </c>
      <c r="D52" s="1">
        <v>21.23</v>
      </c>
      <c r="E52" s="1">
        <v>7.7569999999999997</v>
      </c>
      <c r="F52" s="1">
        <v>-1.603</v>
      </c>
      <c r="G52" s="1">
        <v>21.231000000000002</v>
      </c>
      <c r="H52" s="1" t="s">
        <v>52</v>
      </c>
      <c r="I52" s="1">
        <v>4.7639447329999998</v>
      </c>
      <c r="J52" s="5">
        <v>6.6890839074964799</v>
      </c>
      <c r="K52" s="1">
        <v>2.7868821449305599</v>
      </c>
      <c r="L52" s="1">
        <v>1</v>
      </c>
      <c r="N52" s="1">
        <v>1</v>
      </c>
      <c r="P52" s="1">
        <v>2.7868821449305599</v>
      </c>
      <c r="Q52" s="1" t="s">
        <v>91</v>
      </c>
      <c r="R52" t="b">
        <f t="shared" si="1"/>
        <v>1</v>
      </c>
      <c r="S52" t="b">
        <f t="shared" si="2"/>
        <v>0</v>
      </c>
      <c r="T52" t="b">
        <f t="shared" si="3"/>
        <v>1</v>
      </c>
      <c r="U52" s="1" t="s">
        <v>91</v>
      </c>
      <c r="V52" s="4" t="s">
        <v>34</v>
      </c>
    </row>
    <row r="53" spans="1:22" x14ac:dyDescent="0.25">
      <c r="A53" s="1">
        <v>52</v>
      </c>
      <c r="B53" s="1">
        <v>2.14</v>
      </c>
      <c r="C53" s="1">
        <v>-1.61</v>
      </c>
      <c r="D53" s="1">
        <v>21.23</v>
      </c>
      <c r="E53" s="1">
        <v>2.1379999999999999</v>
      </c>
      <c r="F53" s="1">
        <v>-1.607</v>
      </c>
      <c r="G53" s="1">
        <v>21.228999999999999</v>
      </c>
      <c r="H53" s="1" t="s">
        <v>53</v>
      </c>
      <c r="I53" s="1">
        <v>4.6001663080000004</v>
      </c>
      <c r="J53" s="5">
        <v>1.6627348912473201</v>
      </c>
      <c r="K53" s="1">
        <v>4.4303560967747204</v>
      </c>
      <c r="L53" s="1">
        <v>2.7867409169630801</v>
      </c>
      <c r="M53" s="1" t="s">
        <v>79</v>
      </c>
      <c r="N53" s="1">
        <v>1.34</v>
      </c>
      <c r="O53" s="1" t="s">
        <v>80</v>
      </c>
      <c r="P53" s="1">
        <v>1.1864166751168601</v>
      </c>
      <c r="Q53" s="1" t="s">
        <v>81</v>
      </c>
      <c r="R53" t="b">
        <f t="shared" si="1"/>
        <v>0</v>
      </c>
      <c r="S53" t="b">
        <f t="shared" si="2"/>
        <v>0</v>
      </c>
      <c r="T53" t="b">
        <f t="shared" si="3"/>
        <v>0</v>
      </c>
      <c r="U53" s="1" t="s">
        <v>91</v>
      </c>
      <c r="V53" s="4" t="s">
        <v>34</v>
      </c>
    </row>
    <row r="54" spans="1:22" x14ac:dyDescent="0.25">
      <c r="A54" s="1">
        <v>53</v>
      </c>
      <c r="B54" s="1">
        <v>-0.54</v>
      </c>
      <c r="C54" s="1">
        <v>-1.46</v>
      </c>
      <c r="D54" s="1">
        <v>21.3</v>
      </c>
      <c r="E54" s="1">
        <v>-0.54400000000000004</v>
      </c>
      <c r="F54" s="1">
        <v>-1.4610000000000001</v>
      </c>
      <c r="G54" s="1">
        <v>21.303999999999998</v>
      </c>
      <c r="H54" s="1" t="s">
        <v>54</v>
      </c>
      <c r="I54" s="1">
        <v>5.6704981840000004</v>
      </c>
      <c r="J54" s="5">
        <v>5.63349436944136</v>
      </c>
      <c r="K54" s="1">
        <v>2.7920355017620402</v>
      </c>
      <c r="L54" s="1">
        <v>1</v>
      </c>
      <c r="N54" s="1">
        <v>1</v>
      </c>
      <c r="P54" s="1">
        <v>2.7920355017620402</v>
      </c>
      <c r="Q54" s="1" t="s">
        <v>90</v>
      </c>
      <c r="R54" t="b">
        <f t="shared" si="1"/>
        <v>1</v>
      </c>
      <c r="S54" t="b">
        <f t="shared" si="2"/>
        <v>0</v>
      </c>
      <c r="T54" t="b">
        <f t="shared" si="3"/>
        <v>1</v>
      </c>
      <c r="U54" s="1" t="s">
        <v>93</v>
      </c>
      <c r="V54" s="4" t="s">
        <v>34</v>
      </c>
    </row>
    <row r="55" spans="1:22" x14ac:dyDescent="0.25">
      <c r="A55" s="1">
        <v>54</v>
      </c>
      <c r="B55" s="1">
        <v>41.46</v>
      </c>
      <c r="C55" s="1">
        <v>1.05</v>
      </c>
      <c r="D55" s="1">
        <v>22.59</v>
      </c>
      <c r="E55" s="1">
        <v>41.457000000000001</v>
      </c>
      <c r="F55" s="1">
        <v>1.0449999999999999</v>
      </c>
      <c r="G55" s="1">
        <v>22.59</v>
      </c>
      <c r="H55" s="1" t="s">
        <v>55</v>
      </c>
      <c r="I55" s="1">
        <v>4.7639447329999998</v>
      </c>
      <c r="J55" s="5">
        <v>4.4609798557496001</v>
      </c>
      <c r="K55" s="1">
        <v>4.5537155170988299</v>
      </c>
      <c r="L55" s="1">
        <v>2.8823631797652798</v>
      </c>
      <c r="M55" s="1" t="s">
        <v>79</v>
      </c>
      <c r="N55" s="1">
        <v>1.34</v>
      </c>
      <c r="O55" s="1" t="s">
        <v>80</v>
      </c>
      <c r="P55" s="1">
        <v>1.1789961743442601</v>
      </c>
      <c r="Q55" s="1" t="s">
        <v>81</v>
      </c>
      <c r="R55" t="b">
        <f t="shared" si="1"/>
        <v>0</v>
      </c>
      <c r="S55" t="b">
        <f t="shared" si="2"/>
        <v>1</v>
      </c>
      <c r="T55" t="b">
        <f t="shared" si="3"/>
        <v>1</v>
      </c>
      <c r="U55" s="1" t="s">
        <v>90</v>
      </c>
      <c r="V55" s="4" t="s">
        <v>34</v>
      </c>
    </row>
    <row r="56" spans="1:22" x14ac:dyDescent="0.25">
      <c r="A56" s="1">
        <v>55</v>
      </c>
      <c r="B56" s="1">
        <v>41.49</v>
      </c>
      <c r="C56" s="1">
        <v>5.43</v>
      </c>
      <c r="D56" s="1">
        <v>24.48</v>
      </c>
      <c r="E56" s="1">
        <v>41.488</v>
      </c>
      <c r="F56" s="1">
        <v>5.43</v>
      </c>
      <c r="G56" s="1">
        <v>24.838000000000001</v>
      </c>
      <c r="H56" s="1" t="s">
        <v>56</v>
      </c>
      <c r="I56" s="1">
        <v>4.7639447329999998</v>
      </c>
      <c r="J56" s="5">
        <v>3.5853904849331002</v>
      </c>
      <c r="K56" s="1">
        <v>4.7506855245934299</v>
      </c>
      <c r="L56" s="1">
        <v>3.03831146796059</v>
      </c>
      <c r="M56" s="1" t="s">
        <v>79</v>
      </c>
      <c r="N56" s="1">
        <v>1.34</v>
      </c>
      <c r="O56" s="1" t="s">
        <v>80</v>
      </c>
      <c r="P56" s="1">
        <v>1.1668611800686</v>
      </c>
      <c r="Q56" s="1" t="s">
        <v>81</v>
      </c>
      <c r="R56" t="b">
        <f t="shared" si="1"/>
        <v>0</v>
      </c>
      <c r="S56" t="b">
        <f t="shared" si="2"/>
        <v>0</v>
      </c>
      <c r="T56" t="b">
        <f t="shared" si="3"/>
        <v>0</v>
      </c>
      <c r="U56" s="1" t="s">
        <v>91</v>
      </c>
      <c r="V56" s="4" t="s">
        <v>34</v>
      </c>
    </row>
    <row r="57" spans="1:22" x14ac:dyDescent="0.25">
      <c r="A57" s="1">
        <v>56</v>
      </c>
      <c r="B57" s="1">
        <v>-0.65</v>
      </c>
      <c r="C57" s="1">
        <v>1.66</v>
      </c>
      <c r="D57" s="1">
        <v>22.91</v>
      </c>
      <c r="E57" s="1">
        <v>-0.64600000000000002</v>
      </c>
      <c r="F57" s="1">
        <v>1.657</v>
      </c>
      <c r="G57" s="1">
        <v>22.911000000000001</v>
      </c>
      <c r="H57" s="1" t="s">
        <v>57</v>
      </c>
      <c r="I57" s="1">
        <v>4.7639447329999998</v>
      </c>
      <c r="J57" s="5">
        <v>4.2550443602892498</v>
      </c>
      <c r="K57" s="1">
        <v>4.5823407911363603</v>
      </c>
      <c r="L57" s="1">
        <v>2.9047792679148499</v>
      </c>
      <c r="M57" s="1" t="s">
        <v>79</v>
      </c>
      <c r="N57" s="1">
        <v>1.34</v>
      </c>
      <c r="O57" s="1" t="s">
        <v>80</v>
      </c>
      <c r="P57" s="1">
        <v>1.1772520358398499</v>
      </c>
      <c r="Q57" s="1" t="s">
        <v>81</v>
      </c>
      <c r="R57" t="b">
        <f t="shared" si="1"/>
        <v>0</v>
      </c>
      <c r="S57" t="b">
        <f t="shared" si="2"/>
        <v>0</v>
      </c>
      <c r="T57" t="b">
        <f t="shared" si="3"/>
        <v>0</v>
      </c>
      <c r="U57" s="1" t="s">
        <v>91</v>
      </c>
      <c r="V57" s="4" t="s">
        <v>34</v>
      </c>
    </row>
    <row r="58" spans="1:22" x14ac:dyDescent="0.25">
      <c r="A58" s="1">
        <v>57</v>
      </c>
      <c r="B58" s="1">
        <v>-0.63</v>
      </c>
      <c r="C58" s="1">
        <v>6.91</v>
      </c>
      <c r="D58" s="1">
        <v>25.62</v>
      </c>
      <c r="E58" s="1">
        <v>-0.63300000000000001</v>
      </c>
      <c r="F58" s="1">
        <v>6.9139999999999997</v>
      </c>
      <c r="G58" s="1">
        <v>25.62</v>
      </c>
      <c r="H58" s="1" t="s">
        <v>58</v>
      </c>
      <c r="I58" s="1">
        <v>4.7639447329999998</v>
      </c>
      <c r="J58" s="5">
        <v>3.4287101580714698</v>
      </c>
      <c r="K58" s="1">
        <v>4.8173986300370801</v>
      </c>
      <c r="L58" s="1">
        <v>3.09201882231253</v>
      </c>
      <c r="M58" s="1" t="s">
        <v>79</v>
      </c>
      <c r="N58" s="1">
        <v>1.34</v>
      </c>
      <c r="O58" s="1" t="s">
        <v>80</v>
      </c>
      <c r="P58" s="1">
        <v>1.1626946054023399</v>
      </c>
      <c r="Q58" s="1" t="s">
        <v>81</v>
      </c>
      <c r="R58" t="b">
        <f t="shared" si="1"/>
        <v>0</v>
      </c>
      <c r="S58" t="b">
        <f t="shared" si="2"/>
        <v>0</v>
      </c>
      <c r="T58" t="b">
        <f t="shared" si="3"/>
        <v>0</v>
      </c>
      <c r="U58" s="1" t="s">
        <v>91</v>
      </c>
      <c r="V58" s="4" t="s">
        <v>34</v>
      </c>
    </row>
    <row r="59" spans="1:22" x14ac:dyDescent="0.25">
      <c r="A59" s="1">
        <v>58</v>
      </c>
      <c r="B59" s="1">
        <v>41.52</v>
      </c>
      <c r="C59" s="1">
        <v>10.15</v>
      </c>
      <c r="D59" s="1">
        <v>27.26</v>
      </c>
      <c r="E59" s="1">
        <v>41.518999999999998</v>
      </c>
      <c r="F59" s="1">
        <v>10.147</v>
      </c>
      <c r="G59" s="1">
        <v>27.263999999999999</v>
      </c>
      <c r="H59" s="1" t="s">
        <v>59</v>
      </c>
      <c r="I59" s="1">
        <v>8.9038741290000001</v>
      </c>
      <c r="J59" s="5">
        <v>5.63349436944136</v>
      </c>
      <c r="K59" s="1">
        <v>3.20407999741363</v>
      </c>
      <c r="L59" s="1">
        <v>1</v>
      </c>
      <c r="N59" s="1">
        <v>1</v>
      </c>
      <c r="P59" s="1">
        <v>3.20407999741363</v>
      </c>
      <c r="Q59" s="1" t="s">
        <v>90</v>
      </c>
      <c r="R59" t="b">
        <f t="shared" si="1"/>
        <v>0</v>
      </c>
      <c r="S59" t="b">
        <f t="shared" si="2"/>
        <v>0</v>
      </c>
      <c r="T59" t="b">
        <f t="shared" si="3"/>
        <v>0</v>
      </c>
      <c r="U59" s="1" t="s">
        <v>91</v>
      </c>
      <c r="V59" s="4" t="s">
        <v>34</v>
      </c>
    </row>
    <row r="60" spans="1:22" x14ac:dyDescent="0.25">
      <c r="A60" s="1">
        <v>59</v>
      </c>
      <c r="B60" s="1">
        <v>38.299999999999997</v>
      </c>
      <c r="C60" s="1">
        <v>10.15</v>
      </c>
      <c r="D60" s="1">
        <v>27.27</v>
      </c>
      <c r="E60" s="1">
        <v>38.296999999999997</v>
      </c>
      <c r="F60" s="1">
        <v>10.15</v>
      </c>
      <c r="G60" s="1">
        <v>27.271000000000001</v>
      </c>
      <c r="H60" s="1" t="s">
        <v>60</v>
      </c>
      <c r="I60" s="1">
        <v>6.7177741949999996</v>
      </c>
      <c r="J60" s="5">
        <v>4.4540702899004598</v>
      </c>
      <c r="K60" s="1">
        <v>4.9554822605746898</v>
      </c>
      <c r="L60" s="1">
        <v>3.2045547734666502</v>
      </c>
      <c r="M60" s="1" t="s">
        <v>79</v>
      </c>
      <c r="N60" s="1">
        <v>1.34</v>
      </c>
      <c r="O60" s="1" t="s">
        <v>80</v>
      </c>
      <c r="P60" s="1">
        <v>1.1540202466193099</v>
      </c>
      <c r="Q60" s="1" t="s">
        <v>81</v>
      </c>
      <c r="R60" t="b">
        <f t="shared" si="1"/>
        <v>0</v>
      </c>
      <c r="S60" t="b">
        <f t="shared" si="2"/>
        <v>0</v>
      </c>
      <c r="T60" t="b">
        <f t="shared" si="3"/>
        <v>0</v>
      </c>
      <c r="U60" s="1" t="s">
        <v>90</v>
      </c>
      <c r="V60" s="4" t="s">
        <v>34</v>
      </c>
    </row>
    <row r="61" spans="1:22" x14ac:dyDescent="0.25">
      <c r="A61" s="1">
        <v>60</v>
      </c>
      <c r="B61" s="1">
        <v>32.39</v>
      </c>
      <c r="C61" s="1">
        <v>10.15</v>
      </c>
      <c r="D61" s="1">
        <v>27.27</v>
      </c>
      <c r="E61" s="1">
        <v>32.39</v>
      </c>
      <c r="F61" s="1">
        <v>10.15</v>
      </c>
      <c r="G61" s="1">
        <v>27.27</v>
      </c>
      <c r="H61" s="1" t="s">
        <v>61</v>
      </c>
      <c r="I61" s="1">
        <v>6.7177741949999996</v>
      </c>
      <c r="J61" s="5">
        <v>4.4542476641131401</v>
      </c>
      <c r="K61" s="1">
        <v>4.9553996998018803</v>
      </c>
      <c r="L61" s="1">
        <v>3.2044869495175901</v>
      </c>
      <c r="M61" s="1" t="s">
        <v>79</v>
      </c>
      <c r="N61" s="1">
        <v>1.34</v>
      </c>
      <c r="O61" s="1" t="s">
        <v>80</v>
      </c>
      <c r="P61" s="1">
        <v>1.1540254448596801</v>
      </c>
      <c r="Q61" s="1" t="s">
        <v>81</v>
      </c>
      <c r="R61" t="b">
        <f t="shared" si="1"/>
        <v>0</v>
      </c>
      <c r="S61" t="b">
        <f t="shared" si="2"/>
        <v>0</v>
      </c>
      <c r="T61" t="b">
        <f t="shared" si="3"/>
        <v>0</v>
      </c>
      <c r="U61" s="1" t="s">
        <v>93</v>
      </c>
      <c r="V61" s="4" t="s">
        <v>34</v>
      </c>
    </row>
    <row r="62" spans="1:22" x14ac:dyDescent="0.25">
      <c r="A62" s="1">
        <v>61</v>
      </c>
      <c r="B62" s="1">
        <v>26.48</v>
      </c>
      <c r="C62" s="1">
        <v>10.15</v>
      </c>
      <c r="D62" s="1">
        <v>27.27</v>
      </c>
      <c r="E62" s="1">
        <v>26.481999999999999</v>
      </c>
      <c r="F62" s="1">
        <v>10.151</v>
      </c>
      <c r="G62" s="1">
        <v>27.268999999999998</v>
      </c>
      <c r="H62" s="1" t="s">
        <v>62</v>
      </c>
      <c r="I62" s="1">
        <v>6.7177741949999996</v>
      </c>
      <c r="J62" s="5">
        <v>4.45442506896031</v>
      </c>
      <c r="K62" s="1">
        <v>4.9553171377733403</v>
      </c>
      <c r="L62" s="1">
        <v>3.2044191251681</v>
      </c>
      <c r="M62" s="1" t="s">
        <v>79</v>
      </c>
      <c r="N62" s="1">
        <v>1.34</v>
      </c>
      <c r="O62" s="1" t="s">
        <v>80</v>
      </c>
      <c r="P62" s="1">
        <v>1.1540306431718499</v>
      </c>
      <c r="Q62" s="1" t="s">
        <v>81</v>
      </c>
      <c r="R62" t="b">
        <f t="shared" si="1"/>
        <v>0</v>
      </c>
      <c r="S62" t="b">
        <f t="shared" si="2"/>
        <v>0</v>
      </c>
      <c r="T62" t="b">
        <f t="shared" si="3"/>
        <v>0</v>
      </c>
      <c r="U62" s="1" t="s">
        <v>93</v>
      </c>
      <c r="V62" s="4" t="s">
        <v>34</v>
      </c>
    </row>
    <row r="63" spans="1:22" ht="15.75" thickBot="1" x14ac:dyDescent="0.3">
      <c r="A63" s="1">
        <v>62</v>
      </c>
      <c r="B63" s="1">
        <v>20.58</v>
      </c>
      <c r="C63" s="1">
        <v>10.15</v>
      </c>
      <c r="D63" s="1">
        <v>27.27</v>
      </c>
      <c r="E63" s="1">
        <v>20.574999999999999</v>
      </c>
      <c r="F63" s="1">
        <v>10.151999999999999</v>
      </c>
      <c r="G63" s="1">
        <v>27.266999999999999</v>
      </c>
      <c r="H63" s="1" t="s">
        <v>63</v>
      </c>
      <c r="I63" s="1">
        <v>6.7177741949999996</v>
      </c>
      <c r="J63" s="7">
        <v>4.45477997060551</v>
      </c>
      <c r="K63" s="1">
        <v>4.9551520099486597</v>
      </c>
      <c r="L63" s="1">
        <v>3.2042834752677698</v>
      </c>
      <c r="M63" s="1" t="s">
        <v>79</v>
      </c>
      <c r="N63" s="1">
        <v>1.34</v>
      </c>
      <c r="O63" s="1" t="s">
        <v>80</v>
      </c>
      <c r="P63" s="1">
        <v>1.1540410400116099</v>
      </c>
      <c r="Q63" s="1" t="s">
        <v>81</v>
      </c>
      <c r="R63" t="b">
        <f t="shared" si="1"/>
        <v>0</v>
      </c>
      <c r="S63" t="b">
        <f t="shared" si="2"/>
        <v>0</v>
      </c>
      <c r="T63" t="b">
        <f t="shared" si="3"/>
        <v>0</v>
      </c>
      <c r="U63" s="1" t="s">
        <v>93</v>
      </c>
      <c r="V63" s="4" t="s">
        <v>34</v>
      </c>
    </row>
  </sheetData>
  <mergeCells count="13">
    <mergeCell ref="T1:T2"/>
    <mergeCell ref="K1:K2"/>
    <mergeCell ref="L1:M2"/>
    <mergeCell ref="N1:O2"/>
    <mergeCell ref="P1:Q2"/>
    <mergeCell ref="R1:R2"/>
    <mergeCell ref="S1:S2"/>
    <mergeCell ref="J1:J2"/>
    <mergeCell ref="A1:A2"/>
    <mergeCell ref="B1:D1"/>
    <mergeCell ref="E1:G1"/>
    <mergeCell ref="H1:H2"/>
    <mergeCell ref="I1:I2"/>
  </mergeCells>
  <conditionalFormatting sqref="R3:R63">
    <cfRule type="cellIs" dxfId="7" priority="5" operator="equal">
      <formula>FALSE</formula>
    </cfRule>
    <cfRule type="cellIs" dxfId="6" priority="6" operator="equal">
      <formula>TRUE</formula>
    </cfRule>
  </conditionalFormatting>
  <conditionalFormatting sqref="S3:S63">
    <cfRule type="cellIs" dxfId="5" priority="3" operator="equal">
      <formula>FALSE</formula>
    </cfRule>
    <cfRule type="cellIs" dxfId="4" priority="4" operator="equal">
      <formula>TRUE</formula>
    </cfRule>
  </conditionalFormatting>
  <conditionalFormatting sqref="T3:U63">
    <cfRule type="cellIs" dxfId="3" priority="1" operator="equal">
      <formula>FALSE</formula>
    </cfRule>
    <cfRule type="cellIs" dxfId="2" priority="2" operator="equal">
      <formula>TRUE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workbookViewId="0">
      <selection activeCell="A9" sqref="A9"/>
    </sheetView>
  </sheetViews>
  <sheetFormatPr defaultRowHeight="15" x14ac:dyDescent="0.25"/>
  <cols>
    <col min="1" max="1" width="43.5703125" bestFit="1" customWidth="1"/>
    <col min="2" max="2" width="27.7109375" bestFit="1" customWidth="1"/>
    <col min="7" max="7" width="15.42578125" bestFit="1" customWidth="1"/>
    <col min="8" max="8" width="24.28515625" bestFit="1" customWidth="1"/>
    <col min="9" max="9" width="20.85546875" bestFit="1" customWidth="1"/>
  </cols>
  <sheetData>
    <row r="1" spans="1:9" x14ac:dyDescent="0.25">
      <c r="G1" t="s">
        <v>100</v>
      </c>
      <c r="H1" t="s">
        <v>101</v>
      </c>
      <c r="I1" t="s">
        <v>102</v>
      </c>
    </row>
    <row r="2" spans="1:9" x14ac:dyDescent="0.25">
      <c r="A2" t="s">
        <v>94</v>
      </c>
      <c r="B2" t="s">
        <v>103</v>
      </c>
      <c r="C2" t="s">
        <v>95</v>
      </c>
      <c r="G2">
        <v>2</v>
      </c>
      <c r="H2">
        <v>21</v>
      </c>
      <c r="I2">
        <v>15.4</v>
      </c>
    </row>
    <row r="3" spans="1:9" x14ac:dyDescent="0.25">
      <c r="A3" t="s">
        <v>96</v>
      </c>
      <c r="B3" t="s">
        <v>104</v>
      </c>
      <c r="C3" t="s">
        <v>97</v>
      </c>
      <c r="G3">
        <v>1</v>
      </c>
      <c r="H3">
        <v>11.9</v>
      </c>
      <c r="I3">
        <v>13.6</v>
      </c>
    </row>
    <row r="4" spans="1:9" x14ac:dyDescent="0.25">
      <c r="A4" t="s">
        <v>98</v>
      </c>
      <c r="B4" t="s">
        <v>105</v>
      </c>
      <c r="C4" t="s">
        <v>99</v>
      </c>
      <c r="G4">
        <v>0</v>
      </c>
      <c r="H4">
        <v>5.7</v>
      </c>
      <c r="I4">
        <v>7.3</v>
      </c>
    </row>
  </sheetData>
  <sortState ref="G2:I4">
    <sortCondition descending="1" ref="G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Reductive</vt:lpstr>
      <vt:lpstr>Multiplicative</vt:lpstr>
      <vt:lpstr>Levels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Martinjak, Greg</dc:creator>
  <cp:lastModifiedBy>e1176752</cp:lastModifiedBy>
  <dcterms:created xsi:type="dcterms:W3CDTF">2022-09-27T17:49:45Z</dcterms:created>
  <dcterms:modified xsi:type="dcterms:W3CDTF">2022-12-05T12:39:54Z</dcterms:modified>
</cp:coreProperties>
</file>