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3\"/>
    </mc:Choice>
  </mc:AlternateContent>
  <bookViews>
    <workbookView xWindow="0" yWindow="0" windowWidth="28740" windowHeight="12390" activeTab="2"/>
  </bookViews>
  <sheets>
    <sheet name="Reductive" sheetId="1" r:id="rId1"/>
    <sheet name="Multiplicative" sheetId="2" r:id="rId2"/>
    <sheet name="Air Terminals" sheetId="4" r:id="rId3"/>
    <sheet name="Levels" sheetId="3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X1" i="4" l="1" a="1"/>
  <c r="X1" i="4" s="1"/>
  <c r="W1" i="4" a="1"/>
  <c r="W1" i="4" s="1"/>
  <c r="V1" i="4" a="1"/>
  <c r="V1" i="4" s="1"/>
  <c r="U1" i="4"/>
  <c r="U1" i="4" a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/>
  <c r="O1" i="4" a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/>
  <c r="I1" i="4" a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/>
  <c r="C1" i="4" a="1"/>
  <c r="B1" i="4" a="1"/>
  <c r="B1" i="4" s="1"/>
  <c r="A1" i="4" a="1"/>
  <c r="A1" i="4" s="1"/>
  <c r="P84" i="1" l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3" i="1"/>
  <c r="P14" i="1"/>
  <c r="P18" i="1"/>
  <c r="P20" i="1"/>
  <c r="P88" i="1"/>
  <c r="P82" i="1"/>
  <c r="P78" i="1"/>
  <c r="P77" i="1"/>
  <c r="P62" i="1"/>
  <c r="P60" i="1"/>
  <c r="P56" i="1"/>
  <c r="P54" i="1"/>
  <c r="P52" i="1"/>
  <c r="P50" i="1"/>
  <c r="P47" i="1"/>
  <c r="P85" i="1" l="1"/>
  <c r="P45" i="1"/>
  <c r="P35" i="1"/>
  <c r="R4" i="2" l="1"/>
  <c r="R5" i="2"/>
  <c r="R6" i="2"/>
  <c r="R7" i="2"/>
  <c r="R8" i="2"/>
  <c r="R9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3" i="2"/>
  <c r="S3" i="2"/>
  <c r="S4" i="2"/>
  <c r="S5" i="2"/>
  <c r="S6" i="2"/>
  <c r="S7" i="2"/>
  <c r="S8" i="2"/>
  <c r="S9" i="2"/>
  <c r="S11" i="2"/>
  <c r="T11" i="2" s="1"/>
  <c r="S12" i="2"/>
  <c r="S13" i="2"/>
  <c r="T13" i="2" s="1"/>
  <c r="S14" i="2"/>
  <c r="T14" i="2" s="1"/>
  <c r="S15" i="2"/>
  <c r="T15" i="2" s="1"/>
  <c r="S16" i="2"/>
  <c r="S17" i="2"/>
  <c r="S18" i="2"/>
  <c r="S19" i="2"/>
  <c r="S20" i="2"/>
  <c r="T20" i="2" s="1"/>
  <c r="S21" i="2"/>
  <c r="T21" i="2" s="1"/>
  <c r="S22" i="2"/>
  <c r="S23" i="2"/>
  <c r="T23" i="2" s="1"/>
  <c r="S24" i="2"/>
  <c r="T24" i="2" s="1"/>
  <c r="S25" i="2"/>
  <c r="S26" i="2"/>
  <c r="T26" i="2" s="1"/>
  <c r="S27" i="2"/>
  <c r="S28" i="2"/>
  <c r="S29" i="2"/>
  <c r="S30" i="2"/>
  <c r="S31" i="2"/>
  <c r="S32" i="2"/>
  <c r="T32" i="2" s="1"/>
  <c r="S33" i="2"/>
  <c r="S34" i="2"/>
  <c r="S35" i="2"/>
  <c r="S36" i="2"/>
  <c r="S37" i="2"/>
  <c r="T37" i="2" s="1"/>
  <c r="S38" i="2"/>
  <c r="T38" i="2" s="1"/>
  <c r="S39" i="2"/>
  <c r="S40" i="2"/>
  <c r="S41" i="2"/>
  <c r="S42" i="2"/>
  <c r="S43" i="2"/>
  <c r="S44" i="2"/>
  <c r="T44" i="2" s="1"/>
  <c r="S45" i="2"/>
  <c r="T45" i="2" s="1"/>
  <c r="S46" i="2"/>
  <c r="S47" i="2"/>
  <c r="T47" i="2" s="1"/>
  <c r="S48" i="2"/>
  <c r="T48" i="2" s="1"/>
  <c r="S49" i="2"/>
  <c r="S50" i="2"/>
  <c r="T50" i="2" s="1"/>
  <c r="S51" i="2"/>
  <c r="S52" i="2"/>
  <c r="S53" i="2"/>
  <c r="S54" i="2"/>
  <c r="S55" i="2"/>
  <c r="S56" i="2"/>
  <c r="T56" i="2" s="1"/>
  <c r="S57" i="2"/>
  <c r="S58" i="2"/>
  <c r="S59" i="2"/>
  <c r="T59" i="2" s="1"/>
  <c r="S60" i="2"/>
  <c r="T60" i="2" s="1"/>
  <c r="S61" i="2"/>
  <c r="T61" i="2" s="1"/>
  <c r="S62" i="2"/>
  <c r="T62" i="2" s="1"/>
  <c r="S63" i="2"/>
  <c r="S64" i="2"/>
  <c r="S65" i="2"/>
  <c r="S66" i="2"/>
  <c r="S67" i="2"/>
  <c r="S68" i="2"/>
  <c r="T68" i="2" s="1"/>
  <c r="S69" i="2"/>
  <c r="T69" i="2" s="1"/>
  <c r="S70" i="2"/>
  <c r="S71" i="2"/>
  <c r="T71" i="2"/>
  <c r="S72" i="2"/>
  <c r="S73" i="2"/>
  <c r="S74" i="2"/>
  <c r="T74" i="2" s="1"/>
  <c r="S75" i="2"/>
  <c r="S76" i="2"/>
  <c r="S77" i="2"/>
  <c r="S78" i="2"/>
  <c r="S79" i="2"/>
  <c r="S80" i="2"/>
  <c r="T80" i="2" s="1"/>
  <c r="S81" i="2"/>
  <c r="S82" i="2"/>
  <c r="S83" i="2"/>
  <c r="S84" i="2"/>
  <c r="S85" i="2"/>
  <c r="S86" i="2"/>
  <c r="T86" i="2" s="1"/>
  <c r="S87" i="2"/>
  <c r="S88" i="2"/>
  <c r="S89" i="2"/>
  <c r="S90" i="2"/>
  <c r="S91" i="2"/>
  <c r="S92" i="2"/>
  <c r="T92" i="2" s="1"/>
  <c r="S93" i="2"/>
  <c r="S94" i="2"/>
  <c r="S95" i="2"/>
  <c r="S96" i="2"/>
  <c r="S97" i="2"/>
  <c r="T97" i="2" s="1"/>
  <c r="S98" i="2"/>
  <c r="T98" i="2" s="1"/>
  <c r="S99" i="2"/>
  <c r="S100" i="2"/>
  <c r="S101" i="2"/>
  <c r="S102" i="2"/>
  <c r="S103" i="2"/>
  <c r="S104" i="2"/>
  <c r="T104" i="2" s="1"/>
  <c r="S105" i="2"/>
  <c r="S106" i="2"/>
  <c r="S107" i="2"/>
  <c r="S108" i="2"/>
  <c r="S109" i="2"/>
  <c r="S110" i="2"/>
  <c r="T110" i="2" s="1"/>
  <c r="T40" i="2" l="1"/>
  <c r="T83" i="2"/>
  <c r="T88" i="2"/>
  <c r="T28" i="2"/>
  <c r="T96" i="2"/>
  <c r="T84" i="2"/>
  <c r="T108" i="2"/>
  <c r="T107" i="2"/>
  <c r="T72" i="2"/>
  <c r="T64" i="2"/>
  <c r="T16" i="2"/>
  <c r="T54" i="2"/>
  <c r="T87" i="2"/>
  <c r="T27" i="2"/>
  <c r="T109" i="2"/>
  <c r="T85" i="2"/>
  <c r="T73" i="2"/>
  <c r="T49" i="2"/>
  <c r="T95" i="2"/>
  <c r="T35" i="2"/>
  <c r="T93" i="2"/>
  <c r="T81" i="2"/>
  <c r="T57" i="2"/>
  <c r="T33" i="2"/>
  <c r="T103" i="2"/>
  <c r="T91" i="2"/>
  <c r="T79" i="2"/>
  <c r="T67" i="2"/>
  <c r="T55" i="2"/>
  <c r="T43" i="2"/>
  <c r="T19" i="2"/>
  <c r="T102" i="2"/>
  <c r="T90" i="2"/>
  <c r="T78" i="2"/>
  <c r="T66" i="2"/>
  <c r="T42" i="2"/>
  <c r="T30" i="2"/>
  <c r="T18" i="2"/>
  <c r="T101" i="2"/>
  <c r="T89" i="2"/>
  <c r="T77" i="2"/>
  <c r="T65" i="2"/>
  <c r="T41" i="2"/>
  <c r="T17" i="2"/>
  <c r="T52" i="2"/>
  <c r="T99" i="2"/>
  <c r="T75" i="2"/>
  <c r="T63" i="2"/>
  <c r="T51" i="2"/>
  <c r="T39" i="2"/>
  <c r="T12" i="2"/>
  <c r="T31" i="2"/>
  <c r="T106" i="2"/>
  <c r="T94" i="2"/>
  <c r="T82" i="2"/>
  <c r="T70" i="2"/>
  <c r="T58" i="2"/>
  <c r="T46" i="2"/>
  <c r="T34" i="2"/>
  <c r="T22" i="2"/>
  <c r="T76" i="2"/>
  <c r="T105" i="2"/>
  <c r="T53" i="2"/>
  <c r="T29" i="2"/>
  <c r="T9" i="2"/>
  <c r="T7" i="2"/>
  <c r="T4" i="2"/>
  <c r="T8" i="2"/>
  <c r="T5" i="2"/>
  <c r="T6" i="2"/>
  <c r="T3" i="2"/>
</calcChain>
</file>

<file path=xl/sharedStrings.xml><?xml version="1.0" encoding="utf-8"?>
<sst xmlns="http://schemas.openxmlformats.org/spreadsheetml/2006/main" count="833" uniqueCount="241">
  <si>
    <t>35944b38-bb17-407d-9de2-3b397ba0a879</t>
  </si>
  <si>
    <t>4ece5b50-cd1f-4965-bb58-4ac554e59647</t>
  </si>
  <si>
    <t>45b282d5-85fa-4fdd-9dd8-b140d7dfa284</t>
  </si>
  <si>
    <t>7d553906-e977-4065-9c6a-622320a71ac5</t>
  </si>
  <si>
    <t>980a796c-3a75-492c-b0a1-5c1a973abfe4</t>
  </si>
  <si>
    <t>adc8675f-c688-4d57-bfd0-262bd2740002</t>
  </si>
  <si>
    <t>d047f9f0-3f43-430c-a4ee-d3d83cba8735</t>
  </si>
  <si>
    <t>bd975555-138b-40d9-8b44-11676c1c3470</t>
  </si>
  <si>
    <t>dbb8a63f-a444-458a-a565-da9b312dd1da</t>
  </si>
  <si>
    <t>e6f6d0d0-3ae2-417c-b4c4-92d31f3fc043</t>
  </si>
  <si>
    <t>29783536-4ac1-4a3b-9867-41a564b573b4</t>
  </si>
  <si>
    <t>a97a1380-2634-4c48-b880-bb73cdf179ec</t>
  </si>
  <si>
    <t>5d9a8889-b307-4b8c-a043-96b465d4f907</t>
  </si>
  <si>
    <t>8fcc2a25-54ce-45c3-a18b-d76a48b061c5</t>
  </si>
  <si>
    <t>d2dfd404-3608-425b-99a6-69ab832b3898</t>
  </si>
  <si>
    <t>d7bc1a06-2309-47b0-bc33-85f90f83b262</t>
  </si>
  <si>
    <t>4972292d-c0b6-42cc-9f6e-20ce7193239f</t>
  </si>
  <si>
    <t>853ccf36-e695-4743-a5f6-74a92c56e2c4</t>
  </si>
  <si>
    <t>e7d2706f-b70f-42fe-bbba-41b6145d8d51</t>
  </si>
  <si>
    <t>75e2827c-56eb-4cfa-b9fa-29a50459abd1</t>
  </si>
  <si>
    <t>511a8701-7a63-4c38-88dc-ad37b5180cd1</t>
  </si>
  <si>
    <t>faf4e6da-605b-477f-87cf-79838ba8f0d5</t>
  </si>
  <si>
    <t>02b035b4-8e99-45d3-a8e4-edbdefd0a2d6</t>
  </si>
  <si>
    <t>9c185094-7215-409a-9869-9c1bcc92adfc</t>
  </si>
  <si>
    <t>5af0351f-0b76-4464-9f28-7bdff80932b5</t>
  </si>
  <si>
    <t>a254cfca-6ad8-45be-9739-385628f5818d</t>
  </si>
  <si>
    <t>3b201bac-9ed9-4014-9929-bf0186ba6927</t>
  </si>
  <si>
    <t>fe322d8b-a703-42d3-90bf-dffdffec77b7</t>
  </si>
  <si>
    <t>e7eaf595-afc1-4dba-b86c-560278195585</t>
  </si>
  <si>
    <t>836926cb-d4cf-4791-ab0b-4e9b1d5c97c3</t>
  </si>
  <si>
    <t>60e2c7df-2aa6-410f-9a2a-241741db6e64</t>
  </si>
  <si>
    <t>f3d4741c-8bdd-4dd9-9aad-e20df13365b3</t>
  </si>
  <si>
    <t>411e2589-d14b-4642-868d-65507952c801</t>
  </si>
  <si>
    <t>4bfb9dd1-cf3c-48a7-948f-714fef48f991</t>
  </si>
  <si>
    <t>741fa9a8-3b99-4df3-8268-929b8659db33</t>
  </si>
  <si>
    <t>d6a746f0-f1a8-482c-9fd2-7fc41f99f655</t>
  </si>
  <si>
    <t>3a8b5af1-7dc8-4028-ad46-692b8dad232a</t>
  </si>
  <si>
    <t>b6e5d05b-e5ad-43be-b303-369cf9550865</t>
  </si>
  <si>
    <t>8ffea925-e678-4f96-884b-984b2eca44e3</t>
  </si>
  <si>
    <t>3408a5d9-b31c-49e8-a622-0094598f9d2b</t>
  </si>
  <si>
    <t>afc1e448-238e-42da-b271-b6830b2158b4</t>
  </si>
  <si>
    <t>4ffe2268-7cdf-4241-ac59-76d75502dccf</t>
  </si>
  <si>
    <t>10425de5-12e1-4856-9ad2-116f29739582</t>
  </si>
  <si>
    <t>6b0a13fd-0598-4ef3-9c8f-b410596f0fd0</t>
  </si>
  <si>
    <t>0e6ccb5e-bd9e-4677-b85d-3e216b18f3a6</t>
  </si>
  <si>
    <t>93e8ddd9-99fd-4e14-801a-62c17401281b</t>
  </si>
  <si>
    <t>237413dd-1ccf-4c83-b7af-d183488dd223</t>
  </si>
  <si>
    <t>53eaf825-45cb-4784-8ccc-928bc78f4710</t>
  </si>
  <si>
    <t>722079bb-8e29-459e-8fbd-5486b491dd28</t>
  </si>
  <si>
    <t>b445bcbe-5cbd-4578-86fc-663b7707ac3c</t>
  </si>
  <si>
    <t>983d341e-d829-45c7-a415-b38db292325b</t>
  </si>
  <si>
    <t>3d3dc42e-9a67-42bc-9bbf-c00ede05eda5</t>
  </si>
  <si>
    <t>c0790724-009d-41aa-9fe9-9a1e9d516181</t>
  </si>
  <si>
    <t>1c2be923-59d6-4c90-92c1-a04733ddf5f4</t>
  </si>
  <si>
    <t>d1270d26-7e84-49a0-b9cb-3fc4ed394195</t>
  </si>
  <si>
    <t>5b74ae5e-e724-4ff5-a3c5-5577f642be42</t>
  </si>
  <si>
    <t>4025796e-fd6b-4994-897e-62cf3fea0ae1</t>
  </si>
  <si>
    <t>4b31399e-e41f-49fb-8abf-3627db3c9b8f</t>
  </si>
  <si>
    <t>41910a75-df9b-43b2-bb7a-f3d5498d395d</t>
  </si>
  <si>
    <t>6bb363b8-b1b4-4b84-a142-d6c46bce2da6</t>
  </si>
  <si>
    <t>e609ccc9-da2c-4d88-ba10-227f6b0c3289</t>
  </si>
  <si>
    <t>b8b3d454-681c-4c71-9062-51c078c81248</t>
  </si>
  <si>
    <t>49bcdbe8-0c5d-4034-a551-8a6f35578b2a</t>
  </si>
  <si>
    <t>5552a29a-38a2-447e-9ebf-bd10e08b0bc2</t>
  </si>
  <si>
    <t>36f956fb-e3fd-41b8-9989-abb7e806bce6</t>
  </si>
  <si>
    <t>d4076b39-f072-4f52-91f4-85c39025548b</t>
  </si>
  <si>
    <t>c3483042-bff7-4129-b7fd-dd13baae10e6</t>
  </si>
  <si>
    <t>138de707-49f2-42db-91e8-1dc407f168a4</t>
  </si>
  <si>
    <t>adec059c-8647-4e64-b70b-c9bf43cd77e2</t>
  </si>
  <si>
    <t>7fb93cc3-3108-4670-b0dc-08700091154d</t>
  </si>
  <si>
    <t>b03aece1-3798-4c95-897a-5709eab26f33</t>
  </si>
  <si>
    <t>1be46d7f-de09-43b7-8d7e-b4f127637363</t>
  </si>
  <si>
    <t>53fa4b95-9fa4-4a51-8adb-df1a6164b22c</t>
  </si>
  <si>
    <t>b8f04bf4-125f-442a-a1a3-6026239b3acd</t>
  </si>
  <si>
    <t>c49ba5e9-dba4-4e66-9236-45e511ee1c6d</t>
  </si>
  <si>
    <t>49bbf238-2ff1-41f0-afd6-90dff594587a</t>
  </si>
  <si>
    <t>14d788b3-6fda-40cd-be91-f4e34f1996b6</t>
  </si>
  <si>
    <t>e9769fb4-70ea-4c46-9cf7-365893e80ea5</t>
  </si>
  <si>
    <t>9e1c6591-e7c8-4a38-abaf-bd1800bfb8dd</t>
  </si>
  <si>
    <t>33bfbc52-8447-43d1-8294-087363351db5</t>
  </si>
  <si>
    <t>e5216c33-615e-44d6-873d-f3a7805db1e7</t>
  </si>
  <si>
    <t>4b8bff09-cfe9-4f8d-9856-9e965671723e</t>
  </si>
  <si>
    <t>86d8cc0f-6ace-4789-a9d1-0832a3ed34b2</t>
  </si>
  <si>
    <t>db288b6f-7e62-4cf2-8cd4-07d5a2a0a3ec</t>
  </si>
  <si>
    <t>d48d225a-6ee9-427c-bca2-f463f4c61769</t>
  </si>
  <si>
    <t>645402bd-fcec-4679-87f5-b0fd123f3d45</t>
  </si>
  <si>
    <t>45e98a44-c90b-4f27-96f1-3f59b99b864c</t>
  </si>
  <si>
    <t>60934861-d91e-449c-b65e-d04d6d880839</t>
  </si>
  <si>
    <t>49795cf3-5c76-4dd4-a8f0-f1acbb011948</t>
  </si>
  <si>
    <t>77c5930a-f416-4f48-bced-7f317a6db43e</t>
  </si>
  <si>
    <t>fb48786a-1fe9-47de-8822-b0aaff981763</t>
  </si>
  <si>
    <t>d1bdfcc0-71df-4e6e-9558-dbe26a80e8b2</t>
  </si>
  <si>
    <t>b39499df-3710-4ed4-b352-4ddae988fe93</t>
  </si>
  <si>
    <t>319d9e4c-371b-4e99-a943-f3f0aa339368</t>
  </si>
  <si>
    <t>275cb4a8-350e-4f22-ae7e-fb437a9bcd7e</t>
  </si>
  <si>
    <t>084ff182-619f-433e-9f1d-66fba8dcf1c0</t>
  </si>
  <si>
    <t>9a1cb75b-1f89-48bf-8025-3a28c9830b30</t>
  </si>
  <si>
    <t>df45bfc4-8bfe-4e84-9838-b97e90666442</t>
  </si>
  <si>
    <t>6e0c8941-242a-4a45-a1aa-efe95e279d0f</t>
  </si>
  <si>
    <t>fbf771e6-f7bd-4004-bf69-3f3ae9bab9f2</t>
  </si>
  <si>
    <t>f7b35857-8b1b-495b-b082-b3b49bde702a</t>
  </si>
  <si>
    <t>e8d466ad-a8ca-4c50-9327-8af0b88fa19a</t>
  </si>
  <si>
    <t>bb1aab70-4425-40b2-bb60-e251c33b9260</t>
  </si>
  <si>
    <t>012a642e-3bfc-4df9-94d5-302c224478fa</t>
  </si>
  <si>
    <t>f3e359f4-55fd-4666-98ba-d69d0149aedf</t>
  </si>
  <si>
    <t>d727a950-3450-4cc6-b85e-579f9b2dbd5c</t>
  </si>
  <si>
    <t>17ceaffc-b7e2-4438-b7e3-3a79cf51409c</t>
  </si>
  <si>
    <t>85fce2fd-1062-4b2e-b143-5b260a885399</t>
  </si>
  <si>
    <t>8a118169-b888-4553-ae18-d9fa88b23d4d</t>
  </si>
  <si>
    <t>dd1596aa-7ab8-452c-9b8f-bb8ee8f816a4</t>
  </si>
  <si>
    <t>5e185718-67b0-42ec-84f1-7a9fd5a48753</t>
  </si>
  <si>
    <t>00af3a69-3864-4a4e-9d14-69e23948f5b8</t>
  </si>
  <si>
    <t>ab0baf9e-6228-4976-b56d-084bacc72ddd</t>
  </si>
  <si>
    <t>85c05403-7ab4-4b10-98e8-25ce6ec395fc</t>
  </si>
  <si>
    <t>f8383cd2-f4fc-4135-b541-bbadb89a8301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</si>
  <si>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</si>
  <si>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</si>
  <si>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</si>
  <si>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</si>
  <si>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</si>
  <si>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</si>
  <si>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</si>
  <si>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</si>
  <si>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</si>
  <si>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</si>
  <si>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</si>
  <si>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</si>
  <si>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</si>
  <si>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</si>
  <si>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A</t>
  </si>
  <si>
    <t>B</t>
  </si>
  <si>
    <t>R</t>
  </si>
  <si>
    <t>L</t>
  </si>
  <si>
    <t>Q</t>
  </si>
  <si>
    <t>C</t>
  </si>
  <si>
    <t>S</t>
  </si>
  <si>
    <t>N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</si>
  <si>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</si>
  <si>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</si>
  <si>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</si>
  <si>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</si>
  <si>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</si>
  <si>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</si>
  <si>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</si>
  <si>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</si>
  <si>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BRL</t>
  </si>
  <si>
    <t>AQL</t>
  </si>
  <si>
    <t>CSL</t>
  </si>
  <si>
    <t>Level/Sub-Level</t>
  </si>
  <si>
    <t>Level Height Above Grade</t>
  </si>
  <si>
    <t>Level Minimum Width</t>
  </si>
  <si>
    <t>GUID : 85fce2fd-1062-4b2e-b143-5b260a885399</t>
  </si>
  <si>
    <t xml:space="preserve"> 'Level 6.2']</t>
  </si>
  <si>
    <t>GUID : 275cb4a8-350e-4f22-ae7e-fb437a9bcd7e</t>
  </si>
  <si>
    <t xml:space="preserve"> 'Level 6.1']</t>
  </si>
  <si>
    <t>GUID : 1c2be923-59d6-4c90-92c1-a04733ddf5f4</t>
  </si>
  <si>
    <t xml:space="preserve"> 'Level 5']</t>
  </si>
  <si>
    <t>GUID : 53eaf825-45cb-4784-8ccc-928bc78f4710</t>
  </si>
  <si>
    <t xml:space="preserve"> 'Level 4']</t>
  </si>
  <si>
    <t>GUID : e7d2706f-b70f-42fe-bbba-41b6145d8d51</t>
  </si>
  <si>
    <t xml:space="preserve"> 'Level 3']</t>
  </si>
  <si>
    <t>GUID : 5d9a8889-b307-4b8c-a043-96b465d4f907</t>
  </si>
  <si>
    <t xml:space="preserve"> 'Level 2']</t>
  </si>
  <si>
    <t>GUID : 4ece5b50-cd1f-4965-bb58-4ac554e59647</t>
  </si>
  <si>
    <t xml:space="preserve"> 'Level 1']</t>
  </si>
  <si>
    <t>GUID : 5af0351f-0b76-4464-9f28-7bdff80932b5</t>
  </si>
  <si>
    <t xml:space="preserve"> 'Level 0']</t>
  </si>
  <si>
    <t>ANDREW MIN WIDTH</t>
  </si>
  <si>
    <t>JSON MIN WIDTH</t>
  </si>
  <si>
    <t>6de02836-f30f-4b8d-b81e-669cc636028d</t>
  </si>
  <si>
    <t>73bd2924-7607-4107-a9c5-bbe07703ed11</t>
  </si>
  <si>
    <t>7b75c9cc-0df9-43df-9965-7416741e32c5</t>
  </si>
  <si>
    <t>42b79fc1-1fb2-42b4-a348-96fe0c83f476</t>
  </si>
  <si>
    <t>437daaf3-c324-458c-b23b-2b92b79dc786</t>
  </si>
  <si>
    <t>03cd933a-2299-48ff-b6ae-d366b2fcebc1</t>
  </si>
  <si>
    <t>7435725b-4a2f-4756-98b8-117732dd1fa3</t>
  </si>
  <si>
    <t>11018b3f-eca1-490b-86bc-84dd88894bf3</t>
  </si>
  <si>
    <t>08126e6f-bcf8-4310-8b2a-3830ccabb11b</t>
  </si>
  <si>
    <t>430c5f75-aa19-4285-892b-eb1eec50d07b</t>
  </si>
  <si>
    <t>f4ad624e-ab7d-465f-a530-b3a52b69c58e</t>
  </si>
  <si>
    <t>49c1ecc0-4106-4320-9e04-b8f892290b74</t>
  </si>
  <si>
    <t>41d430e6-2d00-4cd2-921f-364125515cd0</t>
  </si>
  <si>
    <t>a9f4a31a-d04e-4b1c-9a74-69bbebbe6ee9</t>
  </si>
  <si>
    <t>060b17f8-e9ae-49ee-b35f-afb3a5eb8207</t>
  </si>
  <si>
    <t>5affd976-69e1-4a0e-a78b-5e9e3bff9d7e</t>
  </si>
  <si>
    <t>f3d37be0-3485-4bdf-836d-18c97e3bfd44</t>
  </si>
  <si>
    <t>f2a99929-aca2-49b5-8949-071130e63e41</t>
  </si>
  <si>
    <t>a218d207-e840-4f2e-add1-7d3ad5e91d0a</t>
  </si>
  <si>
    <t>9df0cc26-0d8a-4847-8bd5-9e26b9393529</t>
  </si>
  <si>
    <t>cb32c28f-196f-458c-90ca-4de60871350c</t>
  </si>
  <si>
    <t>1c9adeed-19ff-407c-8507-6354325f710c</t>
  </si>
  <si>
    <t>69395ce0-c131-46fb-963e-8dac39d66e0d</t>
  </si>
  <si>
    <t>b6817cd1-00d4-47c6-bd6c-f4a9b918f9d0</t>
  </si>
  <si>
    <t>0f5295ba-6236-4099-b4b2-d9abd5addc95</t>
  </si>
  <si>
    <t>f5b7b141-420e-43c3-b97e-ba5e3d939f98</t>
  </si>
  <si>
    <t>40ab2359-ddb5-4dd4-b455-41ece1d8944a</t>
  </si>
  <si>
    <t>db65a3a8-7bac-4524-889b-ac72973729da</t>
  </si>
  <si>
    <t>0a5fd96d-08d9-49df-8788-f1bf737897a8</t>
  </si>
  <si>
    <t>fc2aab93-5885-43b1-a48c-730781c06027</t>
  </si>
  <si>
    <t>d00270ac-59a7-42bf-8132-7c0cad103abd</t>
  </si>
  <si>
    <t>d6ba1e8d-5f98-4b8e-8944-e4b38f74f757</t>
  </si>
  <si>
    <t>f7f0300d-5160-4715-a6e2-44ff35b27f9d</t>
  </si>
  <si>
    <t>e3be883d-a48e-4f57-a34c-671544511a59</t>
  </si>
  <si>
    <t>2901230a-6bdd-492c-a9d8-75cb38beb795</t>
  </si>
  <si>
    <t>f228059c-8153-4d76-bc72-ad53569535da</t>
  </si>
  <si>
    <t>83c13903-e704-4619-9a5b-1ba430e3adbf</t>
  </si>
  <si>
    <t>7fb2094d-8831-48bb-915f-069118efb4cf</t>
  </si>
  <si>
    <t>ea869e7d-4b96-4594-b7e3-e8c2f72ef62d</t>
  </si>
  <si>
    <t>502d3f8b-ce68-4ccc-a541-96b48ff12255</t>
  </si>
  <si>
    <t>e3999af4-97f0-4c1d-b0fb-c8e8d40c5f08</t>
  </si>
  <si>
    <t>a170d1f2-2563-497e-aeca-56bd358a4686</t>
  </si>
  <si>
    <t>e5db3060-fae9-479b-b678-53cee3a0be38</t>
  </si>
  <si>
    <t>f390abbd-df6b-4725-9692-92a557c0e875</t>
  </si>
  <si>
    <t>b33a8792-66fc-4024-84df-6a6847aba280</t>
  </si>
  <si>
    <t>63d51d0d-e89e-439a-a25b-b7cd45069952</t>
  </si>
  <si>
    <t>fe8ba4bd-e01a-4529-8880-7fb834fba1a1</t>
  </si>
  <si>
    <t>9f4757af-45e5-44dd-840b-c97aec3ab249</t>
  </si>
  <si>
    <t xml:space="preserve"> Values : [5.088000059127808</t>
  </si>
  <si>
    <t xml:space="preserve"> Values : [5.099999904632568</t>
  </si>
  <si>
    <t xml:space="preserve"> Values : [10.108000278472899</t>
  </si>
  <si>
    <t xml:space="preserve"> Values : [12.6080002784729</t>
  </si>
  <si>
    <t xml:space="preserve"> Values : [20.107999801635742</t>
  </si>
  <si>
    <t xml:space="preserve"> Values : [20.108000755310055</t>
  </si>
  <si>
    <t>Active</t>
  </si>
  <si>
    <t>Rectangular Edge</t>
  </si>
  <si>
    <t>No</t>
  </si>
  <si>
    <t>Not Prot</t>
  </si>
  <si>
    <t>Rectangular Middle</t>
  </si>
  <si>
    <t>QA ----&gt;&gt;&gt;&gt;</t>
  </si>
  <si>
    <t>Overall Terminal Hieght</t>
  </si>
  <si>
    <t>X</t>
  </si>
  <si>
    <t>Y</t>
  </si>
  <si>
    <t>Z</t>
  </si>
  <si>
    <t>Height of Attractive Radious zr (m)</t>
  </si>
  <si>
    <t>%E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</si>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</sst>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6" fillId="2" borderId="0" xfId="6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2" borderId="0" xfId="6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4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2" fontId="0" fillId="33" borderId="21" xfId="0" applyNumberForma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10" fontId="0" fillId="0" borderId="21" xfId="0" applyNumberFormat="1" applyFill="1" applyBorder="1" applyAlignment="1">
      <alignment horizontal="center"/>
    </xf>
    <xf numFmtId="0" fontId="6" fillId="2" borderId="21" xfId="6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Case%203%20-%20Q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Mult"/>
      <sheetName val="Reductive"/>
      <sheetName val="Results"/>
      <sheetName val="Plot"/>
      <sheetName val="QA Results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1</v>
          </cell>
          <cell r="D2">
            <v>0</v>
          </cell>
          <cell r="E2">
            <v>20</v>
          </cell>
          <cell r="F2">
            <v>10</v>
          </cell>
          <cell r="G2">
            <v>20</v>
          </cell>
          <cell r="H2">
            <v>10</v>
          </cell>
          <cell r="I2" t="str">
            <v/>
          </cell>
          <cell r="J2" t="str">
            <v/>
          </cell>
          <cell r="K2" t="str">
            <v>Rectangular Corner</v>
          </cell>
          <cell r="L2" t="str">
            <v>Yes</v>
          </cell>
          <cell r="M2">
            <v>0</v>
          </cell>
          <cell r="N2" t="str">
            <v>Prot</v>
          </cell>
          <cell r="P2">
            <v>1</v>
          </cell>
          <cell r="Q2">
            <v>2.0366031360588885</v>
          </cell>
          <cell r="R2">
            <v>10</v>
          </cell>
          <cell r="S2">
            <v>1</v>
          </cell>
          <cell r="T2">
            <v>0.6</v>
          </cell>
          <cell r="U2">
            <v>0.37</v>
          </cell>
          <cell r="V2">
            <v>5.23</v>
          </cell>
          <cell r="W2">
            <v>0.6</v>
          </cell>
          <cell r="X2">
            <v>10</v>
          </cell>
        </row>
        <row r="3">
          <cell r="A3">
            <v>2</v>
          </cell>
          <cell r="B3">
            <v>1</v>
          </cell>
          <cell r="C3">
            <v>1</v>
          </cell>
          <cell r="D3">
            <v>0</v>
          </cell>
          <cell r="E3">
            <v>17.5</v>
          </cell>
          <cell r="F3">
            <v>10</v>
          </cell>
          <cell r="G3">
            <v>20</v>
          </cell>
          <cell r="H3">
            <v>10</v>
          </cell>
          <cell r="I3" t="str">
            <v/>
          </cell>
          <cell r="J3" t="str">
            <v/>
          </cell>
          <cell r="K3" t="str">
            <v>Rectangular Edge</v>
          </cell>
          <cell r="L3" t="str">
            <v>Yes</v>
          </cell>
          <cell r="M3">
            <v>0</v>
          </cell>
          <cell r="N3" t="str">
            <v>Prot</v>
          </cell>
          <cell r="P3">
            <v>2</v>
          </cell>
          <cell r="Q3">
            <v>1.3690244806039529</v>
          </cell>
          <cell r="R3">
            <v>10</v>
          </cell>
          <cell r="S3">
            <v>1</v>
          </cell>
          <cell r="T3">
            <v>0.1</v>
          </cell>
          <cell r="U3">
            <v>0.37</v>
          </cell>
          <cell r="V3">
            <v>5.23</v>
          </cell>
          <cell r="W3">
            <v>0.1</v>
          </cell>
          <cell r="X3">
            <v>10</v>
          </cell>
        </row>
        <row r="4">
          <cell r="A4">
            <v>3</v>
          </cell>
          <cell r="B4">
            <v>1</v>
          </cell>
          <cell r="C4">
            <v>1</v>
          </cell>
          <cell r="D4">
            <v>0</v>
          </cell>
          <cell r="E4">
            <v>15</v>
          </cell>
          <cell r="F4">
            <v>10</v>
          </cell>
          <cell r="G4">
            <v>20</v>
          </cell>
          <cell r="H4">
            <v>10</v>
          </cell>
          <cell r="I4" t="str">
            <v/>
          </cell>
          <cell r="J4" t="str">
            <v/>
          </cell>
          <cell r="K4" t="str">
            <v>Rectangular Edge</v>
          </cell>
          <cell r="L4" t="str">
            <v>Yes</v>
          </cell>
          <cell r="M4">
            <v>0</v>
          </cell>
          <cell r="N4" t="str">
            <v>Prot</v>
          </cell>
          <cell r="P4">
            <v>3</v>
          </cell>
          <cell r="Q4">
            <v>1.3690244806039529</v>
          </cell>
          <cell r="R4">
            <v>10</v>
          </cell>
          <cell r="S4">
            <v>1</v>
          </cell>
          <cell r="T4">
            <v>0.1</v>
          </cell>
          <cell r="U4">
            <v>0.37</v>
          </cell>
          <cell r="V4">
            <v>5.23</v>
          </cell>
          <cell r="W4">
            <v>0.1</v>
          </cell>
          <cell r="X4">
            <v>10</v>
          </cell>
        </row>
        <row r="5">
          <cell r="A5">
            <v>4</v>
          </cell>
          <cell r="B5">
            <v>1</v>
          </cell>
          <cell r="C5">
            <v>1</v>
          </cell>
          <cell r="D5">
            <v>0</v>
          </cell>
          <cell r="E5">
            <v>12.5</v>
          </cell>
          <cell r="F5">
            <v>10</v>
          </cell>
          <cell r="G5">
            <v>20</v>
          </cell>
          <cell r="H5">
            <v>10</v>
          </cell>
          <cell r="I5" t="str">
            <v/>
          </cell>
          <cell r="J5" t="str">
            <v/>
          </cell>
          <cell r="K5" t="str">
            <v>Rectangular Edge</v>
          </cell>
          <cell r="L5" t="str">
            <v>Yes</v>
          </cell>
          <cell r="M5">
            <v>0</v>
          </cell>
          <cell r="N5" t="str">
            <v>Prot</v>
          </cell>
          <cell r="P5">
            <v>4</v>
          </cell>
          <cell r="Q5">
            <v>1.3690244806039529</v>
          </cell>
          <cell r="R5">
            <v>10</v>
          </cell>
          <cell r="S5">
            <v>1</v>
          </cell>
          <cell r="T5">
            <v>0.1</v>
          </cell>
          <cell r="U5">
            <v>0.37</v>
          </cell>
          <cell r="V5">
            <v>5.23</v>
          </cell>
          <cell r="W5">
            <v>0.1</v>
          </cell>
          <cell r="X5">
            <v>10</v>
          </cell>
        </row>
        <row r="6">
          <cell r="A6">
            <v>5</v>
          </cell>
          <cell r="B6">
            <v>1</v>
          </cell>
          <cell r="C6">
            <v>1</v>
          </cell>
          <cell r="D6">
            <v>0</v>
          </cell>
          <cell r="E6">
            <v>10</v>
          </cell>
          <cell r="F6">
            <v>10</v>
          </cell>
          <cell r="G6">
            <v>20</v>
          </cell>
          <cell r="H6">
            <v>10</v>
          </cell>
          <cell r="I6" t="str">
            <v/>
          </cell>
          <cell r="J6" t="str">
            <v/>
          </cell>
          <cell r="K6" t="str">
            <v>Rectangular Corner</v>
          </cell>
          <cell r="L6" t="str">
            <v>Yes</v>
          </cell>
          <cell r="M6">
            <v>0</v>
          </cell>
          <cell r="N6" t="str">
            <v>Prot</v>
          </cell>
          <cell r="P6">
            <v>5</v>
          </cell>
          <cell r="Q6">
            <v>2.0366031360588885</v>
          </cell>
          <cell r="R6">
            <v>10</v>
          </cell>
          <cell r="S6">
            <v>1</v>
          </cell>
          <cell r="T6">
            <v>0.6</v>
          </cell>
          <cell r="U6">
            <v>0.37</v>
          </cell>
          <cell r="V6">
            <v>5.23</v>
          </cell>
          <cell r="W6">
            <v>0.6</v>
          </cell>
          <cell r="X6">
            <v>10</v>
          </cell>
        </row>
        <row r="7">
          <cell r="A7">
            <v>6</v>
          </cell>
          <cell r="B7">
            <v>1</v>
          </cell>
          <cell r="C7">
            <v>1</v>
          </cell>
          <cell r="D7">
            <v>2.5</v>
          </cell>
          <cell r="E7">
            <v>20</v>
          </cell>
          <cell r="F7">
            <v>10</v>
          </cell>
          <cell r="G7">
            <v>20</v>
          </cell>
          <cell r="H7">
            <v>10</v>
          </cell>
          <cell r="I7" t="str">
            <v/>
          </cell>
          <cell r="J7" t="str">
            <v/>
          </cell>
          <cell r="K7" t="str">
            <v>Rectangular Edge</v>
          </cell>
          <cell r="L7" t="str">
            <v>Yes</v>
          </cell>
          <cell r="M7">
            <v>0</v>
          </cell>
          <cell r="N7" t="str">
            <v>Prot</v>
          </cell>
          <cell r="P7">
            <v>6</v>
          </cell>
          <cell r="Q7">
            <v>1.2352035346617718</v>
          </cell>
          <cell r="R7">
            <v>10</v>
          </cell>
          <cell r="S7">
            <v>1</v>
          </cell>
          <cell r="T7">
            <v>0.1</v>
          </cell>
          <cell r="U7">
            <v>0.37</v>
          </cell>
          <cell r="V7">
            <v>5.23</v>
          </cell>
          <cell r="W7">
            <v>0.1</v>
          </cell>
          <cell r="X7">
            <v>10</v>
          </cell>
        </row>
        <row r="8">
          <cell r="A8">
            <v>7</v>
          </cell>
          <cell r="B8">
            <v>1</v>
          </cell>
          <cell r="C8">
            <v>1</v>
          </cell>
          <cell r="D8">
            <v>5</v>
          </cell>
          <cell r="E8">
            <v>20</v>
          </cell>
          <cell r="F8">
            <v>10</v>
          </cell>
          <cell r="G8">
            <v>20</v>
          </cell>
          <cell r="H8">
            <v>10</v>
          </cell>
          <cell r="I8" t="str">
            <v/>
          </cell>
          <cell r="J8" t="str">
            <v/>
          </cell>
          <cell r="K8" t="str">
            <v>Rectangular Edge</v>
          </cell>
          <cell r="L8" t="str">
            <v>Yes</v>
          </cell>
          <cell r="M8">
            <v>0</v>
          </cell>
          <cell r="N8" t="str">
            <v>Prot</v>
          </cell>
          <cell r="P8">
            <v>7</v>
          </cell>
          <cell r="Q8">
            <v>1.0522017608609342</v>
          </cell>
          <cell r="R8">
            <v>10</v>
          </cell>
          <cell r="S8">
            <v>1</v>
          </cell>
          <cell r="T8">
            <v>0.1</v>
          </cell>
          <cell r="U8">
            <v>0.37</v>
          </cell>
          <cell r="V8">
            <v>5.23</v>
          </cell>
          <cell r="W8">
            <v>0.1</v>
          </cell>
          <cell r="X8">
            <v>10</v>
          </cell>
        </row>
        <row r="9">
          <cell r="A9">
            <v>8</v>
          </cell>
          <cell r="B9">
            <v>1</v>
          </cell>
          <cell r="C9">
            <v>1</v>
          </cell>
          <cell r="D9">
            <v>7.5</v>
          </cell>
          <cell r="E9">
            <v>20</v>
          </cell>
          <cell r="F9">
            <v>10</v>
          </cell>
          <cell r="G9">
            <v>20</v>
          </cell>
          <cell r="H9">
            <v>10</v>
          </cell>
          <cell r="I9" t="str">
            <v/>
          </cell>
          <cell r="J9" t="str">
            <v/>
          </cell>
          <cell r="K9" t="str">
            <v>Rectangular Edge</v>
          </cell>
          <cell r="L9" t="str">
            <v>Yes</v>
          </cell>
          <cell r="M9">
            <v>0</v>
          </cell>
          <cell r="N9" t="str">
            <v>Prot</v>
          </cell>
          <cell r="P9">
            <v>8</v>
          </cell>
          <cell r="Q9">
            <v>0.93200614331292497</v>
          </cell>
          <cell r="R9">
            <v>10</v>
          </cell>
          <cell r="S9">
            <v>1</v>
          </cell>
          <cell r="T9">
            <v>0.1</v>
          </cell>
          <cell r="U9">
            <v>0.37</v>
          </cell>
          <cell r="V9">
            <v>5.23</v>
          </cell>
          <cell r="W9">
            <v>0.1</v>
          </cell>
          <cell r="X9">
            <v>10</v>
          </cell>
        </row>
        <row r="10">
          <cell r="A10">
            <v>9</v>
          </cell>
          <cell r="B10">
            <v>1</v>
          </cell>
          <cell r="C10">
            <v>1</v>
          </cell>
          <cell r="D10">
            <v>2.5</v>
          </cell>
          <cell r="E10">
            <v>10</v>
          </cell>
          <cell r="F10">
            <v>10</v>
          </cell>
          <cell r="G10">
            <v>20</v>
          </cell>
          <cell r="H10">
            <v>10</v>
          </cell>
          <cell r="I10" t="str">
            <v/>
          </cell>
          <cell r="J10" t="str">
            <v/>
          </cell>
          <cell r="K10" t="str">
            <v>Rectangular Edge</v>
          </cell>
          <cell r="L10" t="str">
            <v>Yes</v>
          </cell>
          <cell r="M10">
            <v>0</v>
          </cell>
          <cell r="N10" t="str">
            <v>Prot</v>
          </cell>
          <cell r="P10">
            <v>9</v>
          </cell>
          <cell r="Q10">
            <v>1.2352035346617718</v>
          </cell>
          <cell r="R10">
            <v>10</v>
          </cell>
          <cell r="S10">
            <v>1</v>
          </cell>
          <cell r="T10">
            <v>0.1</v>
          </cell>
          <cell r="U10">
            <v>0.37</v>
          </cell>
          <cell r="V10">
            <v>5.23</v>
          </cell>
          <cell r="W10">
            <v>0.1</v>
          </cell>
          <cell r="X10">
            <v>10</v>
          </cell>
        </row>
        <row r="11">
          <cell r="A11">
            <v>10</v>
          </cell>
          <cell r="B11">
            <v>1</v>
          </cell>
          <cell r="C11">
            <v>1</v>
          </cell>
          <cell r="D11">
            <v>5</v>
          </cell>
          <cell r="E11">
            <v>10</v>
          </cell>
          <cell r="F11">
            <v>10</v>
          </cell>
          <cell r="G11">
            <v>20</v>
          </cell>
          <cell r="H11">
            <v>10</v>
          </cell>
          <cell r="I11" t="str">
            <v/>
          </cell>
          <cell r="J11" t="str">
            <v/>
          </cell>
          <cell r="K11" t="str">
            <v>Rectangular Edge</v>
          </cell>
          <cell r="L11" t="str">
            <v>Yes</v>
          </cell>
          <cell r="M11">
            <v>0</v>
          </cell>
          <cell r="N11" t="str">
            <v>Prot</v>
          </cell>
          <cell r="P11">
            <v>10</v>
          </cell>
          <cell r="Q11">
            <v>1.0522017608609342</v>
          </cell>
          <cell r="R11">
            <v>10</v>
          </cell>
          <cell r="S11">
            <v>1</v>
          </cell>
          <cell r="T11">
            <v>0.1</v>
          </cell>
          <cell r="U11">
            <v>0.37</v>
          </cell>
          <cell r="V11">
            <v>5.23</v>
          </cell>
          <cell r="W11">
            <v>0.1</v>
          </cell>
          <cell r="X11">
            <v>10</v>
          </cell>
        </row>
        <row r="12">
          <cell r="A12">
            <v>11</v>
          </cell>
          <cell r="B12">
            <v>1</v>
          </cell>
          <cell r="C12">
            <v>1</v>
          </cell>
          <cell r="D12">
            <v>7.5</v>
          </cell>
          <cell r="E12">
            <v>10</v>
          </cell>
          <cell r="F12">
            <v>10</v>
          </cell>
          <cell r="G12">
            <v>20</v>
          </cell>
          <cell r="H12">
            <v>10</v>
          </cell>
          <cell r="I12" t="str">
            <v/>
          </cell>
          <cell r="J12" t="str">
            <v/>
          </cell>
          <cell r="K12" t="str">
            <v>Rectangular Edge</v>
          </cell>
          <cell r="L12" t="str">
            <v>Yes</v>
          </cell>
          <cell r="M12">
            <v>0</v>
          </cell>
          <cell r="N12" t="str">
            <v>Prot</v>
          </cell>
          <cell r="P12">
            <v>11</v>
          </cell>
          <cell r="Q12">
            <v>0.93200614331292497</v>
          </cell>
          <cell r="R12">
            <v>10</v>
          </cell>
          <cell r="S12">
            <v>1</v>
          </cell>
          <cell r="T12">
            <v>0.1</v>
          </cell>
          <cell r="U12">
            <v>0.37</v>
          </cell>
          <cell r="V12">
            <v>5.23</v>
          </cell>
          <cell r="W12">
            <v>0.1</v>
          </cell>
          <cell r="X12">
            <v>10</v>
          </cell>
        </row>
        <row r="13">
          <cell r="A13">
            <v>12</v>
          </cell>
          <cell r="B13">
            <v>1</v>
          </cell>
          <cell r="C13">
            <v>2</v>
          </cell>
          <cell r="D13">
            <v>6</v>
          </cell>
          <cell r="E13">
            <v>17.5</v>
          </cell>
          <cell r="F13">
            <v>15</v>
          </cell>
          <cell r="G13">
            <v>20</v>
          </cell>
          <cell r="H13">
            <v>15</v>
          </cell>
          <cell r="I13" t="str">
            <v/>
          </cell>
          <cell r="J13" t="str">
            <v/>
          </cell>
          <cell r="K13" t="str">
            <v>Rectangular Edge</v>
          </cell>
          <cell r="L13" t="str">
            <v>No</v>
          </cell>
          <cell r="M13">
            <v>0</v>
          </cell>
          <cell r="N13" t="str">
            <v>Prot</v>
          </cell>
          <cell r="P13">
            <v>12</v>
          </cell>
          <cell r="Q13">
            <v>1.700124344546156</v>
          </cell>
          <cell r="R13">
            <v>15</v>
          </cell>
          <cell r="S13">
            <v>1</v>
          </cell>
          <cell r="T13">
            <v>0.4</v>
          </cell>
          <cell r="U13">
            <v>0.37</v>
          </cell>
          <cell r="V13">
            <v>7.85</v>
          </cell>
          <cell r="W13">
            <v>0.4</v>
          </cell>
          <cell r="X13">
            <v>15</v>
          </cell>
        </row>
        <row r="14">
          <cell r="A14">
            <v>13</v>
          </cell>
          <cell r="B14">
            <v>1</v>
          </cell>
          <cell r="C14">
            <v>2</v>
          </cell>
          <cell r="D14">
            <v>5</v>
          </cell>
          <cell r="E14">
            <v>17.5</v>
          </cell>
          <cell r="F14">
            <v>15</v>
          </cell>
          <cell r="G14">
            <v>20</v>
          </cell>
          <cell r="H14">
            <v>15</v>
          </cell>
          <cell r="I14" t="str">
            <v/>
          </cell>
          <cell r="J14" t="str">
            <v/>
          </cell>
          <cell r="K14" t="str">
            <v>Rectangular Corner</v>
          </cell>
          <cell r="L14" t="str">
            <v>No</v>
          </cell>
          <cell r="M14">
            <v>0</v>
          </cell>
          <cell r="N14" t="str">
            <v>Prot</v>
          </cell>
          <cell r="P14">
            <v>13</v>
          </cell>
          <cell r="Q14">
            <v>2.4885494456035393</v>
          </cell>
          <cell r="R14">
            <v>15</v>
          </cell>
          <cell r="S14">
            <v>1</v>
          </cell>
          <cell r="T14">
            <v>0.8</v>
          </cell>
          <cell r="U14">
            <v>0.37</v>
          </cell>
          <cell r="V14">
            <v>7.85</v>
          </cell>
          <cell r="W14">
            <v>0.8</v>
          </cell>
          <cell r="X14">
            <v>15</v>
          </cell>
        </row>
        <row r="15">
          <cell r="A15">
            <v>14</v>
          </cell>
          <cell r="B15">
            <v>1</v>
          </cell>
          <cell r="C15">
            <v>2</v>
          </cell>
          <cell r="D15">
            <v>5</v>
          </cell>
          <cell r="E15">
            <v>15</v>
          </cell>
          <cell r="F15">
            <v>15</v>
          </cell>
          <cell r="G15">
            <v>20</v>
          </cell>
          <cell r="H15">
            <v>15</v>
          </cell>
          <cell r="I15" t="str">
            <v/>
          </cell>
          <cell r="J15" t="str">
            <v/>
          </cell>
          <cell r="K15" t="str">
            <v>Rectangular Edge</v>
          </cell>
          <cell r="L15" t="str">
            <v>No</v>
          </cell>
          <cell r="M15">
            <v>0</v>
          </cell>
          <cell r="N15" t="str">
            <v>Prot</v>
          </cell>
          <cell r="P15">
            <v>14</v>
          </cell>
          <cell r="Q15">
            <v>2.0329549205745385</v>
          </cell>
          <cell r="R15">
            <v>15</v>
          </cell>
          <cell r="S15">
            <v>1</v>
          </cell>
          <cell r="T15">
            <v>0.6</v>
          </cell>
          <cell r="U15">
            <v>0.37</v>
          </cell>
          <cell r="V15">
            <v>7.85</v>
          </cell>
          <cell r="W15">
            <v>0.6</v>
          </cell>
          <cell r="X15">
            <v>15</v>
          </cell>
        </row>
        <row r="16">
          <cell r="A16">
            <v>15</v>
          </cell>
          <cell r="B16">
            <v>1</v>
          </cell>
          <cell r="C16">
            <v>2</v>
          </cell>
          <cell r="D16">
            <v>5</v>
          </cell>
          <cell r="E16">
            <v>12.5</v>
          </cell>
          <cell r="F16">
            <v>15</v>
          </cell>
          <cell r="G16">
            <v>20</v>
          </cell>
          <cell r="H16">
            <v>15</v>
          </cell>
          <cell r="I16" t="str">
            <v/>
          </cell>
          <cell r="J16" t="str">
            <v/>
          </cell>
          <cell r="K16" t="str">
            <v>Rectangular Corner</v>
          </cell>
          <cell r="L16" t="str">
            <v>No</v>
          </cell>
          <cell r="M16">
            <v>0</v>
          </cell>
          <cell r="N16" t="str">
            <v>Prot</v>
          </cell>
          <cell r="P16">
            <v>15</v>
          </cell>
          <cell r="Q16">
            <v>2.4885494456035393</v>
          </cell>
          <cell r="R16">
            <v>15</v>
          </cell>
          <cell r="S16">
            <v>1</v>
          </cell>
          <cell r="T16">
            <v>0.8</v>
          </cell>
          <cell r="U16">
            <v>0.37</v>
          </cell>
          <cell r="V16">
            <v>7.85</v>
          </cell>
          <cell r="W16">
            <v>0.8</v>
          </cell>
          <cell r="X16">
            <v>15</v>
          </cell>
        </row>
        <row r="17">
          <cell r="A17">
            <v>16</v>
          </cell>
          <cell r="B17">
            <v>1</v>
          </cell>
          <cell r="C17">
            <v>2</v>
          </cell>
          <cell r="D17">
            <v>6</v>
          </cell>
          <cell r="E17">
            <v>12.5</v>
          </cell>
          <cell r="F17">
            <v>15</v>
          </cell>
          <cell r="G17">
            <v>20</v>
          </cell>
          <cell r="H17">
            <v>15</v>
          </cell>
          <cell r="I17" t="str">
            <v/>
          </cell>
          <cell r="J17" t="str">
            <v/>
          </cell>
          <cell r="K17" t="str">
            <v>Rectangular Edge</v>
          </cell>
          <cell r="L17" t="str">
            <v>No</v>
          </cell>
          <cell r="M17">
            <v>0</v>
          </cell>
          <cell r="N17" t="str">
            <v>Prot</v>
          </cell>
          <cell r="P17">
            <v>16</v>
          </cell>
          <cell r="Q17">
            <v>1.700124344546156</v>
          </cell>
          <cell r="R17">
            <v>15</v>
          </cell>
          <cell r="S17">
            <v>1</v>
          </cell>
          <cell r="T17">
            <v>0.4</v>
          </cell>
          <cell r="U17">
            <v>0.37</v>
          </cell>
          <cell r="V17">
            <v>7.85</v>
          </cell>
          <cell r="W17">
            <v>0.4</v>
          </cell>
          <cell r="X17">
            <v>15</v>
          </cell>
        </row>
        <row r="18">
          <cell r="A18">
            <v>17</v>
          </cell>
          <cell r="B18">
            <v>1</v>
          </cell>
          <cell r="C18">
            <v>3</v>
          </cell>
          <cell r="D18">
            <v>9</v>
          </cell>
          <cell r="E18">
            <v>17.5</v>
          </cell>
          <cell r="F18">
            <v>30</v>
          </cell>
          <cell r="G18">
            <v>20</v>
          </cell>
          <cell r="H18">
            <v>30</v>
          </cell>
          <cell r="I18" t="str">
            <v/>
          </cell>
          <cell r="J18" t="str">
            <v/>
          </cell>
          <cell r="K18" t="str">
            <v>Rectangular Edge</v>
          </cell>
          <cell r="L18" t="str">
            <v>No</v>
          </cell>
          <cell r="M18">
            <v>0</v>
          </cell>
          <cell r="N18" t="str">
            <v>Prot</v>
          </cell>
          <cell r="P18">
            <v>17</v>
          </cell>
          <cell r="Q18">
            <v>3.3082356858346813</v>
          </cell>
          <cell r="R18">
            <v>30</v>
          </cell>
          <cell r="S18">
            <v>1</v>
          </cell>
          <cell r="T18">
            <v>1.1000000000000001</v>
          </cell>
          <cell r="U18">
            <v>0.37</v>
          </cell>
          <cell r="V18">
            <v>15.71</v>
          </cell>
          <cell r="W18">
            <v>1.1000000000000001</v>
          </cell>
          <cell r="X18">
            <v>30</v>
          </cell>
        </row>
        <row r="19">
          <cell r="A19">
            <v>18</v>
          </cell>
          <cell r="B19">
            <v>1</v>
          </cell>
          <cell r="C19">
            <v>3</v>
          </cell>
          <cell r="D19">
            <v>7.5</v>
          </cell>
          <cell r="E19">
            <v>17.5</v>
          </cell>
          <cell r="F19">
            <v>30</v>
          </cell>
          <cell r="G19">
            <v>20</v>
          </cell>
          <cell r="H19">
            <v>30</v>
          </cell>
          <cell r="I19" t="str">
            <v/>
          </cell>
          <cell r="J19" t="str">
            <v/>
          </cell>
          <cell r="K19" t="str">
            <v>Rectangular Corner</v>
          </cell>
          <cell r="L19" t="str">
            <v>No</v>
          </cell>
          <cell r="M19">
            <v>0</v>
          </cell>
          <cell r="N19" t="str">
            <v>Prot</v>
          </cell>
          <cell r="P19">
            <v>18</v>
          </cell>
          <cell r="Q19">
            <v>7.2713148706507784</v>
          </cell>
          <cell r="R19">
            <v>30</v>
          </cell>
          <cell r="S19">
            <v>1</v>
          </cell>
          <cell r="T19">
            <v>2.6</v>
          </cell>
          <cell r="U19">
            <v>0.37</v>
          </cell>
          <cell r="V19">
            <v>15.71</v>
          </cell>
          <cell r="W19">
            <v>2.6</v>
          </cell>
          <cell r="X19">
            <v>30</v>
          </cell>
        </row>
        <row r="20">
          <cell r="A20">
            <v>19</v>
          </cell>
          <cell r="B20">
            <v>1</v>
          </cell>
          <cell r="C20">
            <v>3</v>
          </cell>
          <cell r="D20">
            <v>7.5</v>
          </cell>
          <cell r="E20">
            <v>15</v>
          </cell>
          <cell r="F20">
            <v>30</v>
          </cell>
          <cell r="G20">
            <v>20</v>
          </cell>
          <cell r="H20">
            <v>30</v>
          </cell>
          <cell r="I20" t="str">
            <v/>
          </cell>
          <cell r="J20" t="str">
            <v/>
          </cell>
          <cell r="K20" t="str">
            <v>Rectangular Edge</v>
          </cell>
          <cell r="L20" t="str">
            <v>No</v>
          </cell>
          <cell r="M20">
            <v>0</v>
          </cell>
          <cell r="N20" t="str">
            <v>Prot</v>
          </cell>
          <cell r="P20">
            <v>19</v>
          </cell>
          <cell r="Q20">
            <v>4.5590614410425392</v>
          </cell>
          <cell r="R20">
            <v>30</v>
          </cell>
          <cell r="S20">
            <v>1</v>
          </cell>
          <cell r="T20">
            <v>1.6</v>
          </cell>
          <cell r="U20">
            <v>0.37</v>
          </cell>
          <cell r="V20">
            <v>15.71</v>
          </cell>
          <cell r="W20">
            <v>1.6</v>
          </cell>
          <cell r="X20">
            <v>30</v>
          </cell>
        </row>
        <row r="21">
          <cell r="A21">
            <v>20</v>
          </cell>
          <cell r="B21">
            <v>1</v>
          </cell>
          <cell r="C21">
            <v>3</v>
          </cell>
          <cell r="D21">
            <v>7.5</v>
          </cell>
          <cell r="E21">
            <v>12.5</v>
          </cell>
          <cell r="F21">
            <v>30</v>
          </cell>
          <cell r="G21">
            <v>20</v>
          </cell>
          <cell r="H21">
            <v>30</v>
          </cell>
          <cell r="I21" t="str">
            <v/>
          </cell>
          <cell r="J21" t="str">
            <v/>
          </cell>
          <cell r="K21" t="str">
            <v>Rectangular Corner</v>
          </cell>
          <cell r="L21" t="str">
            <v>No</v>
          </cell>
          <cell r="M21">
            <v>0</v>
          </cell>
          <cell r="N21" t="str">
            <v>Prot</v>
          </cell>
          <cell r="P21">
            <v>20</v>
          </cell>
          <cell r="Q21">
            <v>7.2713148706507784</v>
          </cell>
          <cell r="R21">
            <v>30</v>
          </cell>
          <cell r="S21">
            <v>1</v>
          </cell>
          <cell r="T21">
            <v>2.6</v>
          </cell>
          <cell r="U21">
            <v>0.37</v>
          </cell>
          <cell r="V21">
            <v>15.71</v>
          </cell>
          <cell r="W21">
            <v>2.6</v>
          </cell>
          <cell r="X21">
            <v>30</v>
          </cell>
        </row>
        <row r="22">
          <cell r="A22">
            <v>21</v>
          </cell>
          <cell r="B22">
            <v>1</v>
          </cell>
          <cell r="C22">
            <v>3</v>
          </cell>
          <cell r="D22">
            <v>9</v>
          </cell>
          <cell r="E22">
            <v>12.5</v>
          </cell>
          <cell r="F22">
            <v>30</v>
          </cell>
          <cell r="G22">
            <v>20</v>
          </cell>
          <cell r="H22">
            <v>30</v>
          </cell>
          <cell r="I22" t="str">
            <v/>
          </cell>
          <cell r="J22" t="str">
            <v/>
          </cell>
          <cell r="K22" t="str">
            <v>Rectangular Edge</v>
          </cell>
          <cell r="L22" t="str">
            <v>No</v>
          </cell>
          <cell r="M22">
            <v>0</v>
          </cell>
          <cell r="N22" t="str">
            <v>Prot</v>
          </cell>
          <cell r="P22">
            <v>21</v>
          </cell>
          <cell r="Q22">
            <v>3.3082356858346813</v>
          </cell>
          <cell r="R22">
            <v>30</v>
          </cell>
          <cell r="S22">
            <v>1</v>
          </cell>
          <cell r="T22">
            <v>1.1000000000000001</v>
          </cell>
          <cell r="U22">
            <v>0.37</v>
          </cell>
          <cell r="V22">
            <v>15.71</v>
          </cell>
          <cell r="W22">
            <v>1.1000000000000001</v>
          </cell>
          <cell r="X22">
            <v>30</v>
          </cell>
        </row>
        <row r="23">
          <cell r="A23">
            <v>22</v>
          </cell>
          <cell r="B23">
            <v>1</v>
          </cell>
          <cell r="C23">
            <v>0</v>
          </cell>
          <cell r="D23">
            <v>20</v>
          </cell>
          <cell r="E23">
            <v>7.5</v>
          </cell>
          <cell r="F23">
            <v>6</v>
          </cell>
          <cell r="G23">
            <v>20</v>
          </cell>
          <cell r="H23">
            <v>6</v>
          </cell>
          <cell r="I23" t="str">
            <v/>
          </cell>
          <cell r="J23" t="str">
            <v/>
          </cell>
          <cell r="K23" t="str">
            <v>Rectangular Edge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0.65073227147452217</v>
          </cell>
          <cell r="R23">
            <v>6</v>
          </cell>
          <cell r="S23">
            <v>1</v>
          </cell>
          <cell r="T23">
            <v>0.1</v>
          </cell>
          <cell r="U23">
            <v>0.37</v>
          </cell>
          <cell r="V23">
            <v>3.14</v>
          </cell>
          <cell r="W23">
            <v>0.1</v>
          </cell>
          <cell r="X23">
            <v>6</v>
          </cell>
        </row>
        <row r="24">
          <cell r="A24">
            <v>23</v>
          </cell>
          <cell r="B24">
            <v>1</v>
          </cell>
          <cell r="C24">
            <v>0</v>
          </cell>
          <cell r="D24">
            <v>25</v>
          </cell>
          <cell r="E24">
            <v>5</v>
          </cell>
          <cell r="F24">
            <v>6</v>
          </cell>
          <cell r="G24">
            <v>20</v>
          </cell>
          <cell r="H24">
            <v>6</v>
          </cell>
          <cell r="I24" t="str">
            <v/>
          </cell>
          <cell r="J24" t="str">
            <v/>
          </cell>
          <cell r="K24" t="str">
            <v>Rectangular Middle</v>
          </cell>
          <cell r="L24" t="str">
            <v>No</v>
          </cell>
          <cell r="M24">
            <v>0</v>
          </cell>
          <cell r="N24" t="str">
            <v>Prot</v>
          </cell>
          <cell r="P24">
            <v>23</v>
          </cell>
          <cell r="Q24">
            <v>0.51752845447984974</v>
          </cell>
          <cell r="R24">
            <v>6</v>
          </cell>
          <cell r="S24">
            <v>1</v>
          </cell>
          <cell r="T24">
            <v>0.1</v>
          </cell>
          <cell r="U24">
            <v>0.37</v>
          </cell>
          <cell r="V24">
            <v>3.14</v>
          </cell>
          <cell r="W24">
            <v>0.1</v>
          </cell>
          <cell r="X24">
            <v>6</v>
          </cell>
        </row>
        <row r="25">
          <cell r="A25">
            <v>24</v>
          </cell>
          <cell r="B25">
            <v>1</v>
          </cell>
          <cell r="C25">
            <v>0</v>
          </cell>
          <cell r="D25">
            <v>20</v>
          </cell>
          <cell r="E25">
            <v>2.5</v>
          </cell>
          <cell r="F25">
            <v>6</v>
          </cell>
          <cell r="G25">
            <v>20</v>
          </cell>
          <cell r="H25">
            <v>6</v>
          </cell>
          <cell r="I25" t="str">
            <v/>
          </cell>
          <cell r="J25" t="str">
            <v/>
          </cell>
          <cell r="K25" t="str">
            <v>Rectangular Edge</v>
          </cell>
          <cell r="L25" t="str">
            <v>Yes</v>
          </cell>
          <cell r="M25">
            <v>0</v>
          </cell>
          <cell r="N25" t="str">
            <v>Prot</v>
          </cell>
          <cell r="P25">
            <v>24</v>
          </cell>
          <cell r="Q25">
            <v>0.95586109207493197</v>
          </cell>
          <cell r="R25">
            <v>6</v>
          </cell>
          <cell r="S25">
            <v>1</v>
          </cell>
          <cell r="T25">
            <v>0.1</v>
          </cell>
          <cell r="U25">
            <v>0.37</v>
          </cell>
          <cell r="V25">
            <v>3.14</v>
          </cell>
          <cell r="W25">
            <v>0.1</v>
          </cell>
          <cell r="X25">
            <v>6</v>
          </cell>
        </row>
        <row r="26">
          <cell r="A26">
            <v>25</v>
          </cell>
          <cell r="B26">
            <v>1</v>
          </cell>
          <cell r="C26">
            <v>0</v>
          </cell>
          <cell r="D26">
            <v>20</v>
          </cell>
          <cell r="E26">
            <v>0</v>
          </cell>
          <cell r="F26">
            <v>6</v>
          </cell>
          <cell r="G26">
            <v>20</v>
          </cell>
          <cell r="H26">
            <v>6</v>
          </cell>
          <cell r="I26" t="str">
            <v/>
          </cell>
          <cell r="J26" t="str">
            <v/>
          </cell>
          <cell r="K26" t="str">
            <v>Rectangular Corner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1.3655900158215704</v>
          </cell>
          <cell r="R26">
            <v>6</v>
          </cell>
          <cell r="S26">
            <v>1</v>
          </cell>
          <cell r="T26">
            <v>0.1</v>
          </cell>
          <cell r="U26">
            <v>0.37</v>
          </cell>
          <cell r="V26">
            <v>3.14</v>
          </cell>
          <cell r="W26">
            <v>0.1</v>
          </cell>
          <cell r="X26">
            <v>6</v>
          </cell>
        </row>
        <row r="27">
          <cell r="A27">
            <v>26</v>
          </cell>
          <cell r="B27">
            <v>1</v>
          </cell>
          <cell r="C27">
            <v>0</v>
          </cell>
          <cell r="D27">
            <v>22.5</v>
          </cell>
          <cell r="E27">
            <v>0</v>
          </cell>
          <cell r="F27">
            <v>6</v>
          </cell>
          <cell r="G27">
            <v>20</v>
          </cell>
          <cell r="H27">
            <v>6</v>
          </cell>
          <cell r="I27" t="str">
            <v/>
          </cell>
          <cell r="J27" t="str">
            <v/>
          </cell>
          <cell r="K27" t="str">
            <v>Rectangular Edge</v>
          </cell>
          <cell r="L27" t="str">
            <v>Yes</v>
          </cell>
          <cell r="M27">
            <v>0</v>
          </cell>
          <cell r="N27" t="str">
            <v>Prot</v>
          </cell>
          <cell r="P27">
            <v>26</v>
          </cell>
          <cell r="Q27">
            <v>1.057117693783034</v>
          </cell>
          <cell r="R27">
            <v>6</v>
          </cell>
          <cell r="S27">
            <v>1</v>
          </cell>
          <cell r="T27">
            <v>0.1</v>
          </cell>
          <cell r="U27">
            <v>0.37</v>
          </cell>
          <cell r="V27">
            <v>3.14</v>
          </cell>
          <cell r="W27">
            <v>0.1</v>
          </cell>
          <cell r="X27">
            <v>6</v>
          </cell>
        </row>
        <row r="28">
          <cell r="A28">
            <v>27</v>
          </cell>
          <cell r="B28">
            <v>1</v>
          </cell>
          <cell r="C28">
            <v>0</v>
          </cell>
          <cell r="D28">
            <v>25</v>
          </cell>
          <cell r="E28">
            <v>0</v>
          </cell>
          <cell r="F28">
            <v>6</v>
          </cell>
          <cell r="G28">
            <v>20</v>
          </cell>
          <cell r="H28">
            <v>6</v>
          </cell>
          <cell r="I28" t="str">
            <v/>
          </cell>
          <cell r="J28" t="str">
            <v/>
          </cell>
          <cell r="K28" t="str">
            <v>Rectangular Edge</v>
          </cell>
          <cell r="L28" t="str">
            <v>Yes</v>
          </cell>
          <cell r="M28">
            <v>0</v>
          </cell>
          <cell r="N28" t="str">
            <v>Prot</v>
          </cell>
          <cell r="P28">
            <v>27</v>
          </cell>
          <cell r="Q28">
            <v>1.057117693783034</v>
          </cell>
          <cell r="R28">
            <v>6</v>
          </cell>
          <cell r="S28">
            <v>1</v>
          </cell>
          <cell r="T28">
            <v>0.1</v>
          </cell>
          <cell r="U28">
            <v>0.37</v>
          </cell>
          <cell r="V28">
            <v>3.14</v>
          </cell>
          <cell r="W28">
            <v>0.1</v>
          </cell>
          <cell r="X28">
            <v>6</v>
          </cell>
        </row>
        <row r="29">
          <cell r="A29">
            <v>28</v>
          </cell>
          <cell r="B29">
            <v>1</v>
          </cell>
          <cell r="C29">
            <v>0</v>
          </cell>
          <cell r="D29">
            <v>27.5</v>
          </cell>
          <cell r="E29">
            <v>0</v>
          </cell>
          <cell r="F29">
            <v>6</v>
          </cell>
          <cell r="G29">
            <v>20</v>
          </cell>
          <cell r="H29">
            <v>6</v>
          </cell>
          <cell r="I29" t="str">
            <v/>
          </cell>
          <cell r="J29" t="str">
            <v/>
          </cell>
          <cell r="K29" t="str">
            <v>Rectangular Edge</v>
          </cell>
          <cell r="L29" t="str">
            <v>Yes</v>
          </cell>
          <cell r="M29">
            <v>0</v>
          </cell>
          <cell r="N29" t="str">
            <v>Prot</v>
          </cell>
          <cell r="P29">
            <v>28</v>
          </cell>
          <cell r="Q29">
            <v>1.057117693783034</v>
          </cell>
          <cell r="R29">
            <v>6</v>
          </cell>
          <cell r="S29">
            <v>1</v>
          </cell>
          <cell r="T29">
            <v>0.1</v>
          </cell>
          <cell r="U29">
            <v>0.37</v>
          </cell>
          <cell r="V29">
            <v>3.14</v>
          </cell>
          <cell r="W29">
            <v>0.1</v>
          </cell>
          <cell r="X29">
            <v>6</v>
          </cell>
        </row>
        <row r="30">
          <cell r="A30">
            <v>29</v>
          </cell>
          <cell r="B30">
            <v>1</v>
          </cell>
          <cell r="C30">
            <v>0</v>
          </cell>
          <cell r="D30">
            <v>30</v>
          </cell>
          <cell r="E30">
            <v>0</v>
          </cell>
          <cell r="F30">
            <v>6</v>
          </cell>
          <cell r="G30">
            <v>20</v>
          </cell>
          <cell r="H30">
            <v>6</v>
          </cell>
          <cell r="I30" t="str">
            <v/>
          </cell>
          <cell r="J30" t="str">
            <v/>
          </cell>
          <cell r="K30" t="str">
            <v>Rectangular Corner</v>
          </cell>
          <cell r="L30" t="str">
            <v>Yes</v>
          </cell>
          <cell r="M30">
            <v>0</v>
          </cell>
          <cell r="N30" t="str">
            <v>Prot</v>
          </cell>
          <cell r="P30">
            <v>29</v>
          </cell>
          <cell r="Q30">
            <v>1.5039575510362562</v>
          </cell>
          <cell r="R30">
            <v>6</v>
          </cell>
          <cell r="S30">
            <v>1</v>
          </cell>
          <cell r="T30">
            <v>0.2</v>
          </cell>
          <cell r="U30">
            <v>0.37</v>
          </cell>
          <cell r="V30">
            <v>3.14</v>
          </cell>
          <cell r="W30">
            <v>0.2</v>
          </cell>
          <cell r="X30">
            <v>6</v>
          </cell>
        </row>
        <row r="31">
          <cell r="A31">
            <v>30</v>
          </cell>
          <cell r="B31">
            <v>1</v>
          </cell>
          <cell r="C31">
            <v>0</v>
          </cell>
          <cell r="D31">
            <v>30</v>
          </cell>
          <cell r="E31">
            <v>2.5</v>
          </cell>
          <cell r="F31">
            <v>6</v>
          </cell>
          <cell r="G31">
            <v>20</v>
          </cell>
          <cell r="H31">
            <v>6</v>
          </cell>
          <cell r="I31" t="str">
            <v/>
          </cell>
          <cell r="J31" t="str">
            <v/>
          </cell>
          <cell r="K31" t="str">
            <v>Rectangular Edge</v>
          </cell>
          <cell r="L31" t="str">
            <v>Yes</v>
          </cell>
          <cell r="M31">
            <v>0</v>
          </cell>
          <cell r="N31" t="str">
            <v>Prot</v>
          </cell>
          <cell r="P31">
            <v>30</v>
          </cell>
          <cell r="Q31">
            <v>0.95586109207493197</v>
          </cell>
          <cell r="R31">
            <v>6</v>
          </cell>
          <cell r="S31">
            <v>1</v>
          </cell>
          <cell r="T31">
            <v>0.1</v>
          </cell>
          <cell r="U31">
            <v>0.37</v>
          </cell>
          <cell r="V31">
            <v>3.14</v>
          </cell>
          <cell r="W31">
            <v>0.1</v>
          </cell>
          <cell r="X31">
            <v>6</v>
          </cell>
        </row>
        <row r="32">
          <cell r="A32">
            <v>31</v>
          </cell>
          <cell r="B32">
            <v>1</v>
          </cell>
          <cell r="C32">
            <v>0</v>
          </cell>
          <cell r="D32">
            <v>30</v>
          </cell>
          <cell r="E32">
            <v>5</v>
          </cell>
          <cell r="F32">
            <v>6</v>
          </cell>
          <cell r="G32">
            <v>20</v>
          </cell>
          <cell r="H32">
            <v>6</v>
          </cell>
          <cell r="I32" t="str">
            <v/>
          </cell>
          <cell r="J32" t="str">
            <v/>
          </cell>
          <cell r="K32" t="str">
            <v>Rectangular Edge</v>
          </cell>
          <cell r="L32" t="str">
            <v>Yes</v>
          </cell>
          <cell r="M32">
            <v>0</v>
          </cell>
          <cell r="N32" t="str">
            <v>Prot</v>
          </cell>
          <cell r="P32">
            <v>31</v>
          </cell>
          <cell r="Q32">
            <v>0.82939773214745527</v>
          </cell>
          <cell r="R32">
            <v>6</v>
          </cell>
          <cell r="S32">
            <v>1</v>
          </cell>
          <cell r="T32">
            <v>0.1</v>
          </cell>
          <cell r="U32">
            <v>0.37</v>
          </cell>
          <cell r="V32">
            <v>3.14</v>
          </cell>
          <cell r="W32">
            <v>0.1</v>
          </cell>
          <cell r="X32">
            <v>6</v>
          </cell>
        </row>
        <row r="33">
          <cell r="A33">
            <v>32</v>
          </cell>
          <cell r="B33">
            <v>1</v>
          </cell>
          <cell r="C33">
            <v>0</v>
          </cell>
          <cell r="D33">
            <v>30</v>
          </cell>
          <cell r="E33">
            <v>7.5</v>
          </cell>
          <cell r="F33">
            <v>6</v>
          </cell>
          <cell r="G33">
            <v>20</v>
          </cell>
          <cell r="H33">
            <v>6</v>
          </cell>
          <cell r="I33" t="str">
            <v/>
          </cell>
          <cell r="J33" t="str">
            <v/>
          </cell>
          <cell r="K33" t="str">
            <v>Rectangular Edge</v>
          </cell>
          <cell r="L33" t="str">
            <v>Yes</v>
          </cell>
          <cell r="M33">
            <v>0</v>
          </cell>
          <cell r="N33" t="str">
            <v>Prot</v>
          </cell>
          <cell r="P33">
            <v>32</v>
          </cell>
          <cell r="Q33">
            <v>0.65073227147452217</v>
          </cell>
          <cell r="R33">
            <v>6</v>
          </cell>
          <cell r="S33">
            <v>1</v>
          </cell>
          <cell r="T33">
            <v>0.1</v>
          </cell>
          <cell r="U33">
            <v>0.37</v>
          </cell>
          <cell r="V33">
            <v>3.14</v>
          </cell>
          <cell r="W33">
            <v>0.1</v>
          </cell>
          <cell r="X33">
            <v>6</v>
          </cell>
        </row>
        <row r="34">
          <cell r="A34">
            <v>33</v>
          </cell>
          <cell r="B34">
            <v>1</v>
          </cell>
          <cell r="C34">
            <v>3</v>
          </cell>
          <cell r="D34">
            <v>40</v>
          </cell>
          <cell r="E34">
            <v>7.5</v>
          </cell>
          <cell r="F34">
            <v>30</v>
          </cell>
          <cell r="G34">
            <v>20</v>
          </cell>
          <cell r="H34">
            <v>30</v>
          </cell>
          <cell r="I34" t="str">
            <v/>
          </cell>
          <cell r="J34" t="str">
            <v/>
          </cell>
          <cell r="K34" t="str">
            <v>Rectangular Edge</v>
          </cell>
          <cell r="L34" t="str">
            <v>Yes</v>
          </cell>
          <cell r="M34">
            <v>0</v>
          </cell>
          <cell r="N34" t="str">
            <v>Prot</v>
          </cell>
          <cell r="P34">
            <v>33</v>
          </cell>
          <cell r="Q34">
            <v>4.1079137182134389</v>
          </cell>
          <cell r="R34">
            <v>30</v>
          </cell>
          <cell r="S34">
            <v>1</v>
          </cell>
          <cell r="T34">
            <v>1.4</v>
          </cell>
          <cell r="U34">
            <v>0.37</v>
          </cell>
          <cell r="V34">
            <v>15.71</v>
          </cell>
          <cell r="W34">
            <v>1.4</v>
          </cell>
          <cell r="X34">
            <v>30</v>
          </cell>
        </row>
        <row r="35">
          <cell r="A35">
            <v>34</v>
          </cell>
          <cell r="B35">
            <v>1</v>
          </cell>
          <cell r="C35">
            <v>3</v>
          </cell>
          <cell r="D35">
            <v>45</v>
          </cell>
          <cell r="E35">
            <v>3</v>
          </cell>
          <cell r="F35">
            <v>30</v>
          </cell>
          <cell r="G35">
            <v>20</v>
          </cell>
          <cell r="H35">
            <v>30</v>
          </cell>
          <cell r="I35" t="str">
            <v/>
          </cell>
          <cell r="J35" t="str">
            <v/>
          </cell>
          <cell r="K35" t="str">
            <v>Rectangular Middle</v>
          </cell>
          <cell r="L35" t="str">
            <v>No</v>
          </cell>
          <cell r="M35">
            <v>0</v>
          </cell>
          <cell r="N35" t="str">
            <v>Prot</v>
          </cell>
          <cell r="P35">
            <v>34</v>
          </cell>
          <cell r="Q35">
            <v>3.6369542385266271</v>
          </cell>
          <cell r="R35">
            <v>30</v>
          </cell>
          <cell r="S35">
            <v>1</v>
          </cell>
          <cell r="T35">
            <v>1.3</v>
          </cell>
          <cell r="U35">
            <v>0.37</v>
          </cell>
          <cell r="V35">
            <v>15.71</v>
          </cell>
          <cell r="W35">
            <v>1.3</v>
          </cell>
          <cell r="X35">
            <v>30</v>
          </cell>
        </row>
        <row r="36">
          <cell r="A36">
            <v>35</v>
          </cell>
          <cell r="B36">
            <v>1</v>
          </cell>
          <cell r="C36">
            <v>3</v>
          </cell>
          <cell r="D36">
            <v>40</v>
          </cell>
          <cell r="E36">
            <v>2.5</v>
          </cell>
          <cell r="F36">
            <v>30</v>
          </cell>
          <cell r="G36">
            <v>20</v>
          </cell>
          <cell r="H36">
            <v>30</v>
          </cell>
          <cell r="I36" t="str">
            <v/>
          </cell>
          <cell r="J36" t="str">
            <v/>
          </cell>
          <cell r="K36" t="str">
            <v>Rectangular Edge</v>
          </cell>
          <cell r="L36" t="str">
            <v>Yes</v>
          </cell>
          <cell r="M36">
            <v>0</v>
          </cell>
          <cell r="N36" t="str">
            <v>Prot</v>
          </cell>
          <cell r="P36">
            <v>35</v>
          </cell>
          <cell r="Q36">
            <v>4.2808915326879688</v>
          </cell>
          <cell r="R36">
            <v>30</v>
          </cell>
          <cell r="S36">
            <v>1</v>
          </cell>
          <cell r="T36">
            <v>1.5</v>
          </cell>
          <cell r="U36">
            <v>0.37</v>
          </cell>
          <cell r="V36">
            <v>15.71</v>
          </cell>
          <cell r="W36">
            <v>1.5</v>
          </cell>
          <cell r="X36">
            <v>30</v>
          </cell>
        </row>
        <row r="37">
          <cell r="A37">
            <v>36</v>
          </cell>
          <cell r="B37">
            <v>1</v>
          </cell>
          <cell r="C37">
            <v>3</v>
          </cell>
          <cell r="D37">
            <v>40</v>
          </cell>
          <cell r="E37">
            <v>0</v>
          </cell>
          <cell r="F37">
            <v>30</v>
          </cell>
          <cell r="G37">
            <v>20</v>
          </cell>
          <cell r="H37">
            <v>30</v>
          </cell>
          <cell r="I37" t="str">
            <v/>
          </cell>
          <cell r="J37" t="str">
            <v/>
          </cell>
          <cell r="K37" t="str">
            <v>Rectangular Corner</v>
          </cell>
          <cell r="L37" t="str">
            <v>Yes</v>
          </cell>
          <cell r="M37">
            <v>0</v>
          </cell>
          <cell r="N37" t="str">
            <v>Prot</v>
          </cell>
          <cell r="P37">
            <v>36</v>
          </cell>
          <cell r="Q37">
            <v>8.4566646151357237</v>
          </cell>
          <cell r="R37">
            <v>30</v>
          </cell>
          <cell r="S37">
            <v>1</v>
          </cell>
          <cell r="T37">
            <v>3.1</v>
          </cell>
          <cell r="U37">
            <v>0.37</v>
          </cell>
          <cell r="V37">
            <v>15.71</v>
          </cell>
          <cell r="W37">
            <v>3.1</v>
          </cell>
          <cell r="X37">
            <v>30</v>
          </cell>
        </row>
        <row r="38">
          <cell r="A38">
            <v>37</v>
          </cell>
          <cell r="B38">
            <v>1</v>
          </cell>
          <cell r="C38">
            <v>3</v>
          </cell>
          <cell r="D38">
            <v>42.5</v>
          </cell>
          <cell r="E38">
            <v>0</v>
          </cell>
          <cell r="F38">
            <v>30</v>
          </cell>
          <cell r="G38">
            <v>20</v>
          </cell>
          <cell r="H38">
            <v>30</v>
          </cell>
          <cell r="I38" t="str">
            <v/>
          </cell>
          <cell r="J38" t="str">
            <v/>
          </cell>
          <cell r="K38" t="str">
            <v>Rectangular Edge</v>
          </cell>
          <cell r="L38" t="str">
            <v>Yes</v>
          </cell>
          <cell r="M38">
            <v>0</v>
          </cell>
          <cell r="N38" t="str">
            <v>Prot</v>
          </cell>
          <cell r="P38">
            <v>37</v>
          </cell>
          <cell r="Q38">
            <v>4.2808915326879688</v>
          </cell>
          <cell r="R38">
            <v>30</v>
          </cell>
          <cell r="S38">
            <v>1</v>
          </cell>
          <cell r="T38">
            <v>1.5</v>
          </cell>
          <cell r="U38">
            <v>0.37</v>
          </cell>
          <cell r="V38">
            <v>15.71</v>
          </cell>
          <cell r="W38">
            <v>1.5</v>
          </cell>
          <cell r="X38">
            <v>30</v>
          </cell>
        </row>
        <row r="39">
          <cell r="A39">
            <v>38</v>
          </cell>
          <cell r="B39">
            <v>1</v>
          </cell>
          <cell r="C39">
            <v>3</v>
          </cell>
          <cell r="D39">
            <v>45</v>
          </cell>
          <cell r="E39">
            <v>0</v>
          </cell>
          <cell r="F39">
            <v>30</v>
          </cell>
          <cell r="G39">
            <v>20</v>
          </cell>
          <cell r="H39">
            <v>30</v>
          </cell>
          <cell r="I39" t="str">
            <v/>
          </cell>
          <cell r="J39" t="str">
            <v/>
          </cell>
          <cell r="K39" t="str">
            <v>Rectangular Edge</v>
          </cell>
          <cell r="L39" t="str">
            <v>Yes</v>
          </cell>
          <cell r="M39">
            <v>0</v>
          </cell>
          <cell r="N39" t="str">
            <v>Prot</v>
          </cell>
          <cell r="P39">
            <v>38</v>
          </cell>
          <cell r="Q39">
            <v>4.2808915326879688</v>
          </cell>
          <cell r="R39">
            <v>30</v>
          </cell>
          <cell r="S39">
            <v>1</v>
          </cell>
          <cell r="T39">
            <v>1.5</v>
          </cell>
          <cell r="U39">
            <v>0.37</v>
          </cell>
          <cell r="V39">
            <v>15.71</v>
          </cell>
          <cell r="W39">
            <v>1.5</v>
          </cell>
          <cell r="X39">
            <v>30</v>
          </cell>
        </row>
        <row r="40">
          <cell r="A40">
            <v>39</v>
          </cell>
          <cell r="B40">
            <v>1</v>
          </cell>
          <cell r="C40">
            <v>3</v>
          </cell>
          <cell r="D40">
            <v>47.5</v>
          </cell>
          <cell r="E40">
            <v>0</v>
          </cell>
          <cell r="F40">
            <v>30</v>
          </cell>
          <cell r="G40">
            <v>20</v>
          </cell>
          <cell r="H40">
            <v>30</v>
          </cell>
          <cell r="I40" t="str">
            <v/>
          </cell>
          <cell r="J40" t="str">
            <v/>
          </cell>
          <cell r="K40" t="str">
            <v>Rectangular Edge</v>
          </cell>
          <cell r="L40" t="str">
            <v>Yes</v>
          </cell>
          <cell r="M40">
            <v>0</v>
          </cell>
          <cell r="N40" t="str">
            <v>Prot</v>
          </cell>
          <cell r="P40">
            <v>39</v>
          </cell>
          <cell r="Q40">
            <v>4.2808915326879688</v>
          </cell>
          <cell r="R40">
            <v>30</v>
          </cell>
          <cell r="S40">
            <v>1</v>
          </cell>
          <cell r="T40">
            <v>1.5</v>
          </cell>
          <cell r="U40">
            <v>0.37</v>
          </cell>
          <cell r="V40">
            <v>15.71</v>
          </cell>
          <cell r="W40">
            <v>1.5</v>
          </cell>
          <cell r="X40">
            <v>30</v>
          </cell>
        </row>
        <row r="41">
          <cell r="A41">
            <v>40</v>
          </cell>
          <cell r="B41">
            <v>1</v>
          </cell>
          <cell r="C41">
            <v>3</v>
          </cell>
          <cell r="D41">
            <v>50</v>
          </cell>
          <cell r="E41">
            <v>0</v>
          </cell>
          <cell r="F41">
            <v>30</v>
          </cell>
          <cell r="G41">
            <v>20</v>
          </cell>
          <cell r="H41">
            <v>30</v>
          </cell>
          <cell r="I41" t="str">
            <v/>
          </cell>
          <cell r="J41" t="str">
            <v/>
          </cell>
          <cell r="K41" t="str">
            <v>Rectangular Corner</v>
          </cell>
          <cell r="L41" t="str">
            <v>Yes</v>
          </cell>
          <cell r="M41">
            <v>0</v>
          </cell>
          <cell r="N41" t="str">
            <v>Prot</v>
          </cell>
          <cell r="P41">
            <v>40</v>
          </cell>
          <cell r="Q41">
            <v>8.4566646151357237</v>
          </cell>
          <cell r="R41">
            <v>30</v>
          </cell>
          <cell r="S41">
            <v>1</v>
          </cell>
          <cell r="T41">
            <v>3.1</v>
          </cell>
          <cell r="U41">
            <v>0.37</v>
          </cell>
          <cell r="V41">
            <v>15.71</v>
          </cell>
          <cell r="W41">
            <v>3.1</v>
          </cell>
          <cell r="X41">
            <v>30</v>
          </cell>
        </row>
        <row r="42">
          <cell r="A42">
            <v>41</v>
          </cell>
          <cell r="B42">
            <v>1</v>
          </cell>
          <cell r="C42">
            <v>3</v>
          </cell>
          <cell r="D42">
            <v>50</v>
          </cell>
          <cell r="E42">
            <v>2.5</v>
          </cell>
          <cell r="F42">
            <v>30</v>
          </cell>
          <cell r="G42">
            <v>20</v>
          </cell>
          <cell r="H42">
            <v>30</v>
          </cell>
          <cell r="I42" t="str">
            <v/>
          </cell>
          <cell r="J42" t="str">
            <v/>
          </cell>
          <cell r="K42" t="str">
            <v>Rectangular Edge</v>
          </cell>
          <cell r="L42" t="str">
            <v>Yes</v>
          </cell>
          <cell r="M42">
            <v>0</v>
          </cell>
          <cell r="N42" t="str">
            <v>Prot</v>
          </cell>
          <cell r="P42">
            <v>41</v>
          </cell>
          <cell r="Q42">
            <v>4.2808915326879688</v>
          </cell>
          <cell r="R42">
            <v>30</v>
          </cell>
          <cell r="S42">
            <v>1</v>
          </cell>
          <cell r="T42">
            <v>1.5</v>
          </cell>
          <cell r="U42">
            <v>0.37</v>
          </cell>
          <cell r="V42">
            <v>15.71</v>
          </cell>
          <cell r="W42">
            <v>1.5</v>
          </cell>
          <cell r="X42">
            <v>30</v>
          </cell>
        </row>
        <row r="43">
          <cell r="A43">
            <v>42</v>
          </cell>
          <cell r="B43">
            <v>1</v>
          </cell>
          <cell r="C43">
            <v>3</v>
          </cell>
          <cell r="D43">
            <v>50</v>
          </cell>
          <cell r="E43">
            <v>5</v>
          </cell>
          <cell r="F43">
            <v>30</v>
          </cell>
          <cell r="G43">
            <v>20</v>
          </cell>
          <cell r="H43">
            <v>30</v>
          </cell>
          <cell r="I43" t="str">
            <v/>
          </cell>
          <cell r="J43" t="str">
            <v/>
          </cell>
          <cell r="K43" t="str">
            <v>Rectangular Edge</v>
          </cell>
          <cell r="L43" t="str">
            <v>Yes</v>
          </cell>
          <cell r="M43">
            <v>0</v>
          </cell>
          <cell r="N43" t="str">
            <v>Prot</v>
          </cell>
          <cell r="P43">
            <v>42</v>
          </cell>
          <cell r="Q43">
            <v>4.2808915326879688</v>
          </cell>
          <cell r="R43">
            <v>30</v>
          </cell>
          <cell r="S43">
            <v>1</v>
          </cell>
          <cell r="T43">
            <v>1.5</v>
          </cell>
          <cell r="U43">
            <v>0.37</v>
          </cell>
          <cell r="V43">
            <v>15.71</v>
          </cell>
          <cell r="W43">
            <v>1.5</v>
          </cell>
          <cell r="X43">
            <v>30</v>
          </cell>
        </row>
        <row r="44">
          <cell r="A44">
            <v>43</v>
          </cell>
          <cell r="B44">
            <v>1</v>
          </cell>
          <cell r="C44">
            <v>3</v>
          </cell>
          <cell r="D44">
            <v>50</v>
          </cell>
          <cell r="E44">
            <v>7.5</v>
          </cell>
          <cell r="F44">
            <v>30</v>
          </cell>
          <cell r="G44">
            <v>20</v>
          </cell>
          <cell r="H44">
            <v>30</v>
          </cell>
          <cell r="I44" t="str">
            <v/>
          </cell>
          <cell r="J44" t="str">
            <v/>
          </cell>
          <cell r="K44" t="str">
            <v>Rectangular Edge</v>
          </cell>
          <cell r="L44" t="str">
            <v>Yes</v>
          </cell>
          <cell r="M44">
            <v>0</v>
          </cell>
          <cell r="N44" t="str">
            <v>Prot</v>
          </cell>
          <cell r="P44">
            <v>43</v>
          </cell>
          <cell r="Q44">
            <v>4.1079137182134389</v>
          </cell>
          <cell r="R44">
            <v>30</v>
          </cell>
          <cell r="S44">
            <v>1</v>
          </cell>
          <cell r="T44">
            <v>1.4</v>
          </cell>
          <cell r="U44">
            <v>0.37</v>
          </cell>
          <cell r="V44">
            <v>15.71</v>
          </cell>
          <cell r="W44">
            <v>1.4</v>
          </cell>
          <cell r="X44">
            <v>30</v>
          </cell>
        </row>
        <row r="45">
          <cell r="A45">
            <v>44</v>
          </cell>
          <cell r="B45">
            <v>1</v>
          </cell>
          <cell r="C45">
            <v>4</v>
          </cell>
          <cell r="D45">
            <v>42.5</v>
          </cell>
          <cell r="E45">
            <v>9</v>
          </cell>
          <cell r="F45">
            <v>32.5</v>
          </cell>
          <cell r="G45">
            <v>12.5</v>
          </cell>
          <cell r="H45">
            <v>32.5</v>
          </cell>
          <cell r="I45" t="str">
            <v/>
          </cell>
          <cell r="J45" t="str">
            <v/>
          </cell>
          <cell r="K45" t="str">
            <v>Rectangular Edge</v>
          </cell>
          <cell r="L45" t="str">
            <v>No</v>
          </cell>
          <cell r="M45">
            <v>0</v>
          </cell>
          <cell r="N45" t="str">
            <v>Prot</v>
          </cell>
          <cell r="P45">
            <v>44</v>
          </cell>
          <cell r="Q45">
            <v>5.0638149321735328</v>
          </cell>
          <cell r="R45">
            <v>32.5</v>
          </cell>
          <cell r="S45">
            <v>1</v>
          </cell>
          <cell r="T45">
            <v>1.8</v>
          </cell>
          <cell r="U45">
            <v>0.37</v>
          </cell>
          <cell r="V45">
            <v>17.02</v>
          </cell>
          <cell r="W45">
            <v>1.8</v>
          </cell>
          <cell r="X45">
            <v>32.5</v>
          </cell>
        </row>
        <row r="46">
          <cell r="A46">
            <v>45</v>
          </cell>
          <cell r="B46">
            <v>1</v>
          </cell>
          <cell r="C46">
            <v>4</v>
          </cell>
          <cell r="D46">
            <v>42.5</v>
          </cell>
          <cell r="E46">
            <v>7.5</v>
          </cell>
          <cell r="F46">
            <v>32.5</v>
          </cell>
          <cell r="G46">
            <v>12.5</v>
          </cell>
          <cell r="H46">
            <v>32.5</v>
          </cell>
          <cell r="I46" t="str">
            <v/>
          </cell>
          <cell r="J46" t="str">
            <v/>
          </cell>
          <cell r="K46" t="str">
            <v>Rectangular Corner</v>
          </cell>
          <cell r="L46" t="str">
            <v>No</v>
          </cell>
          <cell r="M46">
            <v>0</v>
          </cell>
          <cell r="N46" t="str">
            <v>Prot</v>
          </cell>
          <cell r="P46">
            <v>45</v>
          </cell>
          <cell r="Q46">
            <v>11.536142205935265</v>
          </cell>
          <cell r="R46">
            <v>32.5</v>
          </cell>
          <cell r="S46">
            <v>1</v>
          </cell>
          <cell r="T46">
            <v>4.2</v>
          </cell>
          <cell r="U46">
            <v>0.37</v>
          </cell>
          <cell r="V46">
            <v>17.02</v>
          </cell>
          <cell r="W46">
            <v>4.2</v>
          </cell>
          <cell r="X46">
            <v>32.5</v>
          </cell>
        </row>
        <row r="47">
          <cell r="A47">
            <v>46</v>
          </cell>
          <cell r="B47">
            <v>1</v>
          </cell>
          <cell r="C47">
            <v>4</v>
          </cell>
          <cell r="D47">
            <v>45</v>
          </cell>
          <cell r="E47">
            <v>7.5</v>
          </cell>
          <cell r="F47">
            <v>32.5</v>
          </cell>
          <cell r="G47">
            <v>12.5</v>
          </cell>
          <cell r="H47">
            <v>32.5</v>
          </cell>
          <cell r="I47" t="str">
            <v/>
          </cell>
          <cell r="J47" t="str">
            <v/>
          </cell>
          <cell r="K47" t="str">
            <v>Rectangular Edge</v>
          </cell>
          <cell r="L47" t="str">
            <v>No</v>
          </cell>
          <cell r="M47">
            <v>0</v>
          </cell>
          <cell r="N47" t="str">
            <v>Prot</v>
          </cell>
          <cell r="P47">
            <v>46</v>
          </cell>
          <cell r="Q47">
            <v>6.9784155647372028</v>
          </cell>
          <cell r="R47">
            <v>32.5</v>
          </cell>
          <cell r="S47">
            <v>1</v>
          </cell>
          <cell r="T47">
            <v>2.5</v>
          </cell>
          <cell r="U47">
            <v>0.37</v>
          </cell>
          <cell r="V47">
            <v>17.02</v>
          </cell>
          <cell r="W47">
            <v>2.5</v>
          </cell>
          <cell r="X47">
            <v>32.5</v>
          </cell>
        </row>
        <row r="48">
          <cell r="A48">
            <v>47</v>
          </cell>
          <cell r="B48">
            <v>1</v>
          </cell>
          <cell r="C48">
            <v>4</v>
          </cell>
          <cell r="D48">
            <v>47.5</v>
          </cell>
          <cell r="E48">
            <v>7.5</v>
          </cell>
          <cell r="F48">
            <v>32.5</v>
          </cell>
          <cell r="G48">
            <v>12.5</v>
          </cell>
          <cell r="H48">
            <v>32.5</v>
          </cell>
          <cell r="I48" t="str">
            <v/>
          </cell>
          <cell r="J48" t="str">
            <v/>
          </cell>
          <cell r="K48" t="str">
            <v>Rectangular Corner</v>
          </cell>
          <cell r="L48" t="str">
            <v>No</v>
          </cell>
          <cell r="M48">
            <v>0</v>
          </cell>
          <cell r="N48" t="str">
            <v>Prot</v>
          </cell>
          <cell r="P48">
            <v>47</v>
          </cell>
          <cell r="Q48">
            <v>11.536142205935265</v>
          </cell>
          <cell r="R48">
            <v>32.5</v>
          </cell>
          <cell r="S48">
            <v>1</v>
          </cell>
          <cell r="T48">
            <v>4.2</v>
          </cell>
          <cell r="U48">
            <v>0.37</v>
          </cell>
          <cell r="V48">
            <v>17.02</v>
          </cell>
          <cell r="W48">
            <v>4.2</v>
          </cell>
          <cell r="X48">
            <v>32.5</v>
          </cell>
        </row>
        <row r="49">
          <cell r="A49">
            <v>48</v>
          </cell>
          <cell r="B49">
            <v>1</v>
          </cell>
          <cell r="C49">
            <v>4</v>
          </cell>
          <cell r="D49">
            <v>47.5</v>
          </cell>
          <cell r="E49">
            <v>9</v>
          </cell>
          <cell r="F49">
            <v>32.5</v>
          </cell>
          <cell r="G49">
            <v>12.5</v>
          </cell>
          <cell r="H49">
            <v>32.5</v>
          </cell>
          <cell r="I49" t="str">
            <v/>
          </cell>
          <cell r="J49" t="str">
            <v/>
          </cell>
          <cell r="K49" t="str">
            <v>Rectangular Edge</v>
          </cell>
          <cell r="L49" t="str">
            <v>No</v>
          </cell>
          <cell r="M49">
            <v>0</v>
          </cell>
          <cell r="N49" t="str">
            <v>Prot</v>
          </cell>
          <cell r="P49">
            <v>48</v>
          </cell>
          <cell r="Q49">
            <v>5.0638149321735328</v>
          </cell>
          <cell r="R49">
            <v>32.5</v>
          </cell>
          <cell r="S49">
            <v>1</v>
          </cell>
          <cell r="T49">
            <v>1.8</v>
          </cell>
          <cell r="U49">
            <v>0.37</v>
          </cell>
          <cell r="V49">
            <v>17.02</v>
          </cell>
          <cell r="W49">
            <v>1.8</v>
          </cell>
          <cell r="X49">
            <v>32.5</v>
          </cell>
        </row>
        <row r="50">
          <cell r="A50">
            <v>49</v>
          </cell>
          <cell r="B50">
            <v>1</v>
          </cell>
          <cell r="C50">
            <v>5</v>
          </cell>
          <cell r="D50">
            <v>10</v>
          </cell>
          <cell r="E50">
            <v>20</v>
          </cell>
          <cell r="F50">
            <v>35</v>
          </cell>
          <cell r="G50">
            <v>10</v>
          </cell>
          <cell r="H50">
            <v>35</v>
          </cell>
          <cell r="I50" t="str">
            <v/>
          </cell>
          <cell r="J50" t="str">
            <v/>
          </cell>
          <cell r="K50" t="str">
            <v>Rectangular Corner</v>
          </cell>
          <cell r="L50" t="str">
            <v>Yes</v>
          </cell>
          <cell r="M50">
            <v>0</v>
          </cell>
          <cell r="N50" t="str">
            <v>Prot</v>
          </cell>
          <cell r="P50">
            <v>49</v>
          </cell>
          <cell r="Q50">
            <v>9.4353293052066434</v>
          </cell>
          <cell r="R50">
            <v>35</v>
          </cell>
          <cell r="S50">
            <v>1</v>
          </cell>
          <cell r="T50">
            <v>3.5</v>
          </cell>
          <cell r="U50">
            <v>0.37</v>
          </cell>
          <cell r="V50">
            <v>18.329999999999998</v>
          </cell>
          <cell r="W50">
            <v>3.5</v>
          </cell>
          <cell r="X50">
            <v>35</v>
          </cell>
        </row>
        <row r="51">
          <cell r="A51">
            <v>50</v>
          </cell>
          <cell r="B51">
            <v>1</v>
          </cell>
          <cell r="C51">
            <v>5</v>
          </cell>
          <cell r="D51">
            <v>12.5</v>
          </cell>
          <cell r="E51">
            <v>20</v>
          </cell>
          <cell r="F51">
            <v>35</v>
          </cell>
          <cell r="G51">
            <v>10</v>
          </cell>
          <cell r="H51">
            <v>35</v>
          </cell>
          <cell r="I51" t="str">
            <v/>
          </cell>
          <cell r="J51" t="str">
            <v/>
          </cell>
          <cell r="K51" t="str">
            <v>Rectangular Edge</v>
          </cell>
          <cell r="L51" t="str">
            <v>Yes</v>
          </cell>
          <cell r="M51">
            <v>0</v>
          </cell>
          <cell r="N51" t="str">
            <v>Prot</v>
          </cell>
          <cell r="P51">
            <v>50</v>
          </cell>
          <cell r="Q51">
            <v>4.3833112708022055</v>
          </cell>
          <cell r="R51">
            <v>35</v>
          </cell>
          <cell r="S51">
            <v>1</v>
          </cell>
          <cell r="T51">
            <v>1.5</v>
          </cell>
          <cell r="U51">
            <v>0.37</v>
          </cell>
          <cell r="V51">
            <v>18.329999999999998</v>
          </cell>
          <cell r="W51">
            <v>1.5</v>
          </cell>
          <cell r="X51">
            <v>35</v>
          </cell>
        </row>
        <row r="52">
          <cell r="A52">
            <v>51</v>
          </cell>
          <cell r="B52">
            <v>1</v>
          </cell>
          <cell r="C52">
            <v>5</v>
          </cell>
          <cell r="D52">
            <v>15</v>
          </cell>
          <cell r="E52">
            <v>20</v>
          </cell>
          <cell r="F52">
            <v>35</v>
          </cell>
          <cell r="G52">
            <v>10</v>
          </cell>
          <cell r="H52">
            <v>35</v>
          </cell>
          <cell r="I52" t="str">
            <v/>
          </cell>
          <cell r="J52" t="str">
            <v/>
          </cell>
          <cell r="K52" t="str">
            <v>Rectangular Edge</v>
          </cell>
          <cell r="L52" t="str">
            <v>Yes</v>
          </cell>
          <cell r="M52">
            <v>0</v>
          </cell>
          <cell r="N52" t="str">
            <v>Prot</v>
          </cell>
          <cell r="P52">
            <v>51</v>
          </cell>
          <cell r="Q52">
            <v>4.3833112708022055</v>
          </cell>
          <cell r="R52">
            <v>35</v>
          </cell>
          <cell r="S52">
            <v>1</v>
          </cell>
          <cell r="T52">
            <v>1.5</v>
          </cell>
          <cell r="U52">
            <v>0.37</v>
          </cell>
          <cell r="V52">
            <v>18.329999999999998</v>
          </cell>
          <cell r="W52">
            <v>1.5</v>
          </cell>
          <cell r="X52">
            <v>35</v>
          </cell>
        </row>
        <row r="53">
          <cell r="A53">
            <v>52</v>
          </cell>
          <cell r="B53">
            <v>1</v>
          </cell>
          <cell r="C53">
            <v>5</v>
          </cell>
          <cell r="D53">
            <v>17.5</v>
          </cell>
          <cell r="E53">
            <v>20</v>
          </cell>
          <cell r="F53">
            <v>35</v>
          </cell>
          <cell r="G53">
            <v>10</v>
          </cell>
          <cell r="H53">
            <v>35</v>
          </cell>
          <cell r="I53" t="str">
            <v/>
          </cell>
          <cell r="J53" t="str">
            <v/>
          </cell>
          <cell r="K53" t="str">
            <v>Rectangular Edge</v>
          </cell>
          <cell r="L53" t="str">
            <v>Yes</v>
          </cell>
          <cell r="M53">
            <v>0</v>
          </cell>
          <cell r="N53" t="str">
            <v>Prot</v>
          </cell>
          <cell r="P53">
            <v>52</v>
          </cell>
          <cell r="Q53">
            <v>4.3833112708022055</v>
          </cell>
          <cell r="R53">
            <v>35</v>
          </cell>
          <cell r="S53">
            <v>1</v>
          </cell>
          <cell r="T53">
            <v>1.5</v>
          </cell>
          <cell r="U53">
            <v>0.37</v>
          </cell>
          <cell r="V53">
            <v>18.329999999999998</v>
          </cell>
          <cell r="W53">
            <v>1.5</v>
          </cell>
          <cell r="X53">
            <v>35</v>
          </cell>
        </row>
        <row r="54">
          <cell r="A54">
            <v>53</v>
          </cell>
          <cell r="B54">
            <v>1</v>
          </cell>
          <cell r="C54">
            <v>5</v>
          </cell>
          <cell r="D54">
            <v>20</v>
          </cell>
          <cell r="E54">
            <v>20</v>
          </cell>
          <cell r="F54">
            <v>35</v>
          </cell>
          <cell r="G54">
            <v>10</v>
          </cell>
          <cell r="H54">
            <v>35</v>
          </cell>
          <cell r="I54" t="str">
            <v/>
          </cell>
          <cell r="J54" t="str">
            <v/>
          </cell>
          <cell r="K54" t="str">
            <v>Rectangular Edge</v>
          </cell>
          <cell r="L54" t="str">
            <v>Yes</v>
          </cell>
          <cell r="M54">
            <v>0</v>
          </cell>
          <cell r="N54" t="str">
            <v>Prot</v>
          </cell>
          <cell r="P54">
            <v>53</v>
          </cell>
          <cell r="Q54">
            <v>4.3833112708022055</v>
          </cell>
          <cell r="R54">
            <v>35</v>
          </cell>
          <cell r="S54">
            <v>1</v>
          </cell>
          <cell r="T54">
            <v>1.5</v>
          </cell>
          <cell r="U54">
            <v>0.37</v>
          </cell>
          <cell r="V54">
            <v>18.329999999999998</v>
          </cell>
          <cell r="W54">
            <v>1.5</v>
          </cell>
          <cell r="X54">
            <v>35</v>
          </cell>
        </row>
        <row r="55">
          <cell r="A55">
            <v>54</v>
          </cell>
          <cell r="B55">
            <v>1</v>
          </cell>
          <cell r="C55">
            <v>5</v>
          </cell>
          <cell r="D55">
            <v>22.5</v>
          </cell>
          <cell r="E55">
            <v>20</v>
          </cell>
          <cell r="F55">
            <v>35</v>
          </cell>
          <cell r="G55">
            <v>10</v>
          </cell>
          <cell r="H55">
            <v>35</v>
          </cell>
          <cell r="I55" t="str">
            <v/>
          </cell>
          <cell r="J55" t="str">
            <v/>
          </cell>
          <cell r="K55" t="str">
            <v>Rectangular Edge</v>
          </cell>
          <cell r="L55" t="str">
            <v>Yes</v>
          </cell>
          <cell r="M55">
            <v>0</v>
          </cell>
          <cell r="N55" t="str">
            <v>Prot</v>
          </cell>
          <cell r="P55">
            <v>54</v>
          </cell>
          <cell r="Q55">
            <v>4.3833112708022055</v>
          </cell>
          <cell r="R55">
            <v>35</v>
          </cell>
          <cell r="S55">
            <v>1</v>
          </cell>
          <cell r="T55">
            <v>1.5</v>
          </cell>
          <cell r="U55">
            <v>0.37</v>
          </cell>
          <cell r="V55">
            <v>18.329999999999998</v>
          </cell>
          <cell r="W55">
            <v>1.5</v>
          </cell>
          <cell r="X55">
            <v>35</v>
          </cell>
        </row>
        <row r="56">
          <cell r="A56">
            <v>55</v>
          </cell>
          <cell r="B56">
            <v>1</v>
          </cell>
          <cell r="C56">
            <v>5</v>
          </cell>
          <cell r="D56">
            <v>25</v>
          </cell>
          <cell r="E56">
            <v>20</v>
          </cell>
          <cell r="F56">
            <v>35</v>
          </cell>
          <cell r="G56">
            <v>10</v>
          </cell>
          <cell r="H56">
            <v>35</v>
          </cell>
          <cell r="I56" t="str">
            <v/>
          </cell>
          <cell r="J56" t="str">
            <v/>
          </cell>
          <cell r="K56" t="str">
            <v>Rectangular Edge</v>
          </cell>
          <cell r="L56" t="str">
            <v>Yes</v>
          </cell>
          <cell r="M56">
            <v>0</v>
          </cell>
          <cell r="N56" t="str">
            <v>Prot</v>
          </cell>
          <cell r="P56">
            <v>55</v>
          </cell>
          <cell r="Q56">
            <v>4.5678856449968741</v>
          </cell>
          <cell r="R56">
            <v>35</v>
          </cell>
          <cell r="S56">
            <v>1</v>
          </cell>
          <cell r="T56">
            <v>1.6</v>
          </cell>
          <cell r="U56">
            <v>0.37</v>
          </cell>
          <cell r="V56">
            <v>18.329999999999998</v>
          </cell>
          <cell r="W56">
            <v>1.6</v>
          </cell>
          <cell r="X56">
            <v>35</v>
          </cell>
        </row>
        <row r="57">
          <cell r="A57">
            <v>56</v>
          </cell>
          <cell r="B57">
            <v>1</v>
          </cell>
          <cell r="C57">
            <v>5</v>
          </cell>
          <cell r="D57">
            <v>27.5</v>
          </cell>
          <cell r="E57">
            <v>20</v>
          </cell>
          <cell r="F57">
            <v>35</v>
          </cell>
          <cell r="G57">
            <v>10</v>
          </cell>
          <cell r="H57">
            <v>35</v>
          </cell>
          <cell r="I57" t="str">
            <v/>
          </cell>
          <cell r="J57" t="str">
            <v/>
          </cell>
          <cell r="K57" t="str">
            <v>Rectangular Edge</v>
          </cell>
          <cell r="L57" t="str">
            <v>Yes</v>
          </cell>
          <cell r="M57">
            <v>0</v>
          </cell>
          <cell r="N57" t="str">
            <v>Prot</v>
          </cell>
          <cell r="P57">
            <v>56</v>
          </cell>
          <cell r="Q57">
            <v>4.5678856449968741</v>
          </cell>
          <cell r="R57">
            <v>35</v>
          </cell>
          <cell r="S57">
            <v>1</v>
          </cell>
          <cell r="T57">
            <v>1.6</v>
          </cell>
          <cell r="U57">
            <v>0.37</v>
          </cell>
          <cell r="V57">
            <v>18.329999999999998</v>
          </cell>
          <cell r="W57">
            <v>1.6</v>
          </cell>
          <cell r="X57">
            <v>35</v>
          </cell>
        </row>
        <row r="58">
          <cell r="A58">
            <v>57</v>
          </cell>
          <cell r="B58">
            <v>1</v>
          </cell>
          <cell r="C58">
            <v>5</v>
          </cell>
          <cell r="D58">
            <v>30</v>
          </cell>
          <cell r="E58">
            <v>20</v>
          </cell>
          <cell r="F58">
            <v>35</v>
          </cell>
          <cell r="G58">
            <v>10</v>
          </cell>
          <cell r="H58">
            <v>35</v>
          </cell>
          <cell r="I58" t="str">
            <v/>
          </cell>
          <cell r="J58" t="str">
            <v/>
          </cell>
          <cell r="K58" t="str">
            <v>Rectangular Edge</v>
          </cell>
          <cell r="L58" t="str">
            <v>Yes</v>
          </cell>
          <cell r="M58">
            <v>0</v>
          </cell>
          <cell r="N58" t="str">
            <v>Prot</v>
          </cell>
          <cell r="P58">
            <v>57</v>
          </cell>
          <cell r="Q58">
            <v>4.5678856449968741</v>
          </cell>
          <cell r="R58">
            <v>35</v>
          </cell>
          <cell r="S58">
            <v>1</v>
          </cell>
          <cell r="T58">
            <v>1.6</v>
          </cell>
          <cell r="U58">
            <v>0.37</v>
          </cell>
          <cell r="V58">
            <v>18.329999999999998</v>
          </cell>
          <cell r="W58">
            <v>1.6</v>
          </cell>
          <cell r="X58">
            <v>35</v>
          </cell>
        </row>
        <row r="59">
          <cell r="A59">
            <v>58</v>
          </cell>
          <cell r="B59">
            <v>1</v>
          </cell>
          <cell r="C59">
            <v>5</v>
          </cell>
          <cell r="D59">
            <v>32.5</v>
          </cell>
          <cell r="E59">
            <v>20</v>
          </cell>
          <cell r="F59">
            <v>35</v>
          </cell>
          <cell r="G59">
            <v>10</v>
          </cell>
          <cell r="H59">
            <v>35</v>
          </cell>
          <cell r="I59" t="str">
            <v/>
          </cell>
          <cell r="J59" t="str">
            <v/>
          </cell>
          <cell r="K59" t="str">
            <v>Rectangular Edge</v>
          </cell>
          <cell r="L59" t="str">
            <v>Yes</v>
          </cell>
          <cell r="M59">
            <v>0</v>
          </cell>
          <cell r="N59" t="str">
            <v>Prot</v>
          </cell>
          <cell r="P59">
            <v>58</v>
          </cell>
          <cell r="Q59">
            <v>4.3833112708022055</v>
          </cell>
          <cell r="R59">
            <v>35</v>
          </cell>
          <cell r="S59">
            <v>1</v>
          </cell>
          <cell r="T59">
            <v>1.5</v>
          </cell>
          <cell r="U59">
            <v>0.37</v>
          </cell>
          <cell r="V59">
            <v>18.329999999999998</v>
          </cell>
          <cell r="W59">
            <v>1.5</v>
          </cell>
          <cell r="X59">
            <v>35</v>
          </cell>
        </row>
        <row r="60">
          <cell r="A60">
            <v>59</v>
          </cell>
          <cell r="B60">
            <v>1</v>
          </cell>
          <cell r="C60">
            <v>5</v>
          </cell>
          <cell r="D60">
            <v>35</v>
          </cell>
          <cell r="E60">
            <v>20</v>
          </cell>
          <cell r="F60">
            <v>35</v>
          </cell>
          <cell r="G60">
            <v>10</v>
          </cell>
          <cell r="H60">
            <v>35</v>
          </cell>
          <cell r="I60" t="str">
            <v/>
          </cell>
          <cell r="J60" t="str">
            <v/>
          </cell>
          <cell r="K60" t="str">
            <v>Rectangular Edge</v>
          </cell>
          <cell r="L60" t="str">
            <v>Yes</v>
          </cell>
          <cell r="M60">
            <v>0</v>
          </cell>
          <cell r="N60" t="str">
            <v>Prot</v>
          </cell>
          <cell r="P60">
            <v>59</v>
          </cell>
          <cell r="Q60">
            <v>4.3833112708022055</v>
          </cell>
          <cell r="R60">
            <v>35</v>
          </cell>
          <cell r="S60">
            <v>1</v>
          </cell>
          <cell r="T60">
            <v>1.5</v>
          </cell>
          <cell r="U60">
            <v>0.37</v>
          </cell>
          <cell r="V60">
            <v>18.329999999999998</v>
          </cell>
          <cell r="W60">
            <v>1.5</v>
          </cell>
          <cell r="X60">
            <v>35</v>
          </cell>
        </row>
        <row r="61">
          <cell r="A61">
            <v>60</v>
          </cell>
          <cell r="B61">
            <v>1</v>
          </cell>
          <cell r="C61">
            <v>5</v>
          </cell>
          <cell r="D61">
            <v>37.5</v>
          </cell>
          <cell r="E61">
            <v>20</v>
          </cell>
          <cell r="F61">
            <v>35</v>
          </cell>
          <cell r="G61">
            <v>10</v>
          </cell>
          <cell r="H61">
            <v>35</v>
          </cell>
          <cell r="I61" t="str">
            <v/>
          </cell>
          <cell r="J61" t="str">
            <v/>
          </cell>
          <cell r="K61" t="str">
            <v>Rectangular Edge</v>
          </cell>
          <cell r="L61" t="str">
            <v>Yes</v>
          </cell>
          <cell r="M61">
            <v>0</v>
          </cell>
          <cell r="N61" t="str">
            <v>Prot</v>
          </cell>
          <cell r="P61">
            <v>60</v>
          </cell>
          <cell r="Q61">
            <v>4.3833112708022055</v>
          </cell>
          <cell r="R61">
            <v>35</v>
          </cell>
          <cell r="S61">
            <v>1</v>
          </cell>
          <cell r="T61">
            <v>1.5</v>
          </cell>
          <cell r="U61">
            <v>0.37</v>
          </cell>
          <cell r="V61">
            <v>18.329999999999998</v>
          </cell>
          <cell r="W61">
            <v>1.5</v>
          </cell>
          <cell r="X61">
            <v>35</v>
          </cell>
        </row>
        <row r="62">
          <cell r="A62">
            <v>61</v>
          </cell>
          <cell r="B62">
            <v>1</v>
          </cell>
          <cell r="C62">
            <v>5</v>
          </cell>
          <cell r="D62">
            <v>40</v>
          </cell>
          <cell r="E62">
            <v>20</v>
          </cell>
          <cell r="F62">
            <v>35</v>
          </cell>
          <cell r="G62">
            <v>10</v>
          </cell>
          <cell r="H62">
            <v>35</v>
          </cell>
          <cell r="I62" t="str">
            <v/>
          </cell>
          <cell r="J62" t="str">
            <v/>
          </cell>
          <cell r="K62" t="str">
            <v>Rectangular Edge</v>
          </cell>
          <cell r="L62" t="str">
            <v>Yes</v>
          </cell>
          <cell r="M62">
            <v>0</v>
          </cell>
          <cell r="N62" t="str">
            <v>Prot</v>
          </cell>
          <cell r="P62">
            <v>61</v>
          </cell>
          <cell r="Q62">
            <v>4.3833112708022055</v>
          </cell>
          <cell r="R62">
            <v>35</v>
          </cell>
          <cell r="S62">
            <v>1</v>
          </cell>
          <cell r="T62">
            <v>1.5</v>
          </cell>
          <cell r="U62">
            <v>0.37</v>
          </cell>
          <cell r="V62">
            <v>18.329999999999998</v>
          </cell>
          <cell r="W62">
            <v>1.5</v>
          </cell>
          <cell r="X62">
            <v>35</v>
          </cell>
        </row>
        <row r="63">
          <cell r="A63">
            <v>62</v>
          </cell>
          <cell r="B63">
            <v>1</v>
          </cell>
          <cell r="C63">
            <v>5</v>
          </cell>
          <cell r="D63">
            <v>42.5</v>
          </cell>
          <cell r="E63">
            <v>20</v>
          </cell>
          <cell r="F63">
            <v>35</v>
          </cell>
          <cell r="G63">
            <v>10</v>
          </cell>
          <cell r="H63">
            <v>35</v>
          </cell>
          <cell r="I63" t="str">
            <v/>
          </cell>
          <cell r="J63" t="str">
            <v/>
          </cell>
          <cell r="K63" t="str">
            <v>Rectangular Edge</v>
          </cell>
          <cell r="L63" t="str">
            <v>Yes</v>
          </cell>
          <cell r="M63">
            <v>0</v>
          </cell>
          <cell r="N63" t="str">
            <v>Prot</v>
          </cell>
          <cell r="P63">
            <v>62</v>
          </cell>
          <cell r="Q63">
            <v>4.3833112708022055</v>
          </cell>
          <cell r="R63">
            <v>35</v>
          </cell>
          <cell r="S63">
            <v>1</v>
          </cell>
          <cell r="T63">
            <v>1.5</v>
          </cell>
          <cell r="U63">
            <v>0.37</v>
          </cell>
          <cell r="V63">
            <v>18.329999999999998</v>
          </cell>
          <cell r="W63">
            <v>1.5</v>
          </cell>
          <cell r="X63">
            <v>35</v>
          </cell>
        </row>
        <row r="64">
          <cell r="A64">
            <v>63</v>
          </cell>
          <cell r="B64">
            <v>1</v>
          </cell>
          <cell r="C64">
            <v>5</v>
          </cell>
          <cell r="D64">
            <v>45</v>
          </cell>
          <cell r="E64">
            <v>20</v>
          </cell>
          <cell r="F64">
            <v>35</v>
          </cell>
          <cell r="G64">
            <v>10</v>
          </cell>
          <cell r="H64">
            <v>35</v>
          </cell>
          <cell r="I64" t="str">
            <v/>
          </cell>
          <cell r="J64" t="str">
            <v/>
          </cell>
          <cell r="K64" t="str">
            <v>Rectangular Edge</v>
          </cell>
          <cell r="L64" t="str">
            <v>Yes</v>
          </cell>
          <cell r="M64">
            <v>0</v>
          </cell>
          <cell r="N64" t="str">
            <v>Prot</v>
          </cell>
          <cell r="P64">
            <v>63</v>
          </cell>
          <cell r="Q64">
            <v>4.5678856449968741</v>
          </cell>
          <cell r="R64">
            <v>35</v>
          </cell>
          <cell r="S64">
            <v>1</v>
          </cell>
          <cell r="T64">
            <v>1.6</v>
          </cell>
          <cell r="U64">
            <v>0.37</v>
          </cell>
          <cell r="V64">
            <v>18.329999999999998</v>
          </cell>
          <cell r="W64">
            <v>1.6</v>
          </cell>
          <cell r="X64">
            <v>35</v>
          </cell>
        </row>
        <row r="65">
          <cell r="A65">
            <v>64</v>
          </cell>
          <cell r="B65">
            <v>1</v>
          </cell>
          <cell r="C65">
            <v>5</v>
          </cell>
          <cell r="D65">
            <v>47.5</v>
          </cell>
          <cell r="E65">
            <v>20</v>
          </cell>
          <cell r="F65">
            <v>35</v>
          </cell>
          <cell r="G65">
            <v>10</v>
          </cell>
          <cell r="H65">
            <v>35</v>
          </cell>
          <cell r="I65" t="str">
            <v/>
          </cell>
          <cell r="J65" t="str">
            <v/>
          </cell>
          <cell r="K65" t="str">
            <v>Rectangular Edge</v>
          </cell>
          <cell r="L65" t="str">
            <v>Yes</v>
          </cell>
          <cell r="M65">
            <v>0</v>
          </cell>
          <cell r="N65" t="str">
            <v>Prot</v>
          </cell>
          <cell r="P65">
            <v>64</v>
          </cell>
          <cell r="Q65">
            <v>4.5678856449968741</v>
          </cell>
          <cell r="R65">
            <v>35</v>
          </cell>
          <cell r="S65">
            <v>1</v>
          </cell>
          <cell r="T65">
            <v>1.6</v>
          </cell>
          <cell r="U65">
            <v>0.37</v>
          </cell>
          <cell r="V65">
            <v>18.329999999999998</v>
          </cell>
          <cell r="W65">
            <v>1.6</v>
          </cell>
          <cell r="X65">
            <v>35</v>
          </cell>
        </row>
        <row r="66">
          <cell r="A66">
            <v>65</v>
          </cell>
          <cell r="B66">
            <v>1</v>
          </cell>
          <cell r="C66">
            <v>5</v>
          </cell>
          <cell r="D66">
            <v>50</v>
          </cell>
          <cell r="E66">
            <v>20</v>
          </cell>
          <cell r="F66">
            <v>35</v>
          </cell>
          <cell r="G66">
            <v>10</v>
          </cell>
          <cell r="H66">
            <v>35</v>
          </cell>
          <cell r="I66" t="str">
            <v/>
          </cell>
          <cell r="J66" t="str">
            <v/>
          </cell>
          <cell r="K66" t="str">
            <v>Rectangular Corner</v>
          </cell>
          <cell r="L66" t="str">
            <v>Yes</v>
          </cell>
          <cell r="M66">
            <v>0</v>
          </cell>
          <cell r="N66" t="str">
            <v>Prot</v>
          </cell>
          <cell r="P66">
            <v>65</v>
          </cell>
          <cell r="Q66">
            <v>9.4353293052066434</v>
          </cell>
          <cell r="R66">
            <v>35</v>
          </cell>
          <cell r="S66">
            <v>1</v>
          </cell>
          <cell r="T66">
            <v>3.5</v>
          </cell>
          <cell r="U66">
            <v>0.37</v>
          </cell>
          <cell r="V66">
            <v>18.329999999999998</v>
          </cell>
          <cell r="W66">
            <v>3.5</v>
          </cell>
          <cell r="X66">
            <v>35</v>
          </cell>
        </row>
        <row r="67">
          <cell r="A67">
            <v>66</v>
          </cell>
          <cell r="B67">
            <v>1</v>
          </cell>
          <cell r="C67">
            <v>5</v>
          </cell>
          <cell r="D67">
            <v>50</v>
          </cell>
          <cell r="E67">
            <v>17.5</v>
          </cell>
          <cell r="F67">
            <v>35</v>
          </cell>
          <cell r="G67">
            <v>10</v>
          </cell>
          <cell r="H67">
            <v>35</v>
          </cell>
          <cell r="I67" t="str">
            <v/>
          </cell>
          <cell r="J67" t="str">
            <v/>
          </cell>
          <cell r="K67" t="str">
            <v>Rectangular Edge</v>
          </cell>
          <cell r="L67" t="str">
            <v>Yes</v>
          </cell>
          <cell r="M67">
            <v>0</v>
          </cell>
          <cell r="N67" t="str">
            <v>Prot</v>
          </cell>
          <cell r="P67">
            <v>66</v>
          </cell>
          <cell r="Q67">
            <v>4.5678856449968741</v>
          </cell>
          <cell r="R67">
            <v>35</v>
          </cell>
          <cell r="S67">
            <v>1</v>
          </cell>
          <cell r="T67">
            <v>1.6</v>
          </cell>
          <cell r="U67">
            <v>0.37</v>
          </cell>
          <cell r="V67">
            <v>18.329999999999998</v>
          </cell>
          <cell r="W67">
            <v>1.6</v>
          </cell>
          <cell r="X67">
            <v>35</v>
          </cell>
        </row>
        <row r="68">
          <cell r="A68">
            <v>67</v>
          </cell>
          <cell r="B68">
            <v>1</v>
          </cell>
          <cell r="C68">
            <v>5</v>
          </cell>
          <cell r="D68">
            <v>50</v>
          </cell>
          <cell r="E68">
            <v>15</v>
          </cell>
          <cell r="F68">
            <v>35</v>
          </cell>
          <cell r="G68">
            <v>10</v>
          </cell>
          <cell r="H68">
            <v>35</v>
          </cell>
          <cell r="I68" t="str">
            <v/>
          </cell>
          <cell r="J68" t="str">
            <v/>
          </cell>
          <cell r="K68" t="str">
            <v>Rectangular Edge</v>
          </cell>
          <cell r="L68" t="str">
            <v>Yes</v>
          </cell>
          <cell r="M68">
            <v>0</v>
          </cell>
          <cell r="N68" t="str">
            <v>Prot</v>
          </cell>
          <cell r="P68">
            <v>67</v>
          </cell>
          <cell r="Q68">
            <v>4.5678856449968741</v>
          </cell>
          <cell r="R68">
            <v>35</v>
          </cell>
          <cell r="S68">
            <v>1</v>
          </cell>
          <cell r="T68">
            <v>1.6</v>
          </cell>
          <cell r="U68">
            <v>0.37</v>
          </cell>
          <cell r="V68">
            <v>18.329999999999998</v>
          </cell>
          <cell r="W68">
            <v>1.6</v>
          </cell>
          <cell r="X68">
            <v>35</v>
          </cell>
        </row>
        <row r="69">
          <cell r="A69">
            <v>68</v>
          </cell>
          <cell r="B69">
            <v>1</v>
          </cell>
          <cell r="C69">
            <v>5</v>
          </cell>
          <cell r="D69">
            <v>50</v>
          </cell>
          <cell r="E69">
            <v>12.5</v>
          </cell>
          <cell r="F69">
            <v>35</v>
          </cell>
          <cell r="G69">
            <v>10</v>
          </cell>
          <cell r="H69">
            <v>35</v>
          </cell>
          <cell r="I69" t="str">
            <v/>
          </cell>
          <cell r="J69" t="str">
            <v/>
          </cell>
          <cell r="K69" t="str">
            <v>Rectangular Edge</v>
          </cell>
          <cell r="L69" t="str">
            <v>Yes</v>
          </cell>
          <cell r="M69">
            <v>0</v>
          </cell>
          <cell r="N69" t="str">
            <v>Prot</v>
          </cell>
          <cell r="P69">
            <v>68</v>
          </cell>
          <cell r="Q69">
            <v>4.5678856449968741</v>
          </cell>
          <cell r="R69">
            <v>35</v>
          </cell>
          <cell r="S69">
            <v>1</v>
          </cell>
          <cell r="T69">
            <v>1.6</v>
          </cell>
          <cell r="U69">
            <v>0.37</v>
          </cell>
          <cell r="V69">
            <v>18.329999999999998</v>
          </cell>
          <cell r="W69">
            <v>1.6</v>
          </cell>
          <cell r="X69">
            <v>35</v>
          </cell>
        </row>
        <row r="70">
          <cell r="A70">
            <v>69</v>
          </cell>
          <cell r="B70">
            <v>1</v>
          </cell>
          <cell r="C70">
            <v>5</v>
          </cell>
          <cell r="D70">
            <v>50</v>
          </cell>
          <cell r="E70">
            <v>10</v>
          </cell>
          <cell r="F70">
            <v>35</v>
          </cell>
          <cell r="G70">
            <v>10</v>
          </cell>
          <cell r="H70">
            <v>35</v>
          </cell>
          <cell r="I70" t="str">
            <v/>
          </cell>
          <cell r="J70" t="str">
            <v/>
          </cell>
          <cell r="K70" t="str">
            <v>Rectangular Edge</v>
          </cell>
          <cell r="L70" t="str">
            <v>Yes</v>
          </cell>
          <cell r="M70">
            <v>0</v>
          </cell>
          <cell r="N70" t="str">
            <v>Prot</v>
          </cell>
          <cell r="P70">
            <v>69</v>
          </cell>
          <cell r="Q70">
            <v>4.5678856449968741</v>
          </cell>
          <cell r="R70">
            <v>35</v>
          </cell>
          <cell r="S70">
            <v>1</v>
          </cell>
          <cell r="T70">
            <v>1.6</v>
          </cell>
          <cell r="U70">
            <v>0.37</v>
          </cell>
          <cell r="V70">
            <v>18.329999999999998</v>
          </cell>
          <cell r="W70">
            <v>1.6</v>
          </cell>
          <cell r="X70">
            <v>35</v>
          </cell>
        </row>
        <row r="71">
          <cell r="A71">
            <v>70</v>
          </cell>
          <cell r="B71">
            <v>1</v>
          </cell>
          <cell r="C71">
            <v>5</v>
          </cell>
          <cell r="D71">
            <v>47.5</v>
          </cell>
          <cell r="E71">
            <v>10</v>
          </cell>
          <cell r="F71">
            <v>35</v>
          </cell>
          <cell r="G71">
            <v>10</v>
          </cell>
          <cell r="H71">
            <v>35</v>
          </cell>
          <cell r="I71" t="str">
            <v/>
          </cell>
          <cell r="J71" t="str">
            <v/>
          </cell>
          <cell r="K71" t="str">
            <v>Rectangular Edge</v>
          </cell>
          <cell r="L71" t="str">
            <v>No</v>
          </cell>
          <cell r="M71">
            <v>0</v>
          </cell>
          <cell r="N71" t="str">
            <v>Prot</v>
          </cell>
          <cell r="P71">
            <v>70</v>
          </cell>
          <cell r="Q71">
            <v>7.6053854609876375</v>
          </cell>
          <cell r="R71">
            <v>35</v>
          </cell>
          <cell r="S71">
            <v>1</v>
          </cell>
          <cell r="T71">
            <v>2.8</v>
          </cell>
          <cell r="U71">
            <v>0.37</v>
          </cell>
          <cell r="V71">
            <v>18.329999999999998</v>
          </cell>
          <cell r="W71">
            <v>2.8</v>
          </cell>
          <cell r="X71">
            <v>35</v>
          </cell>
        </row>
        <row r="72">
          <cell r="A72">
            <v>71</v>
          </cell>
          <cell r="B72">
            <v>1</v>
          </cell>
          <cell r="C72">
            <v>5</v>
          </cell>
          <cell r="D72">
            <v>45</v>
          </cell>
          <cell r="E72">
            <v>10</v>
          </cell>
          <cell r="F72">
            <v>35</v>
          </cell>
          <cell r="G72">
            <v>10</v>
          </cell>
          <cell r="H72">
            <v>35</v>
          </cell>
          <cell r="I72" t="str">
            <v/>
          </cell>
          <cell r="J72" t="str">
            <v/>
          </cell>
          <cell r="K72" t="str">
            <v>Rectangular Edge</v>
          </cell>
          <cell r="L72" t="str">
            <v>No</v>
          </cell>
          <cell r="M72">
            <v>0</v>
          </cell>
          <cell r="N72" t="str">
            <v>Prot</v>
          </cell>
          <cell r="P72">
            <v>71</v>
          </cell>
          <cell r="Q72">
            <v>7.6053854609876375</v>
          </cell>
          <cell r="R72">
            <v>35</v>
          </cell>
          <cell r="S72">
            <v>1</v>
          </cell>
          <cell r="T72">
            <v>2.8</v>
          </cell>
          <cell r="U72">
            <v>0.37</v>
          </cell>
          <cell r="V72">
            <v>18.329999999999998</v>
          </cell>
          <cell r="W72">
            <v>2.8</v>
          </cell>
          <cell r="X72">
            <v>35</v>
          </cell>
        </row>
        <row r="73">
          <cell r="A73">
            <v>72</v>
          </cell>
          <cell r="B73">
            <v>1</v>
          </cell>
          <cell r="C73">
            <v>5</v>
          </cell>
          <cell r="D73">
            <v>42.5</v>
          </cell>
          <cell r="E73">
            <v>10</v>
          </cell>
          <cell r="F73">
            <v>35</v>
          </cell>
          <cell r="G73">
            <v>10</v>
          </cell>
          <cell r="H73">
            <v>35</v>
          </cell>
          <cell r="I73" t="str">
            <v/>
          </cell>
          <cell r="J73" t="str">
            <v/>
          </cell>
          <cell r="K73" t="str">
            <v>Rectangular Edge</v>
          </cell>
          <cell r="L73" t="str">
            <v>No</v>
          </cell>
          <cell r="M73">
            <v>0</v>
          </cell>
          <cell r="N73" t="str">
            <v>Prot</v>
          </cell>
          <cell r="P73">
            <v>72</v>
          </cell>
          <cell r="Q73">
            <v>7.298074952129225</v>
          </cell>
          <cell r="R73">
            <v>35</v>
          </cell>
          <cell r="S73">
            <v>1</v>
          </cell>
          <cell r="T73">
            <v>2.7</v>
          </cell>
          <cell r="U73">
            <v>0.37</v>
          </cell>
          <cell r="V73">
            <v>18.329999999999998</v>
          </cell>
          <cell r="W73">
            <v>2.7</v>
          </cell>
          <cell r="X73">
            <v>35</v>
          </cell>
        </row>
        <row r="74">
          <cell r="A74">
            <v>73</v>
          </cell>
          <cell r="B74">
            <v>1</v>
          </cell>
          <cell r="C74">
            <v>5</v>
          </cell>
          <cell r="D74">
            <v>40</v>
          </cell>
          <cell r="E74">
            <v>10</v>
          </cell>
          <cell r="F74">
            <v>35</v>
          </cell>
          <cell r="G74">
            <v>10</v>
          </cell>
          <cell r="H74">
            <v>35</v>
          </cell>
          <cell r="I74" t="str">
            <v/>
          </cell>
          <cell r="J74" t="str">
            <v/>
          </cell>
          <cell r="K74" t="str">
            <v>Rectangular Edge</v>
          </cell>
          <cell r="L74" t="str">
            <v>Yes</v>
          </cell>
          <cell r="M74">
            <v>0</v>
          </cell>
          <cell r="N74" t="str">
            <v>Prot</v>
          </cell>
          <cell r="P74">
            <v>73</v>
          </cell>
          <cell r="Q74">
            <v>4.3833112708022055</v>
          </cell>
          <cell r="R74">
            <v>35</v>
          </cell>
          <cell r="S74">
            <v>1</v>
          </cell>
          <cell r="T74">
            <v>1.5</v>
          </cell>
          <cell r="U74">
            <v>0.37</v>
          </cell>
          <cell r="V74">
            <v>18.329999999999998</v>
          </cell>
          <cell r="W74">
            <v>1.5</v>
          </cell>
          <cell r="X74">
            <v>35</v>
          </cell>
        </row>
        <row r="75">
          <cell r="A75">
            <v>74</v>
          </cell>
          <cell r="B75">
            <v>1</v>
          </cell>
          <cell r="C75">
            <v>5</v>
          </cell>
          <cell r="D75">
            <v>37.5</v>
          </cell>
          <cell r="E75">
            <v>10</v>
          </cell>
          <cell r="F75">
            <v>35</v>
          </cell>
          <cell r="G75">
            <v>10</v>
          </cell>
          <cell r="H75">
            <v>35</v>
          </cell>
          <cell r="I75" t="str">
            <v/>
          </cell>
          <cell r="J75" t="str">
            <v/>
          </cell>
          <cell r="K75" t="str">
            <v>Rectangular Edge</v>
          </cell>
          <cell r="L75" t="str">
            <v>Yes</v>
          </cell>
          <cell r="M75">
            <v>0</v>
          </cell>
          <cell r="N75" t="str">
            <v>Prot</v>
          </cell>
          <cell r="P75">
            <v>74</v>
          </cell>
          <cell r="Q75">
            <v>4.3833112708022055</v>
          </cell>
          <cell r="R75">
            <v>35</v>
          </cell>
          <cell r="S75">
            <v>1</v>
          </cell>
          <cell r="T75">
            <v>1.5</v>
          </cell>
          <cell r="U75">
            <v>0.37</v>
          </cell>
          <cell r="V75">
            <v>18.329999999999998</v>
          </cell>
          <cell r="W75">
            <v>1.5</v>
          </cell>
          <cell r="X75">
            <v>35</v>
          </cell>
        </row>
        <row r="76">
          <cell r="A76">
            <v>75</v>
          </cell>
          <cell r="B76">
            <v>1</v>
          </cell>
          <cell r="C76">
            <v>5</v>
          </cell>
          <cell r="D76">
            <v>35</v>
          </cell>
          <cell r="E76">
            <v>10</v>
          </cell>
          <cell r="F76">
            <v>35</v>
          </cell>
          <cell r="G76">
            <v>10</v>
          </cell>
          <cell r="H76">
            <v>35</v>
          </cell>
          <cell r="I76" t="str">
            <v/>
          </cell>
          <cell r="J76" t="str">
            <v/>
          </cell>
          <cell r="K76" t="str">
            <v>Rectangular Edge</v>
          </cell>
          <cell r="L76" t="str">
            <v>Yes</v>
          </cell>
          <cell r="M76">
            <v>0</v>
          </cell>
          <cell r="N76" t="str">
            <v>Prot</v>
          </cell>
          <cell r="P76">
            <v>75</v>
          </cell>
          <cell r="Q76">
            <v>4.3833112708022055</v>
          </cell>
          <cell r="R76">
            <v>35</v>
          </cell>
          <cell r="S76">
            <v>1</v>
          </cell>
          <cell r="T76">
            <v>1.5</v>
          </cell>
          <cell r="U76">
            <v>0.37</v>
          </cell>
          <cell r="V76">
            <v>18.329999999999998</v>
          </cell>
          <cell r="W76">
            <v>1.5</v>
          </cell>
          <cell r="X76">
            <v>35</v>
          </cell>
        </row>
        <row r="77">
          <cell r="A77">
            <v>76</v>
          </cell>
          <cell r="B77">
            <v>1</v>
          </cell>
          <cell r="C77">
            <v>5</v>
          </cell>
          <cell r="D77">
            <v>32.5</v>
          </cell>
          <cell r="E77">
            <v>10</v>
          </cell>
          <cell r="F77">
            <v>35</v>
          </cell>
          <cell r="G77">
            <v>10</v>
          </cell>
          <cell r="H77">
            <v>35</v>
          </cell>
          <cell r="I77" t="str">
            <v/>
          </cell>
          <cell r="J77" t="str">
            <v/>
          </cell>
          <cell r="K77" t="str">
            <v>Rectangular Edge</v>
          </cell>
          <cell r="L77" t="str">
            <v>Yes</v>
          </cell>
          <cell r="M77">
            <v>0</v>
          </cell>
          <cell r="N77" t="str">
            <v>Prot</v>
          </cell>
          <cell r="P77">
            <v>76</v>
          </cell>
          <cell r="Q77">
            <v>4.3833112708022055</v>
          </cell>
          <cell r="R77">
            <v>35</v>
          </cell>
          <cell r="S77">
            <v>1</v>
          </cell>
          <cell r="T77">
            <v>1.5</v>
          </cell>
          <cell r="U77">
            <v>0.37</v>
          </cell>
          <cell r="V77">
            <v>18.329999999999998</v>
          </cell>
          <cell r="W77">
            <v>1.5</v>
          </cell>
          <cell r="X77">
            <v>35</v>
          </cell>
        </row>
        <row r="78">
          <cell r="A78">
            <v>77</v>
          </cell>
          <cell r="B78">
            <v>1</v>
          </cell>
          <cell r="C78">
            <v>5</v>
          </cell>
          <cell r="D78">
            <v>30</v>
          </cell>
          <cell r="E78">
            <v>10</v>
          </cell>
          <cell r="F78">
            <v>35</v>
          </cell>
          <cell r="G78">
            <v>10</v>
          </cell>
          <cell r="H78">
            <v>35</v>
          </cell>
          <cell r="I78" t="str">
            <v/>
          </cell>
          <cell r="J78" t="str">
            <v/>
          </cell>
          <cell r="K78" t="str">
            <v>Rectangular Edge</v>
          </cell>
          <cell r="L78" t="str">
            <v>Yes</v>
          </cell>
          <cell r="M78">
            <v>0</v>
          </cell>
          <cell r="N78" t="str">
            <v>Prot</v>
          </cell>
          <cell r="P78">
            <v>77</v>
          </cell>
          <cell r="Q78">
            <v>4.5678856449968741</v>
          </cell>
          <cell r="R78">
            <v>35</v>
          </cell>
          <cell r="S78">
            <v>1</v>
          </cell>
          <cell r="T78">
            <v>1.6</v>
          </cell>
          <cell r="U78">
            <v>0.37</v>
          </cell>
          <cell r="V78">
            <v>18.329999999999998</v>
          </cell>
          <cell r="W78">
            <v>1.6</v>
          </cell>
          <cell r="X78">
            <v>35</v>
          </cell>
        </row>
        <row r="79">
          <cell r="A79">
            <v>78</v>
          </cell>
          <cell r="B79">
            <v>1</v>
          </cell>
          <cell r="C79">
            <v>5</v>
          </cell>
          <cell r="D79">
            <v>27.5</v>
          </cell>
          <cell r="E79">
            <v>10</v>
          </cell>
          <cell r="F79">
            <v>35</v>
          </cell>
          <cell r="G79">
            <v>10</v>
          </cell>
          <cell r="H79">
            <v>35</v>
          </cell>
          <cell r="I79" t="str">
            <v/>
          </cell>
          <cell r="J79" t="str">
            <v/>
          </cell>
          <cell r="K79" t="str">
            <v>Rectangular Edge</v>
          </cell>
          <cell r="L79" t="str">
            <v>No</v>
          </cell>
          <cell r="M79">
            <v>0</v>
          </cell>
          <cell r="N79" t="str">
            <v>Prot</v>
          </cell>
          <cell r="P79">
            <v>78</v>
          </cell>
          <cell r="Q79">
            <v>7.6053854609876375</v>
          </cell>
          <cell r="R79">
            <v>35</v>
          </cell>
          <cell r="S79">
            <v>1</v>
          </cell>
          <cell r="T79">
            <v>2.8</v>
          </cell>
          <cell r="U79">
            <v>0.37</v>
          </cell>
          <cell r="V79">
            <v>18.329999999999998</v>
          </cell>
          <cell r="W79">
            <v>2.8</v>
          </cell>
          <cell r="X79">
            <v>35</v>
          </cell>
        </row>
        <row r="80">
          <cell r="A80">
            <v>79</v>
          </cell>
          <cell r="B80">
            <v>1</v>
          </cell>
          <cell r="C80">
            <v>5</v>
          </cell>
          <cell r="D80">
            <v>25</v>
          </cell>
          <cell r="E80">
            <v>10</v>
          </cell>
          <cell r="F80">
            <v>35</v>
          </cell>
          <cell r="G80">
            <v>10</v>
          </cell>
          <cell r="H80">
            <v>35</v>
          </cell>
          <cell r="I80" t="str">
            <v/>
          </cell>
          <cell r="J80" t="str">
            <v/>
          </cell>
          <cell r="K80" t="str">
            <v>Rectangular Edge</v>
          </cell>
          <cell r="L80" t="str">
            <v>No</v>
          </cell>
          <cell r="M80">
            <v>0</v>
          </cell>
          <cell r="N80" t="str">
            <v>Prot</v>
          </cell>
          <cell r="P80">
            <v>79</v>
          </cell>
          <cell r="Q80">
            <v>7.6053854609876375</v>
          </cell>
          <cell r="R80">
            <v>35</v>
          </cell>
          <cell r="S80">
            <v>1</v>
          </cell>
          <cell r="T80">
            <v>2.8</v>
          </cell>
          <cell r="U80">
            <v>0.37</v>
          </cell>
          <cell r="V80">
            <v>18.329999999999998</v>
          </cell>
          <cell r="W80">
            <v>2.8</v>
          </cell>
          <cell r="X80">
            <v>35</v>
          </cell>
        </row>
        <row r="81">
          <cell r="A81">
            <v>80</v>
          </cell>
          <cell r="B81">
            <v>1</v>
          </cell>
          <cell r="C81">
            <v>5</v>
          </cell>
          <cell r="D81">
            <v>22.5</v>
          </cell>
          <cell r="E81">
            <v>10</v>
          </cell>
          <cell r="F81">
            <v>35</v>
          </cell>
          <cell r="G81">
            <v>10</v>
          </cell>
          <cell r="H81">
            <v>35</v>
          </cell>
          <cell r="I81" t="str">
            <v/>
          </cell>
          <cell r="J81" t="str">
            <v/>
          </cell>
          <cell r="K81" t="str">
            <v>Rectangular Edge</v>
          </cell>
          <cell r="L81" t="str">
            <v>No</v>
          </cell>
          <cell r="M81">
            <v>0</v>
          </cell>
          <cell r="N81" t="str">
            <v>Prot</v>
          </cell>
          <cell r="P81">
            <v>80</v>
          </cell>
          <cell r="Q81">
            <v>7.298074952129225</v>
          </cell>
          <cell r="R81">
            <v>35</v>
          </cell>
          <cell r="S81">
            <v>1</v>
          </cell>
          <cell r="T81">
            <v>2.7</v>
          </cell>
          <cell r="U81">
            <v>0.37</v>
          </cell>
          <cell r="V81">
            <v>18.329999999999998</v>
          </cell>
          <cell r="W81">
            <v>2.7</v>
          </cell>
          <cell r="X81">
            <v>35</v>
          </cell>
        </row>
        <row r="82">
          <cell r="A82">
            <v>81</v>
          </cell>
          <cell r="B82">
            <v>1</v>
          </cell>
          <cell r="C82">
            <v>5</v>
          </cell>
          <cell r="D82">
            <v>20</v>
          </cell>
          <cell r="E82">
            <v>10</v>
          </cell>
          <cell r="F82">
            <v>35</v>
          </cell>
          <cell r="G82">
            <v>10</v>
          </cell>
          <cell r="H82">
            <v>35</v>
          </cell>
          <cell r="I82" t="str">
            <v/>
          </cell>
          <cell r="J82" t="str">
            <v/>
          </cell>
          <cell r="K82" t="str">
            <v>Rectangular Edge</v>
          </cell>
          <cell r="L82" t="str">
            <v>Yes</v>
          </cell>
          <cell r="M82">
            <v>0</v>
          </cell>
          <cell r="N82" t="str">
            <v>Prot</v>
          </cell>
          <cell r="P82">
            <v>81</v>
          </cell>
          <cell r="Q82">
            <v>4.3833112708022055</v>
          </cell>
          <cell r="R82">
            <v>35</v>
          </cell>
          <cell r="S82">
            <v>1</v>
          </cell>
          <cell r="T82">
            <v>1.5</v>
          </cell>
          <cell r="U82">
            <v>0.37</v>
          </cell>
          <cell r="V82">
            <v>18.329999999999998</v>
          </cell>
          <cell r="W82">
            <v>1.5</v>
          </cell>
          <cell r="X82">
            <v>35</v>
          </cell>
        </row>
        <row r="83">
          <cell r="A83">
            <v>82</v>
          </cell>
          <cell r="B83">
            <v>1</v>
          </cell>
          <cell r="C83">
            <v>5</v>
          </cell>
          <cell r="D83">
            <v>17.5</v>
          </cell>
          <cell r="E83">
            <v>10</v>
          </cell>
          <cell r="F83">
            <v>35</v>
          </cell>
          <cell r="G83">
            <v>10</v>
          </cell>
          <cell r="H83">
            <v>35</v>
          </cell>
          <cell r="I83" t="str">
            <v/>
          </cell>
          <cell r="J83" t="str">
            <v/>
          </cell>
          <cell r="K83" t="str">
            <v>Rectangular Edge</v>
          </cell>
          <cell r="L83" t="str">
            <v>Yes</v>
          </cell>
          <cell r="M83">
            <v>0</v>
          </cell>
          <cell r="N83" t="str">
            <v>Prot</v>
          </cell>
          <cell r="P83">
            <v>82</v>
          </cell>
          <cell r="Q83">
            <v>4.3833112708022055</v>
          </cell>
          <cell r="R83">
            <v>35</v>
          </cell>
          <cell r="S83">
            <v>1</v>
          </cell>
          <cell r="T83">
            <v>1.5</v>
          </cell>
          <cell r="U83">
            <v>0.37</v>
          </cell>
          <cell r="V83">
            <v>18.329999999999998</v>
          </cell>
          <cell r="W83">
            <v>1.5</v>
          </cell>
          <cell r="X83">
            <v>35</v>
          </cell>
        </row>
        <row r="84">
          <cell r="A84">
            <v>83</v>
          </cell>
          <cell r="B84">
            <v>1</v>
          </cell>
          <cell r="C84">
            <v>5</v>
          </cell>
          <cell r="D84">
            <v>15</v>
          </cell>
          <cell r="E84">
            <v>10</v>
          </cell>
          <cell r="F84">
            <v>35</v>
          </cell>
          <cell r="G84">
            <v>10</v>
          </cell>
          <cell r="H84">
            <v>35</v>
          </cell>
          <cell r="I84" t="str">
            <v/>
          </cell>
          <cell r="J84" t="str">
            <v/>
          </cell>
          <cell r="K84" t="str">
            <v>Rectangular Edge</v>
          </cell>
          <cell r="L84" t="str">
            <v>Yes</v>
          </cell>
          <cell r="M84">
            <v>0</v>
          </cell>
          <cell r="N84" t="str">
            <v>Prot</v>
          </cell>
          <cell r="P84">
            <v>83</v>
          </cell>
          <cell r="Q84">
            <v>4.3833112708022055</v>
          </cell>
          <cell r="R84">
            <v>35</v>
          </cell>
          <cell r="S84">
            <v>1</v>
          </cell>
          <cell r="T84">
            <v>1.5</v>
          </cell>
          <cell r="U84">
            <v>0.37</v>
          </cell>
          <cell r="V84">
            <v>18.329999999999998</v>
          </cell>
          <cell r="W84">
            <v>1.5</v>
          </cell>
          <cell r="X84">
            <v>35</v>
          </cell>
        </row>
        <row r="85">
          <cell r="A85">
            <v>84</v>
          </cell>
          <cell r="B85">
            <v>1</v>
          </cell>
          <cell r="C85">
            <v>5</v>
          </cell>
          <cell r="D85">
            <v>12.5</v>
          </cell>
          <cell r="E85">
            <v>10</v>
          </cell>
          <cell r="F85">
            <v>35</v>
          </cell>
          <cell r="G85">
            <v>10</v>
          </cell>
          <cell r="H85">
            <v>35</v>
          </cell>
          <cell r="I85" t="str">
            <v/>
          </cell>
          <cell r="J85" t="str">
            <v/>
          </cell>
          <cell r="K85" t="str">
            <v>Rectangular Edge</v>
          </cell>
          <cell r="L85" t="str">
            <v>Yes</v>
          </cell>
          <cell r="M85">
            <v>0</v>
          </cell>
          <cell r="N85" t="str">
            <v>Prot</v>
          </cell>
          <cell r="P85">
            <v>84</v>
          </cell>
          <cell r="Q85">
            <v>4.3833112708022055</v>
          </cell>
          <cell r="R85">
            <v>35</v>
          </cell>
          <cell r="S85">
            <v>1</v>
          </cell>
          <cell r="T85">
            <v>1.5</v>
          </cell>
          <cell r="U85">
            <v>0.37</v>
          </cell>
          <cell r="V85">
            <v>18.329999999999998</v>
          </cell>
          <cell r="W85">
            <v>1.5</v>
          </cell>
          <cell r="X85">
            <v>35</v>
          </cell>
        </row>
        <row r="86">
          <cell r="A86">
            <v>85</v>
          </cell>
          <cell r="B86">
            <v>1</v>
          </cell>
          <cell r="C86">
            <v>5</v>
          </cell>
          <cell r="D86">
            <v>10</v>
          </cell>
          <cell r="E86">
            <v>10</v>
          </cell>
          <cell r="F86">
            <v>35</v>
          </cell>
          <cell r="G86">
            <v>10</v>
          </cell>
          <cell r="H86">
            <v>35</v>
          </cell>
          <cell r="I86" t="str">
            <v/>
          </cell>
          <cell r="J86" t="str">
            <v/>
          </cell>
          <cell r="K86" t="str">
            <v>Rectangular Corner</v>
          </cell>
          <cell r="L86" t="str">
            <v>Yes</v>
          </cell>
          <cell r="M86">
            <v>0</v>
          </cell>
          <cell r="N86" t="str">
            <v>Prot</v>
          </cell>
          <cell r="P86">
            <v>85</v>
          </cell>
          <cell r="Q86">
            <v>9.4353293052066434</v>
          </cell>
          <cell r="R86">
            <v>35</v>
          </cell>
          <cell r="S86">
            <v>1</v>
          </cell>
          <cell r="T86">
            <v>3.5</v>
          </cell>
          <cell r="U86">
            <v>0.37</v>
          </cell>
          <cell r="V86">
            <v>18.329999999999998</v>
          </cell>
          <cell r="W86">
            <v>3.5</v>
          </cell>
          <cell r="X86">
            <v>35</v>
          </cell>
        </row>
        <row r="87">
          <cell r="A87">
            <v>86</v>
          </cell>
          <cell r="B87">
            <v>1</v>
          </cell>
          <cell r="C87">
            <v>5</v>
          </cell>
          <cell r="D87">
            <v>10</v>
          </cell>
          <cell r="E87">
            <v>12.5</v>
          </cell>
          <cell r="F87">
            <v>35</v>
          </cell>
          <cell r="G87">
            <v>10</v>
          </cell>
          <cell r="H87">
            <v>35</v>
          </cell>
          <cell r="I87" t="str">
            <v/>
          </cell>
          <cell r="J87" t="str">
            <v/>
          </cell>
          <cell r="K87" t="str">
            <v>Rectangular Edge</v>
          </cell>
          <cell r="L87" t="str">
            <v>No</v>
          </cell>
          <cell r="M87">
            <v>0</v>
          </cell>
          <cell r="N87" t="str">
            <v>Prot</v>
          </cell>
          <cell r="P87">
            <v>86</v>
          </cell>
          <cell r="Q87">
            <v>7.298074952129225</v>
          </cell>
          <cell r="R87">
            <v>35</v>
          </cell>
          <cell r="S87">
            <v>1</v>
          </cell>
          <cell r="T87">
            <v>2.7</v>
          </cell>
          <cell r="U87">
            <v>0.37</v>
          </cell>
          <cell r="V87">
            <v>18.329999999999998</v>
          </cell>
          <cell r="W87">
            <v>2.7</v>
          </cell>
          <cell r="X87">
            <v>35</v>
          </cell>
        </row>
        <row r="88">
          <cell r="A88">
            <v>87</v>
          </cell>
          <cell r="B88">
            <v>1</v>
          </cell>
          <cell r="C88">
            <v>5</v>
          </cell>
          <cell r="D88">
            <v>10</v>
          </cell>
          <cell r="E88">
            <v>15</v>
          </cell>
          <cell r="F88">
            <v>35</v>
          </cell>
          <cell r="G88">
            <v>10</v>
          </cell>
          <cell r="H88">
            <v>35</v>
          </cell>
          <cell r="I88" t="str">
            <v/>
          </cell>
          <cell r="J88" t="str">
            <v/>
          </cell>
          <cell r="K88" t="str">
            <v>Rectangular Edge</v>
          </cell>
          <cell r="L88" t="str">
            <v>No</v>
          </cell>
          <cell r="M88">
            <v>0</v>
          </cell>
          <cell r="N88" t="str">
            <v>Prot</v>
          </cell>
          <cell r="P88">
            <v>87</v>
          </cell>
          <cell r="Q88">
            <v>7.298074952129225</v>
          </cell>
          <cell r="R88">
            <v>35</v>
          </cell>
          <cell r="S88">
            <v>1</v>
          </cell>
          <cell r="T88">
            <v>2.7</v>
          </cell>
          <cell r="U88">
            <v>0.37</v>
          </cell>
          <cell r="V88">
            <v>18.329999999999998</v>
          </cell>
          <cell r="W88">
            <v>2.7</v>
          </cell>
          <cell r="X88">
            <v>35</v>
          </cell>
        </row>
        <row r="89">
          <cell r="A89">
            <v>88</v>
          </cell>
          <cell r="B89">
            <v>1</v>
          </cell>
          <cell r="C89">
            <v>5</v>
          </cell>
          <cell r="D89">
            <v>10</v>
          </cell>
          <cell r="E89">
            <v>17.5</v>
          </cell>
          <cell r="F89">
            <v>35</v>
          </cell>
          <cell r="G89">
            <v>10</v>
          </cell>
          <cell r="H89">
            <v>35</v>
          </cell>
          <cell r="I89" t="str">
            <v/>
          </cell>
          <cell r="J89" t="str">
            <v/>
          </cell>
          <cell r="K89" t="str">
            <v>Rectangular Edge</v>
          </cell>
          <cell r="L89" t="str">
            <v>No</v>
          </cell>
          <cell r="M89">
            <v>0</v>
          </cell>
          <cell r="N89" t="str">
            <v>Prot</v>
          </cell>
          <cell r="P89">
            <v>88</v>
          </cell>
          <cell r="Q89">
            <v>7.298074952129225</v>
          </cell>
          <cell r="R89">
            <v>35</v>
          </cell>
          <cell r="S89">
            <v>1</v>
          </cell>
          <cell r="T89">
            <v>2.7</v>
          </cell>
          <cell r="U89">
            <v>0.37</v>
          </cell>
          <cell r="V89">
            <v>18.329999999999998</v>
          </cell>
          <cell r="W89">
            <v>2.7</v>
          </cell>
          <cell r="X89">
            <v>35</v>
          </cell>
        </row>
        <row r="90">
          <cell r="A90">
            <v>89</v>
          </cell>
          <cell r="B90">
            <v>1</v>
          </cell>
          <cell r="C90">
            <v>6.1</v>
          </cell>
          <cell r="D90">
            <v>12.5</v>
          </cell>
          <cell r="E90">
            <v>17.5</v>
          </cell>
          <cell r="F90">
            <v>37.5</v>
          </cell>
          <cell r="G90">
            <v>5</v>
          </cell>
          <cell r="H90">
            <v>37.5</v>
          </cell>
          <cell r="I90" t="str">
            <v/>
          </cell>
          <cell r="J90" t="str">
            <v/>
          </cell>
          <cell r="K90" t="str">
            <v>Rectangular Corner</v>
          </cell>
          <cell r="L90" t="str">
            <v>No</v>
          </cell>
          <cell r="M90">
            <v>0</v>
          </cell>
          <cell r="N90" t="str">
            <v>Prot</v>
          </cell>
          <cell r="P90">
            <v>89</v>
          </cell>
          <cell r="Q90">
            <v>14.743193281572962</v>
          </cell>
          <cell r="R90">
            <v>37.5</v>
          </cell>
          <cell r="S90">
            <v>1</v>
          </cell>
          <cell r="T90">
            <v>5.4</v>
          </cell>
          <cell r="U90">
            <v>0.37</v>
          </cell>
          <cell r="V90">
            <v>19.64</v>
          </cell>
          <cell r="W90">
            <v>5.4</v>
          </cell>
          <cell r="X90">
            <v>37.5</v>
          </cell>
        </row>
        <row r="91">
          <cell r="A91">
            <v>90</v>
          </cell>
          <cell r="B91">
            <v>1</v>
          </cell>
          <cell r="C91">
            <v>6.1</v>
          </cell>
          <cell r="D91">
            <v>15</v>
          </cell>
          <cell r="E91">
            <v>17.5</v>
          </cell>
          <cell r="F91">
            <v>37.5</v>
          </cell>
          <cell r="G91">
            <v>5</v>
          </cell>
          <cell r="H91">
            <v>37.5</v>
          </cell>
          <cell r="I91" t="str">
            <v/>
          </cell>
          <cell r="J91" t="str">
            <v/>
          </cell>
          <cell r="K91" t="str">
            <v>Rectangular Edge</v>
          </cell>
          <cell r="L91" t="str">
            <v>No</v>
          </cell>
          <cell r="M91">
            <v>0</v>
          </cell>
          <cell r="N91" t="str">
            <v>Prot</v>
          </cell>
          <cell r="P91">
            <v>90</v>
          </cell>
          <cell r="Q91">
            <v>8.3731898712799389</v>
          </cell>
          <cell r="R91">
            <v>37.5</v>
          </cell>
          <cell r="S91">
            <v>1</v>
          </cell>
          <cell r="T91">
            <v>3.1</v>
          </cell>
          <cell r="U91">
            <v>0.37</v>
          </cell>
          <cell r="V91">
            <v>19.64</v>
          </cell>
          <cell r="W91">
            <v>3.1</v>
          </cell>
          <cell r="X91">
            <v>37.5</v>
          </cell>
        </row>
        <row r="92">
          <cell r="A92">
            <v>91</v>
          </cell>
          <cell r="B92">
            <v>1</v>
          </cell>
          <cell r="C92">
            <v>6.1</v>
          </cell>
          <cell r="D92">
            <v>17.5</v>
          </cell>
          <cell r="E92">
            <v>17.5</v>
          </cell>
          <cell r="F92">
            <v>37.5</v>
          </cell>
          <cell r="G92">
            <v>5</v>
          </cell>
          <cell r="H92">
            <v>37.5</v>
          </cell>
          <cell r="I92" t="str">
            <v/>
          </cell>
          <cell r="J92" t="str">
            <v/>
          </cell>
          <cell r="K92" t="str">
            <v>Rectangular Edge</v>
          </cell>
          <cell r="L92" t="str">
            <v>No</v>
          </cell>
          <cell r="M92">
            <v>0</v>
          </cell>
          <cell r="N92" t="str">
            <v>Prot</v>
          </cell>
          <cell r="P92">
            <v>91</v>
          </cell>
          <cell r="Q92">
            <v>8.3731898712799389</v>
          </cell>
          <cell r="R92">
            <v>37.5</v>
          </cell>
          <cell r="S92">
            <v>1</v>
          </cell>
          <cell r="T92">
            <v>3.1</v>
          </cell>
          <cell r="U92">
            <v>0.37</v>
          </cell>
          <cell r="V92">
            <v>19.64</v>
          </cell>
          <cell r="W92">
            <v>3.1</v>
          </cell>
          <cell r="X92">
            <v>37.5</v>
          </cell>
        </row>
        <row r="93">
          <cell r="A93">
            <v>92</v>
          </cell>
          <cell r="B93">
            <v>1</v>
          </cell>
          <cell r="C93">
            <v>6.1</v>
          </cell>
          <cell r="D93">
            <v>20</v>
          </cell>
          <cell r="E93">
            <v>17.5</v>
          </cell>
          <cell r="F93">
            <v>37.5</v>
          </cell>
          <cell r="G93">
            <v>5</v>
          </cell>
          <cell r="H93">
            <v>37.5</v>
          </cell>
          <cell r="I93" t="str">
            <v/>
          </cell>
          <cell r="J93" t="str">
            <v/>
          </cell>
          <cell r="K93" t="str">
            <v>Rectangular Edge</v>
          </cell>
          <cell r="L93" t="str">
            <v>No</v>
          </cell>
          <cell r="M93">
            <v>0</v>
          </cell>
          <cell r="N93" t="str">
            <v>Prot</v>
          </cell>
          <cell r="P93">
            <v>92</v>
          </cell>
          <cell r="Q93">
            <v>8.3731898712799389</v>
          </cell>
          <cell r="R93">
            <v>37.5</v>
          </cell>
          <cell r="S93">
            <v>1</v>
          </cell>
          <cell r="T93">
            <v>3.1</v>
          </cell>
          <cell r="U93">
            <v>0.37</v>
          </cell>
          <cell r="V93">
            <v>19.64</v>
          </cell>
          <cell r="W93">
            <v>3.1</v>
          </cell>
          <cell r="X93">
            <v>37.5</v>
          </cell>
        </row>
        <row r="94">
          <cell r="A94">
            <v>93</v>
          </cell>
          <cell r="B94">
            <v>1</v>
          </cell>
          <cell r="C94">
            <v>6.1</v>
          </cell>
          <cell r="D94">
            <v>22.5</v>
          </cell>
          <cell r="E94">
            <v>17.5</v>
          </cell>
          <cell r="F94">
            <v>37.5</v>
          </cell>
          <cell r="G94">
            <v>5</v>
          </cell>
          <cell r="H94">
            <v>37.5</v>
          </cell>
          <cell r="I94" t="str">
            <v/>
          </cell>
          <cell r="J94" t="str">
            <v/>
          </cell>
          <cell r="K94" t="str">
            <v>Rectangular Corner</v>
          </cell>
          <cell r="L94" t="str">
            <v>No</v>
          </cell>
          <cell r="M94">
            <v>0</v>
          </cell>
          <cell r="N94" t="str">
            <v>Prot</v>
          </cell>
          <cell r="P94">
            <v>93</v>
          </cell>
          <cell r="Q94">
            <v>14.743193281572962</v>
          </cell>
          <cell r="R94">
            <v>37.5</v>
          </cell>
          <cell r="S94">
            <v>1</v>
          </cell>
          <cell r="T94">
            <v>5.4</v>
          </cell>
          <cell r="U94">
            <v>0.37</v>
          </cell>
          <cell r="V94">
            <v>19.64</v>
          </cell>
          <cell r="W94">
            <v>5.4</v>
          </cell>
          <cell r="X94">
            <v>37.5</v>
          </cell>
        </row>
        <row r="95">
          <cell r="A95">
            <v>94</v>
          </cell>
          <cell r="B95">
            <v>1</v>
          </cell>
          <cell r="C95">
            <v>6.1</v>
          </cell>
          <cell r="D95">
            <v>22.5</v>
          </cell>
          <cell r="E95">
            <v>15</v>
          </cell>
          <cell r="F95">
            <v>37.5</v>
          </cell>
          <cell r="G95">
            <v>5</v>
          </cell>
          <cell r="H95">
            <v>37.5</v>
          </cell>
          <cell r="I95" t="str">
            <v/>
          </cell>
          <cell r="J95" t="str">
            <v/>
          </cell>
          <cell r="K95" t="str">
            <v>Rectangular Edge</v>
          </cell>
          <cell r="L95" t="str">
            <v>No</v>
          </cell>
          <cell r="M95">
            <v>0</v>
          </cell>
          <cell r="N95" t="str">
            <v>Prot</v>
          </cell>
          <cell r="P95">
            <v>94</v>
          </cell>
          <cell r="Q95">
            <v>8.3731898712799389</v>
          </cell>
          <cell r="R95">
            <v>37.5</v>
          </cell>
          <cell r="S95">
            <v>1</v>
          </cell>
          <cell r="T95">
            <v>3.1</v>
          </cell>
          <cell r="U95">
            <v>0.37</v>
          </cell>
          <cell r="V95">
            <v>19.64</v>
          </cell>
          <cell r="W95">
            <v>3.1</v>
          </cell>
          <cell r="X95">
            <v>37.5</v>
          </cell>
        </row>
        <row r="96">
          <cell r="A96">
            <v>95</v>
          </cell>
          <cell r="B96">
            <v>1</v>
          </cell>
          <cell r="C96">
            <v>6.1</v>
          </cell>
          <cell r="D96">
            <v>22.5</v>
          </cell>
          <cell r="E96">
            <v>12.5</v>
          </cell>
          <cell r="F96">
            <v>37.5</v>
          </cell>
          <cell r="G96">
            <v>5</v>
          </cell>
          <cell r="H96">
            <v>37.5</v>
          </cell>
          <cell r="I96" t="str">
            <v/>
          </cell>
          <cell r="J96" t="str">
            <v/>
          </cell>
          <cell r="K96" t="str">
            <v>Rectangular Corner</v>
          </cell>
          <cell r="L96" t="str">
            <v>No</v>
          </cell>
          <cell r="M96">
            <v>0</v>
          </cell>
          <cell r="N96" t="str">
            <v>Prot</v>
          </cell>
          <cell r="P96">
            <v>95</v>
          </cell>
          <cell r="Q96">
            <v>14.743193281572962</v>
          </cell>
          <cell r="R96">
            <v>37.5</v>
          </cell>
          <cell r="S96">
            <v>1</v>
          </cell>
          <cell r="T96">
            <v>5.4</v>
          </cell>
          <cell r="U96">
            <v>0.37</v>
          </cell>
          <cell r="V96">
            <v>19.64</v>
          </cell>
          <cell r="W96">
            <v>5.4</v>
          </cell>
          <cell r="X96">
            <v>37.5</v>
          </cell>
        </row>
        <row r="97">
          <cell r="A97">
            <v>96</v>
          </cell>
          <cell r="B97">
            <v>1</v>
          </cell>
          <cell r="C97">
            <v>6.1</v>
          </cell>
          <cell r="D97">
            <v>20</v>
          </cell>
          <cell r="E97">
            <v>12.5</v>
          </cell>
          <cell r="F97">
            <v>37.5</v>
          </cell>
          <cell r="G97">
            <v>5</v>
          </cell>
          <cell r="H97">
            <v>37.5</v>
          </cell>
          <cell r="I97" t="str">
            <v/>
          </cell>
          <cell r="J97" t="str">
            <v/>
          </cell>
          <cell r="K97" t="str">
            <v>Rectangular Edge</v>
          </cell>
          <cell r="L97" t="str">
            <v>No</v>
          </cell>
          <cell r="M97">
            <v>0</v>
          </cell>
          <cell r="N97" t="str">
            <v>Prot</v>
          </cell>
          <cell r="P97">
            <v>96</v>
          </cell>
          <cell r="Q97">
            <v>8.3731898712799389</v>
          </cell>
          <cell r="R97">
            <v>37.5</v>
          </cell>
          <cell r="S97">
            <v>1</v>
          </cell>
          <cell r="T97">
            <v>3.1</v>
          </cell>
          <cell r="U97">
            <v>0.37</v>
          </cell>
          <cell r="V97">
            <v>19.64</v>
          </cell>
          <cell r="W97">
            <v>3.1</v>
          </cell>
          <cell r="X97">
            <v>37.5</v>
          </cell>
        </row>
        <row r="98">
          <cell r="A98">
            <v>97</v>
          </cell>
          <cell r="B98">
            <v>1</v>
          </cell>
          <cell r="C98">
            <v>6.1</v>
          </cell>
          <cell r="D98">
            <v>17.5</v>
          </cell>
          <cell r="E98">
            <v>12.5</v>
          </cell>
          <cell r="F98">
            <v>37.5</v>
          </cell>
          <cell r="G98">
            <v>5</v>
          </cell>
          <cell r="H98">
            <v>37.5</v>
          </cell>
          <cell r="I98" t="str">
            <v/>
          </cell>
          <cell r="J98" t="str">
            <v/>
          </cell>
          <cell r="K98" t="str">
            <v>Rectangular Edge</v>
          </cell>
          <cell r="L98" t="str">
            <v>No</v>
          </cell>
          <cell r="M98">
            <v>0</v>
          </cell>
          <cell r="N98" t="str">
            <v>Prot</v>
          </cell>
          <cell r="P98">
            <v>97</v>
          </cell>
          <cell r="Q98">
            <v>8.3731898712799389</v>
          </cell>
          <cell r="R98">
            <v>37.5</v>
          </cell>
          <cell r="S98">
            <v>1</v>
          </cell>
          <cell r="T98">
            <v>3.1</v>
          </cell>
          <cell r="U98">
            <v>0.37</v>
          </cell>
          <cell r="V98">
            <v>19.64</v>
          </cell>
          <cell r="W98">
            <v>3.1</v>
          </cell>
          <cell r="X98">
            <v>37.5</v>
          </cell>
        </row>
        <row r="99">
          <cell r="A99">
            <v>98</v>
          </cell>
          <cell r="B99">
            <v>1</v>
          </cell>
          <cell r="C99">
            <v>6.1</v>
          </cell>
          <cell r="D99">
            <v>15</v>
          </cell>
          <cell r="E99">
            <v>12.5</v>
          </cell>
          <cell r="F99">
            <v>37.5</v>
          </cell>
          <cell r="G99">
            <v>5</v>
          </cell>
          <cell r="H99">
            <v>37.5</v>
          </cell>
          <cell r="I99" t="str">
            <v/>
          </cell>
          <cell r="J99" t="str">
            <v/>
          </cell>
          <cell r="K99" t="str">
            <v>Rectangular Edge</v>
          </cell>
          <cell r="L99" t="str">
            <v>No</v>
          </cell>
          <cell r="M99">
            <v>0</v>
          </cell>
          <cell r="N99" t="str">
            <v>Prot</v>
          </cell>
          <cell r="P99">
            <v>98</v>
          </cell>
          <cell r="Q99">
            <v>8.3731898712799389</v>
          </cell>
          <cell r="R99">
            <v>37.5</v>
          </cell>
          <cell r="S99">
            <v>1</v>
          </cell>
          <cell r="T99">
            <v>3.1</v>
          </cell>
          <cell r="U99">
            <v>0.37</v>
          </cell>
          <cell r="V99">
            <v>19.64</v>
          </cell>
          <cell r="W99">
            <v>3.1</v>
          </cell>
          <cell r="X99">
            <v>37.5</v>
          </cell>
        </row>
        <row r="100">
          <cell r="A100">
            <v>99</v>
          </cell>
          <cell r="B100">
            <v>1</v>
          </cell>
          <cell r="C100">
            <v>6.1</v>
          </cell>
          <cell r="D100">
            <v>12.5</v>
          </cell>
          <cell r="E100">
            <v>12.5</v>
          </cell>
          <cell r="F100">
            <v>37.5</v>
          </cell>
          <cell r="G100">
            <v>5</v>
          </cell>
          <cell r="H100">
            <v>37.5</v>
          </cell>
          <cell r="I100" t="str">
            <v/>
          </cell>
          <cell r="J100" t="str">
            <v/>
          </cell>
          <cell r="K100" t="str">
            <v>Rectangular Corner</v>
          </cell>
          <cell r="L100" t="str">
            <v>No</v>
          </cell>
          <cell r="M100">
            <v>0</v>
          </cell>
          <cell r="N100" t="str">
            <v>Prot</v>
          </cell>
          <cell r="P100">
            <v>99</v>
          </cell>
          <cell r="Q100">
            <v>14.743193281572962</v>
          </cell>
          <cell r="R100">
            <v>37.5</v>
          </cell>
          <cell r="S100">
            <v>1</v>
          </cell>
          <cell r="T100">
            <v>5.4</v>
          </cell>
          <cell r="U100">
            <v>0.37</v>
          </cell>
          <cell r="V100">
            <v>19.64</v>
          </cell>
          <cell r="W100">
            <v>5.4</v>
          </cell>
          <cell r="X100">
            <v>37.5</v>
          </cell>
        </row>
        <row r="101">
          <cell r="A101">
            <v>100</v>
          </cell>
          <cell r="B101">
            <v>1</v>
          </cell>
          <cell r="C101">
            <v>6.1</v>
          </cell>
          <cell r="D101">
            <v>12.5</v>
          </cell>
          <cell r="E101">
            <v>15</v>
          </cell>
          <cell r="F101">
            <v>37.5</v>
          </cell>
          <cell r="G101">
            <v>5</v>
          </cell>
          <cell r="H101">
            <v>37.5</v>
          </cell>
          <cell r="I101" t="str">
            <v/>
          </cell>
          <cell r="J101" t="str">
            <v/>
          </cell>
          <cell r="K101" t="str">
            <v>Rectangular Edge</v>
          </cell>
          <cell r="L101" t="str">
            <v>No</v>
          </cell>
          <cell r="M101">
            <v>0</v>
          </cell>
          <cell r="N101" t="str">
            <v>Prot</v>
          </cell>
          <cell r="P101">
            <v>100</v>
          </cell>
          <cell r="Q101">
            <v>8.3731898712799389</v>
          </cell>
          <cell r="R101">
            <v>37.5</v>
          </cell>
          <cell r="S101">
            <v>1</v>
          </cell>
          <cell r="T101">
            <v>3.1</v>
          </cell>
          <cell r="U101">
            <v>0.37</v>
          </cell>
          <cell r="V101">
            <v>19.64</v>
          </cell>
          <cell r="W101">
            <v>3.1</v>
          </cell>
          <cell r="X101">
            <v>37.5</v>
          </cell>
        </row>
        <row r="102">
          <cell r="A102">
            <v>101</v>
          </cell>
          <cell r="B102">
            <v>1</v>
          </cell>
          <cell r="C102">
            <v>6.2</v>
          </cell>
          <cell r="D102">
            <v>32.5</v>
          </cell>
          <cell r="E102">
            <v>17.5</v>
          </cell>
          <cell r="F102">
            <v>37.5</v>
          </cell>
          <cell r="G102">
            <v>5</v>
          </cell>
          <cell r="H102">
            <v>37.5</v>
          </cell>
          <cell r="I102" t="str">
            <v/>
          </cell>
          <cell r="J102" t="str">
            <v/>
          </cell>
          <cell r="K102" t="str">
            <v>Rectangular Corner</v>
          </cell>
          <cell r="L102" t="str">
            <v>No</v>
          </cell>
          <cell r="M102">
            <v>0</v>
          </cell>
          <cell r="N102" t="str">
            <v>Prot</v>
          </cell>
          <cell r="P102">
            <v>101</v>
          </cell>
          <cell r="Q102">
            <v>14.743193281572962</v>
          </cell>
          <cell r="R102">
            <v>37.5</v>
          </cell>
          <cell r="S102">
            <v>1</v>
          </cell>
          <cell r="T102">
            <v>5.4</v>
          </cell>
          <cell r="U102">
            <v>0.37</v>
          </cell>
          <cell r="V102">
            <v>19.64</v>
          </cell>
          <cell r="W102">
            <v>5.4</v>
          </cell>
          <cell r="X102">
            <v>37.5</v>
          </cell>
        </row>
        <row r="103">
          <cell r="A103">
            <v>102</v>
          </cell>
          <cell r="B103">
            <v>1</v>
          </cell>
          <cell r="C103">
            <v>6.2</v>
          </cell>
          <cell r="D103">
            <v>35</v>
          </cell>
          <cell r="E103">
            <v>17.5</v>
          </cell>
          <cell r="F103">
            <v>37.5</v>
          </cell>
          <cell r="G103">
            <v>5</v>
          </cell>
          <cell r="H103">
            <v>37.5</v>
          </cell>
          <cell r="I103" t="str">
            <v/>
          </cell>
          <cell r="J103" t="str">
            <v/>
          </cell>
          <cell r="K103" t="str">
            <v>Rectangular Edge</v>
          </cell>
          <cell r="L103" t="str">
            <v>No</v>
          </cell>
          <cell r="M103">
            <v>0</v>
          </cell>
          <cell r="N103" t="str">
            <v>Prot</v>
          </cell>
          <cell r="P103">
            <v>102</v>
          </cell>
          <cell r="Q103">
            <v>8.3731898712799389</v>
          </cell>
          <cell r="R103">
            <v>37.5</v>
          </cell>
          <cell r="S103">
            <v>1</v>
          </cell>
          <cell r="T103">
            <v>3.1</v>
          </cell>
          <cell r="U103">
            <v>0.37</v>
          </cell>
          <cell r="V103">
            <v>19.64</v>
          </cell>
          <cell r="W103">
            <v>3.1</v>
          </cell>
          <cell r="X103">
            <v>37.5</v>
          </cell>
        </row>
        <row r="104">
          <cell r="A104">
            <v>103</v>
          </cell>
          <cell r="B104">
            <v>1</v>
          </cell>
          <cell r="C104">
            <v>6.2</v>
          </cell>
          <cell r="D104">
            <v>37.5</v>
          </cell>
          <cell r="E104">
            <v>17.5</v>
          </cell>
          <cell r="F104">
            <v>37.5</v>
          </cell>
          <cell r="G104">
            <v>5</v>
          </cell>
          <cell r="H104">
            <v>37.5</v>
          </cell>
          <cell r="I104" t="str">
            <v/>
          </cell>
          <cell r="J104" t="str">
            <v/>
          </cell>
          <cell r="K104" t="str">
            <v>Rectangular Edge</v>
          </cell>
          <cell r="L104" t="str">
            <v>No</v>
          </cell>
          <cell r="M104">
            <v>0</v>
          </cell>
          <cell r="N104" t="str">
            <v>Prot</v>
          </cell>
          <cell r="P104">
            <v>103</v>
          </cell>
          <cell r="Q104">
            <v>8.3731898712799389</v>
          </cell>
          <cell r="R104">
            <v>37.5</v>
          </cell>
          <cell r="S104">
            <v>1</v>
          </cell>
          <cell r="T104">
            <v>3.1</v>
          </cell>
          <cell r="U104">
            <v>0.37</v>
          </cell>
          <cell r="V104">
            <v>19.64</v>
          </cell>
          <cell r="W104">
            <v>3.1</v>
          </cell>
          <cell r="X104">
            <v>37.5</v>
          </cell>
        </row>
        <row r="105">
          <cell r="A105">
            <v>104</v>
          </cell>
          <cell r="B105">
            <v>1</v>
          </cell>
          <cell r="C105">
            <v>6.2</v>
          </cell>
          <cell r="D105">
            <v>40</v>
          </cell>
          <cell r="E105">
            <v>17.5</v>
          </cell>
          <cell r="F105">
            <v>37.5</v>
          </cell>
          <cell r="G105">
            <v>5</v>
          </cell>
          <cell r="H105">
            <v>37.5</v>
          </cell>
          <cell r="I105" t="str">
            <v/>
          </cell>
          <cell r="J105" t="str">
            <v/>
          </cell>
          <cell r="K105" t="str">
            <v>Rectangular Edge</v>
          </cell>
          <cell r="L105" t="str">
            <v>No</v>
          </cell>
          <cell r="M105">
            <v>0</v>
          </cell>
          <cell r="N105" t="str">
            <v>Prot</v>
          </cell>
          <cell r="P105">
            <v>104</v>
          </cell>
          <cell r="Q105">
            <v>8.3731898712799389</v>
          </cell>
          <cell r="R105">
            <v>37.5</v>
          </cell>
          <cell r="S105">
            <v>1</v>
          </cell>
          <cell r="T105">
            <v>3.1</v>
          </cell>
          <cell r="U105">
            <v>0.37</v>
          </cell>
          <cell r="V105">
            <v>19.64</v>
          </cell>
          <cell r="W105">
            <v>3.1</v>
          </cell>
          <cell r="X105">
            <v>37.5</v>
          </cell>
        </row>
        <row r="106">
          <cell r="A106">
            <v>105</v>
          </cell>
          <cell r="B106">
            <v>1</v>
          </cell>
          <cell r="C106">
            <v>6.2</v>
          </cell>
          <cell r="D106">
            <v>42.5</v>
          </cell>
          <cell r="E106">
            <v>17.5</v>
          </cell>
          <cell r="F106">
            <v>37.5</v>
          </cell>
          <cell r="G106">
            <v>5</v>
          </cell>
          <cell r="H106">
            <v>37.5</v>
          </cell>
          <cell r="I106" t="str">
            <v/>
          </cell>
          <cell r="J106" t="str">
            <v/>
          </cell>
          <cell r="K106" t="str">
            <v>Rectangular Corner</v>
          </cell>
          <cell r="L106" t="str">
            <v>No</v>
          </cell>
          <cell r="M106">
            <v>0</v>
          </cell>
          <cell r="N106" t="str">
            <v>Prot</v>
          </cell>
          <cell r="P106">
            <v>105</v>
          </cell>
          <cell r="Q106">
            <v>14.743193281572962</v>
          </cell>
          <cell r="R106">
            <v>37.5</v>
          </cell>
          <cell r="S106">
            <v>1</v>
          </cell>
          <cell r="T106">
            <v>5.4</v>
          </cell>
          <cell r="U106">
            <v>0.37</v>
          </cell>
          <cell r="V106">
            <v>19.64</v>
          </cell>
          <cell r="W106">
            <v>5.4</v>
          </cell>
          <cell r="X106">
            <v>37.5</v>
          </cell>
        </row>
        <row r="107">
          <cell r="A107">
            <v>106</v>
          </cell>
          <cell r="B107">
            <v>1</v>
          </cell>
          <cell r="C107">
            <v>6.2</v>
          </cell>
          <cell r="D107">
            <v>42.5</v>
          </cell>
          <cell r="E107">
            <v>15</v>
          </cell>
          <cell r="F107">
            <v>37.5</v>
          </cell>
          <cell r="G107">
            <v>5</v>
          </cell>
          <cell r="H107">
            <v>37.5</v>
          </cell>
          <cell r="I107" t="str">
            <v/>
          </cell>
          <cell r="J107" t="str">
            <v/>
          </cell>
          <cell r="K107" t="str">
            <v>Rectangular Edge</v>
          </cell>
          <cell r="L107" t="str">
            <v>No</v>
          </cell>
          <cell r="M107">
            <v>0</v>
          </cell>
          <cell r="N107" t="str">
            <v>Prot</v>
          </cell>
          <cell r="P107">
            <v>106</v>
          </cell>
          <cell r="Q107">
            <v>8.3731898712799389</v>
          </cell>
          <cell r="R107">
            <v>37.5</v>
          </cell>
          <cell r="S107">
            <v>1</v>
          </cell>
          <cell r="T107">
            <v>3.1</v>
          </cell>
          <cell r="U107">
            <v>0.37</v>
          </cell>
          <cell r="V107">
            <v>19.64</v>
          </cell>
          <cell r="W107">
            <v>3.1</v>
          </cell>
          <cell r="X107">
            <v>37.5</v>
          </cell>
        </row>
        <row r="108">
          <cell r="A108">
            <v>107</v>
          </cell>
          <cell r="B108">
            <v>1</v>
          </cell>
          <cell r="C108">
            <v>6.2</v>
          </cell>
          <cell r="D108">
            <v>42.5</v>
          </cell>
          <cell r="E108">
            <v>12.5</v>
          </cell>
          <cell r="F108">
            <v>37.5</v>
          </cell>
          <cell r="G108">
            <v>5</v>
          </cell>
          <cell r="H108">
            <v>37.5</v>
          </cell>
          <cell r="I108" t="str">
            <v/>
          </cell>
          <cell r="J108" t="str">
            <v/>
          </cell>
          <cell r="K108" t="str">
            <v>Rectangular Corner</v>
          </cell>
          <cell r="L108" t="str">
            <v>No</v>
          </cell>
          <cell r="M108">
            <v>0</v>
          </cell>
          <cell r="N108" t="str">
            <v>Prot</v>
          </cell>
          <cell r="P108">
            <v>107</v>
          </cell>
          <cell r="Q108">
            <v>14.743193281572962</v>
          </cell>
          <cell r="R108">
            <v>37.5</v>
          </cell>
          <cell r="S108">
            <v>1</v>
          </cell>
          <cell r="T108">
            <v>5.4</v>
          </cell>
          <cell r="U108">
            <v>0.37</v>
          </cell>
          <cell r="V108">
            <v>19.64</v>
          </cell>
          <cell r="W108">
            <v>5.4</v>
          </cell>
          <cell r="X108">
            <v>37.5</v>
          </cell>
        </row>
        <row r="109">
          <cell r="A109">
            <v>108</v>
          </cell>
          <cell r="B109">
            <v>1</v>
          </cell>
          <cell r="C109">
            <v>6.2</v>
          </cell>
          <cell r="D109">
            <v>40</v>
          </cell>
          <cell r="E109">
            <v>12.5</v>
          </cell>
          <cell r="F109">
            <v>37.5</v>
          </cell>
          <cell r="G109">
            <v>5</v>
          </cell>
          <cell r="H109">
            <v>37.5</v>
          </cell>
          <cell r="I109" t="str">
            <v/>
          </cell>
          <cell r="J109" t="str">
            <v/>
          </cell>
          <cell r="K109" t="str">
            <v>Rectangular Edge</v>
          </cell>
          <cell r="L109" t="str">
            <v>No</v>
          </cell>
          <cell r="M109">
            <v>0</v>
          </cell>
          <cell r="N109" t="str">
            <v>Prot</v>
          </cell>
          <cell r="P109">
            <v>108</v>
          </cell>
          <cell r="Q109">
            <v>8.3731898712799389</v>
          </cell>
          <cell r="R109">
            <v>37.5</v>
          </cell>
          <cell r="S109">
            <v>1</v>
          </cell>
          <cell r="T109">
            <v>3.1</v>
          </cell>
          <cell r="U109">
            <v>0.37</v>
          </cell>
          <cell r="V109">
            <v>19.64</v>
          </cell>
          <cell r="W109">
            <v>3.1</v>
          </cell>
          <cell r="X109">
            <v>37.5</v>
          </cell>
        </row>
        <row r="110">
          <cell r="A110">
            <v>109</v>
          </cell>
          <cell r="B110">
            <v>1</v>
          </cell>
          <cell r="C110">
            <v>6.2</v>
          </cell>
          <cell r="D110">
            <v>37.5</v>
          </cell>
          <cell r="E110">
            <v>12.5</v>
          </cell>
          <cell r="F110">
            <v>37.5</v>
          </cell>
          <cell r="G110">
            <v>5</v>
          </cell>
          <cell r="H110">
            <v>37.5</v>
          </cell>
          <cell r="I110" t="str">
            <v/>
          </cell>
          <cell r="J110" t="str">
            <v/>
          </cell>
          <cell r="K110" t="str">
            <v>Rectangular Edge</v>
          </cell>
          <cell r="L110" t="str">
            <v>No</v>
          </cell>
          <cell r="M110">
            <v>0</v>
          </cell>
          <cell r="N110" t="str">
            <v>Prot</v>
          </cell>
          <cell r="P110">
            <v>109</v>
          </cell>
          <cell r="Q110">
            <v>8.3731898712799389</v>
          </cell>
          <cell r="R110">
            <v>37.5</v>
          </cell>
          <cell r="S110">
            <v>1</v>
          </cell>
          <cell r="T110">
            <v>3.1</v>
          </cell>
          <cell r="U110">
            <v>0.37</v>
          </cell>
          <cell r="V110">
            <v>19.64</v>
          </cell>
          <cell r="W110">
            <v>3.1</v>
          </cell>
          <cell r="X110">
            <v>37.5</v>
          </cell>
        </row>
        <row r="111">
          <cell r="A111">
            <v>110</v>
          </cell>
          <cell r="B111">
            <v>1</v>
          </cell>
          <cell r="C111">
            <v>6.2</v>
          </cell>
          <cell r="D111">
            <v>35</v>
          </cell>
          <cell r="E111">
            <v>12.5</v>
          </cell>
          <cell r="F111">
            <v>37.5</v>
          </cell>
          <cell r="G111">
            <v>5</v>
          </cell>
          <cell r="H111">
            <v>37.5</v>
          </cell>
          <cell r="I111" t="str">
            <v/>
          </cell>
          <cell r="J111" t="str">
            <v/>
          </cell>
          <cell r="K111" t="str">
            <v>Rectangular Edge</v>
          </cell>
          <cell r="L111" t="str">
            <v>No</v>
          </cell>
          <cell r="M111">
            <v>0</v>
          </cell>
          <cell r="N111" t="str">
            <v>Prot</v>
          </cell>
          <cell r="P111">
            <v>110</v>
          </cell>
          <cell r="Q111">
            <v>8.3731898712799389</v>
          </cell>
          <cell r="R111">
            <v>37.5</v>
          </cell>
          <cell r="S111">
            <v>1</v>
          </cell>
          <cell r="T111">
            <v>3.1</v>
          </cell>
          <cell r="U111">
            <v>0.37</v>
          </cell>
          <cell r="V111">
            <v>19.64</v>
          </cell>
          <cell r="W111">
            <v>3.1</v>
          </cell>
          <cell r="X111">
            <v>37.5</v>
          </cell>
        </row>
        <row r="112">
          <cell r="A112">
            <v>111</v>
          </cell>
          <cell r="B112">
            <v>1</v>
          </cell>
          <cell r="C112">
            <v>6.2</v>
          </cell>
          <cell r="D112">
            <v>32.5</v>
          </cell>
          <cell r="E112">
            <v>12.5</v>
          </cell>
          <cell r="F112">
            <v>37.5</v>
          </cell>
          <cell r="G112">
            <v>5</v>
          </cell>
          <cell r="H112">
            <v>37.5</v>
          </cell>
          <cell r="I112" t="str">
            <v/>
          </cell>
          <cell r="J112" t="str">
            <v/>
          </cell>
          <cell r="K112" t="str">
            <v>Rectangular Corner</v>
          </cell>
          <cell r="L112" t="str">
            <v>No</v>
          </cell>
          <cell r="M112">
            <v>0</v>
          </cell>
          <cell r="N112" t="str">
            <v>Prot</v>
          </cell>
          <cell r="P112">
            <v>111</v>
          </cell>
          <cell r="Q112">
            <v>14.743193281572962</v>
          </cell>
          <cell r="R112">
            <v>37.5</v>
          </cell>
          <cell r="S112">
            <v>1</v>
          </cell>
          <cell r="T112">
            <v>5.4</v>
          </cell>
          <cell r="U112">
            <v>0.37</v>
          </cell>
          <cell r="V112">
            <v>19.64</v>
          </cell>
          <cell r="W112">
            <v>5.4</v>
          </cell>
          <cell r="X112">
            <v>37.5</v>
          </cell>
        </row>
        <row r="113">
          <cell r="A113">
            <v>112</v>
          </cell>
          <cell r="B113">
            <v>1</v>
          </cell>
          <cell r="C113">
            <v>6.2</v>
          </cell>
          <cell r="D113">
            <v>32.5</v>
          </cell>
          <cell r="E113">
            <v>15</v>
          </cell>
          <cell r="F113">
            <v>37.5</v>
          </cell>
          <cell r="G113">
            <v>5</v>
          </cell>
          <cell r="H113">
            <v>37.5</v>
          </cell>
          <cell r="I113" t="str">
            <v/>
          </cell>
          <cell r="J113" t="str">
            <v/>
          </cell>
          <cell r="K113" t="str">
            <v>Rectangular Edge</v>
          </cell>
          <cell r="L113" t="str">
            <v>No</v>
          </cell>
          <cell r="M113">
            <v>0</v>
          </cell>
          <cell r="N113" t="str">
            <v>Prot</v>
          </cell>
          <cell r="P113">
            <v>112</v>
          </cell>
          <cell r="Q113">
            <v>8.3731898712799389</v>
          </cell>
          <cell r="R113">
            <v>37.5</v>
          </cell>
          <cell r="S113">
            <v>1</v>
          </cell>
          <cell r="T113">
            <v>3.1</v>
          </cell>
          <cell r="U113">
            <v>0.37</v>
          </cell>
          <cell r="V113">
            <v>19.64</v>
          </cell>
          <cell r="W113">
            <v>3.1</v>
          </cell>
          <cell r="X113">
            <v>37.5</v>
          </cell>
        </row>
        <row r="114">
          <cell r="A114">
            <v>113</v>
          </cell>
          <cell r="B114">
            <v>1</v>
          </cell>
          <cell r="C114">
            <v>6.1</v>
          </cell>
          <cell r="D114">
            <v>12.51</v>
          </cell>
          <cell r="E114">
            <v>15.01</v>
          </cell>
          <cell r="F114">
            <v>41.73</v>
          </cell>
          <cell r="G114">
            <v>5</v>
          </cell>
          <cell r="H114">
            <v>37.5</v>
          </cell>
          <cell r="I114">
            <v>4.2299999999999969</v>
          </cell>
          <cell r="J114" t="str">
            <v>Active</v>
          </cell>
          <cell r="K114" t="str">
            <v>Rectangular Edge</v>
          </cell>
          <cell r="L114" t="str">
            <v>No</v>
          </cell>
          <cell r="M114">
            <v>0</v>
          </cell>
          <cell r="N114" t="str">
            <v>Not Prot</v>
          </cell>
          <cell r="P114">
            <v>113</v>
          </cell>
          <cell r="Q114">
            <v>175.1023049686188</v>
          </cell>
          <cell r="R114">
            <v>41.73</v>
          </cell>
          <cell r="S114">
            <v>1</v>
          </cell>
          <cell r="T114">
            <v>62.2</v>
          </cell>
          <cell r="U114">
            <v>0.37</v>
          </cell>
          <cell r="V114">
            <v>21.85</v>
          </cell>
          <cell r="W114">
            <v>56.2</v>
          </cell>
          <cell r="X114">
            <v>68.382999999999996</v>
          </cell>
        </row>
        <row r="115">
          <cell r="A115">
            <v>114</v>
          </cell>
          <cell r="B115">
            <v>1</v>
          </cell>
          <cell r="C115">
            <v>5</v>
          </cell>
          <cell r="D115">
            <v>27.46</v>
          </cell>
          <cell r="E115">
            <v>15.15</v>
          </cell>
          <cell r="F115">
            <v>39.28</v>
          </cell>
          <cell r="G115">
            <v>10</v>
          </cell>
          <cell r="H115">
            <v>35</v>
          </cell>
          <cell r="I115">
            <v>4.2800000000000011</v>
          </cell>
          <cell r="J115" t="str">
            <v>Active</v>
          </cell>
          <cell r="K115" t="str">
            <v>Rectangular Middle</v>
          </cell>
          <cell r="L115" t="str">
            <v>No</v>
          </cell>
          <cell r="M115">
            <v>0</v>
          </cell>
          <cell r="N115" t="str">
            <v>Not Prot</v>
          </cell>
          <cell r="P115">
            <v>114</v>
          </cell>
          <cell r="Q115">
            <v>132.88954753197081</v>
          </cell>
          <cell r="R115">
            <v>39.28</v>
          </cell>
          <cell r="S115">
            <v>1</v>
          </cell>
          <cell r="T115">
            <v>47.6</v>
          </cell>
          <cell r="U115">
            <v>0.37</v>
          </cell>
          <cell r="V115">
            <v>20.57</v>
          </cell>
          <cell r="W115">
            <v>45.777999999999999</v>
          </cell>
          <cell r="X115">
            <v>52.323</v>
          </cell>
        </row>
        <row r="116">
          <cell r="A116">
            <v>115</v>
          </cell>
          <cell r="B116">
            <v>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0</v>
          </cell>
          <cell r="N116" t="str">
            <v>Prot</v>
          </cell>
          <cell r="P116">
            <v>115</v>
          </cell>
          <cell r="Q116">
            <v>0.74040667803391214</v>
          </cell>
          <cell r="R116">
            <v>0</v>
          </cell>
          <cell r="S116">
            <v>1</v>
          </cell>
        </row>
        <row r="117">
          <cell r="A117">
            <v>116</v>
          </cell>
          <cell r="B117">
            <v>1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20</v>
          </cell>
          <cell r="H117">
            <v>6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0</v>
          </cell>
          <cell r="N117" t="str">
            <v>Prot</v>
          </cell>
          <cell r="P117">
            <v>116</v>
          </cell>
          <cell r="Q117">
            <v>0.74040667803391214</v>
          </cell>
          <cell r="R117">
            <v>0</v>
          </cell>
          <cell r="S117">
            <v>1</v>
          </cell>
        </row>
        <row r="118">
          <cell r="A118">
            <v>117</v>
          </cell>
          <cell r="B118">
            <v>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20</v>
          </cell>
          <cell r="H118">
            <v>6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0</v>
          </cell>
          <cell r="N118" t="str">
            <v>Prot</v>
          </cell>
          <cell r="P118">
            <v>117</v>
          </cell>
          <cell r="Q118">
            <v>0.74040667803391214</v>
          </cell>
          <cell r="R118">
            <v>0</v>
          </cell>
          <cell r="S118">
            <v>1</v>
          </cell>
        </row>
        <row r="119">
          <cell r="A119">
            <v>118</v>
          </cell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20</v>
          </cell>
          <cell r="H119">
            <v>6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0</v>
          </cell>
          <cell r="N119" t="str">
            <v>Prot</v>
          </cell>
          <cell r="P119">
            <v>118</v>
          </cell>
          <cell r="Q119">
            <v>0.74040667803391214</v>
          </cell>
          <cell r="R119">
            <v>0</v>
          </cell>
          <cell r="S119">
            <v>1</v>
          </cell>
        </row>
        <row r="120">
          <cell r="A120">
            <v>119</v>
          </cell>
          <cell r="B120">
            <v>1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20</v>
          </cell>
          <cell r="H120">
            <v>6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>
            <v>0</v>
          </cell>
          <cell r="N120" t="str">
            <v>Prot</v>
          </cell>
          <cell r="P120">
            <v>119</v>
          </cell>
          <cell r="Q120">
            <v>0.74040667803391214</v>
          </cell>
          <cell r="R120">
            <v>0</v>
          </cell>
          <cell r="S120">
            <v>1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20</v>
          </cell>
          <cell r="H121">
            <v>6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>
            <v>0</v>
          </cell>
          <cell r="N121" t="str">
            <v>Prot</v>
          </cell>
          <cell r="P121">
            <v>120</v>
          </cell>
          <cell r="Q121">
            <v>0.74040667803391214</v>
          </cell>
          <cell r="R121">
            <v>0</v>
          </cell>
          <cell r="S121">
            <v>1</v>
          </cell>
        </row>
        <row r="128">
          <cell r="A128" t="str">
            <v>§  Identify closest air terminal protection circle (xRA,yRA,zRA,rRA) to the point (xPOI,yPOI,zPOI,rPOI) where zPOI&lt;zRA (Note: To do this, we will need to find the (x,y) distance anyway)</v>
          </cell>
        </row>
        <row r="129">
          <cell r="A129" t="str">
            <v>§  If the air terminal has a de-rating angle, reduce (zRA, rRA) to the appropriate values such that zRA=zPOI</v>
          </cell>
        </row>
        <row r="130">
          <cell r="A130" t="str">
            <v>§  Calculate the center-to-center distance between the two circles (dcc)</v>
          </cell>
        </row>
        <row r="131">
          <cell r="A131" t="str">
            <v>§  Evaluate if dcc+rPOI ≤rRA, if yes then the POI is considered under the zone of protection. If not, then re-evaluate for the next closest protection circle from an air terminal until none remain. If the point does not pass this criteria, then there are two possibilities: 1) the POI collection volume is covered completely by more than one terminal, or 2) the collection volume is not protected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workbookViewId="0">
      <selection activeCell="N23" sqref="N23"/>
    </sheetView>
  </sheetViews>
  <sheetFormatPr defaultRowHeight="15" x14ac:dyDescent="0.25"/>
  <cols>
    <col min="1" max="7" width="9.140625" style="11"/>
    <col min="8" max="8" width="38.28515625" style="11" bestFit="1" customWidth="1"/>
    <col min="9" max="15" width="9.140625" style="11"/>
    <col min="16" max="17" width="9.140625" style="10"/>
  </cols>
  <sheetData>
    <row r="1" spans="1:18" ht="15" customHeight="1" x14ac:dyDescent="0.25">
      <c r="A1" s="31" t="s">
        <v>115</v>
      </c>
      <c r="B1" s="32" t="s">
        <v>116</v>
      </c>
      <c r="C1" s="32"/>
      <c r="D1" s="32"/>
      <c r="E1" s="32" t="s">
        <v>117</v>
      </c>
      <c r="F1" s="32"/>
      <c r="G1" s="32"/>
      <c r="H1" s="31" t="s">
        <v>118</v>
      </c>
      <c r="I1" s="30" t="s">
        <v>119</v>
      </c>
      <c r="J1" s="30" t="s">
        <v>120</v>
      </c>
      <c r="K1" s="30" t="s">
        <v>121</v>
      </c>
      <c r="L1" s="30" t="s">
        <v>122</v>
      </c>
      <c r="M1" s="31" t="s">
        <v>123</v>
      </c>
      <c r="N1" s="30" t="s">
        <v>124</v>
      </c>
      <c r="O1" s="30" t="s">
        <v>125</v>
      </c>
      <c r="P1" s="4"/>
      <c r="Q1" s="4"/>
      <c r="R1" s="1"/>
    </row>
    <row r="2" spans="1:18" x14ac:dyDescent="0.25">
      <c r="A2" s="31"/>
      <c r="B2" s="11" t="s">
        <v>126</v>
      </c>
      <c r="C2" s="11" t="s">
        <v>127</v>
      </c>
      <c r="D2" s="11" t="s">
        <v>128</v>
      </c>
      <c r="E2" s="11" t="s">
        <v>126</v>
      </c>
      <c r="F2" s="11" t="s">
        <v>127</v>
      </c>
      <c r="G2" s="11" t="s">
        <v>128</v>
      </c>
      <c r="H2" s="31"/>
      <c r="I2" s="30"/>
      <c r="J2" s="30"/>
      <c r="K2" s="30"/>
      <c r="L2" s="30"/>
      <c r="M2" s="31"/>
      <c r="N2" s="30" t="s">
        <v>124</v>
      </c>
      <c r="O2" s="30" t="s">
        <v>124</v>
      </c>
      <c r="P2" s="4"/>
      <c r="Q2" s="4"/>
      <c r="R2" s="1"/>
    </row>
    <row r="3" spans="1:18" x14ac:dyDescent="0.25">
      <c r="A3" s="11">
        <v>1</v>
      </c>
      <c r="B3" s="11">
        <v>-1E-3</v>
      </c>
      <c r="C3" s="11">
        <v>20.003</v>
      </c>
      <c r="D3" s="11">
        <v>10.151999999999999</v>
      </c>
      <c r="E3" s="11">
        <v>0</v>
      </c>
      <c r="F3" s="11">
        <v>20</v>
      </c>
      <c r="G3" s="11">
        <v>10</v>
      </c>
      <c r="H3" s="11" t="s">
        <v>0</v>
      </c>
      <c r="I3" s="11">
        <v>18</v>
      </c>
      <c r="J3" s="11">
        <v>2.0078352988051602</v>
      </c>
      <c r="K3" s="11">
        <v>2.0113553460000002</v>
      </c>
      <c r="L3" s="11" t="b">
        <f>IF(AND(J3*1.02&gt;K3,J3*0.98&lt;K3),TRUE,FALSE)</f>
        <v>1</v>
      </c>
      <c r="M3" s="11">
        <v>7.5629999999999997</v>
      </c>
      <c r="N3" s="11">
        <v>17.571000000000002</v>
      </c>
      <c r="O3" s="11">
        <v>30.152000000000001</v>
      </c>
      <c r="R3" s="10" t="s">
        <v>1</v>
      </c>
    </row>
    <row r="4" spans="1:18" x14ac:dyDescent="0.25">
      <c r="A4" s="11">
        <v>2</v>
      </c>
      <c r="B4" s="11">
        <v>2.1999999999999999E-2</v>
      </c>
      <c r="C4" s="11">
        <v>17.542999999999999</v>
      </c>
      <c r="D4" s="11">
        <v>10.151999999999999</v>
      </c>
      <c r="E4" s="11">
        <v>0</v>
      </c>
      <c r="F4" s="11">
        <v>17.5</v>
      </c>
      <c r="G4" s="11">
        <v>10</v>
      </c>
      <c r="H4" s="11" t="s">
        <v>2</v>
      </c>
      <c r="I4" s="11">
        <v>18</v>
      </c>
      <c r="J4" s="11">
        <v>2.0410491583236499</v>
      </c>
      <c r="K4" s="11">
        <v>2.048784902</v>
      </c>
      <c r="L4" s="11" t="b">
        <f t="shared" ref="L4:L67" si="0">IF(AND(J4*1.02&gt;K4,J4*0.98&lt;K4),TRUE,FALSE)</f>
        <v>1</v>
      </c>
      <c r="M4" s="11">
        <v>7.5</v>
      </c>
      <c r="N4" s="11">
        <v>17</v>
      </c>
      <c r="O4" s="11">
        <v>30</v>
      </c>
      <c r="R4" s="10" t="s">
        <v>1</v>
      </c>
    </row>
    <row r="5" spans="1:18" x14ac:dyDescent="0.25">
      <c r="A5" s="11">
        <v>3</v>
      </c>
      <c r="B5" s="11">
        <v>0</v>
      </c>
      <c r="C5" s="11">
        <v>15</v>
      </c>
      <c r="D5" s="11">
        <v>10</v>
      </c>
      <c r="E5" s="11">
        <v>0</v>
      </c>
      <c r="F5" s="11">
        <v>15</v>
      </c>
      <c r="G5" s="11">
        <v>10</v>
      </c>
      <c r="H5" s="11" t="s">
        <v>169</v>
      </c>
      <c r="I5" s="11">
        <v>19</v>
      </c>
      <c r="J5" s="11">
        <v>2.04878490196027</v>
      </c>
      <c r="K5" s="11">
        <v>2.048784902</v>
      </c>
      <c r="L5" s="11" t="b">
        <f t="shared" si="0"/>
        <v>1</v>
      </c>
      <c r="M5" s="11">
        <v>7.5</v>
      </c>
      <c r="N5" s="11">
        <v>15</v>
      </c>
      <c r="O5" s="11">
        <v>30</v>
      </c>
      <c r="R5" s="10" t="s">
        <v>1</v>
      </c>
    </row>
    <row r="6" spans="1:18" x14ac:dyDescent="0.25">
      <c r="A6" s="11">
        <v>4</v>
      </c>
      <c r="B6" s="11">
        <v>3.2000000000000001E-2</v>
      </c>
      <c r="C6" s="11">
        <v>12.553000000000001</v>
      </c>
      <c r="D6" s="11">
        <v>10.151999999999999</v>
      </c>
      <c r="E6" s="11">
        <v>0</v>
      </c>
      <c r="F6" s="11">
        <v>12.5</v>
      </c>
      <c r="G6" s="11">
        <v>10</v>
      </c>
      <c r="H6" s="11" t="s">
        <v>4</v>
      </c>
      <c r="I6" s="11">
        <v>20</v>
      </c>
      <c r="J6" s="11">
        <v>2.0484000533370401</v>
      </c>
      <c r="K6" s="11">
        <v>2.048784902</v>
      </c>
      <c r="L6" s="11" t="b">
        <f t="shared" si="0"/>
        <v>1</v>
      </c>
      <c r="M6" s="11">
        <v>7.5359999999999996</v>
      </c>
      <c r="N6" s="11">
        <v>12.573</v>
      </c>
      <c r="O6" s="11">
        <v>30.152000000000001</v>
      </c>
      <c r="R6" s="10" t="s">
        <v>1</v>
      </c>
    </row>
    <row r="7" spans="1:18" x14ac:dyDescent="0.25">
      <c r="A7" s="11">
        <v>5</v>
      </c>
      <c r="B7" s="11">
        <v>0</v>
      </c>
      <c r="C7" s="11">
        <v>10</v>
      </c>
      <c r="D7" s="11">
        <v>10</v>
      </c>
      <c r="E7" s="11">
        <v>0</v>
      </c>
      <c r="F7" s="11">
        <v>10</v>
      </c>
      <c r="G7" s="11">
        <v>10</v>
      </c>
      <c r="H7" s="11" t="s">
        <v>170</v>
      </c>
      <c r="I7" s="11">
        <v>20</v>
      </c>
      <c r="J7" s="11">
        <v>2.0140266538886098</v>
      </c>
      <c r="K7" s="11">
        <v>2.0113553460000002</v>
      </c>
      <c r="L7" s="11" t="b">
        <f t="shared" si="0"/>
        <v>1</v>
      </c>
      <c r="M7" s="11">
        <v>7.5359999999999996</v>
      </c>
      <c r="N7" s="11">
        <v>12.573</v>
      </c>
      <c r="O7" s="11">
        <v>30.152000000000001</v>
      </c>
      <c r="R7" s="10" t="s">
        <v>1</v>
      </c>
    </row>
    <row r="8" spans="1:18" x14ac:dyDescent="0.25">
      <c r="A8" s="11">
        <v>6</v>
      </c>
      <c r="B8" s="11">
        <v>2.5619999999999998</v>
      </c>
      <c r="C8" s="11">
        <v>20.082999999999998</v>
      </c>
      <c r="D8" s="11">
        <v>10.151999999999999</v>
      </c>
      <c r="E8" s="11">
        <v>2.5</v>
      </c>
      <c r="F8" s="11">
        <v>20</v>
      </c>
      <c r="G8" s="11">
        <v>10</v>
      </c>
      <c r="H8" s="11" t="s">
        <v>6</v>
      </c>
      <c r="I8" s="11">
        <v>18</v>
      </c>
      <c r="J8" s="11">
        <v>2.2698577883456501</v>
      </c>
      <c r="K8" s="11">
        <v>2.2707485909999998</v>
      </c>
      <c r="L8" s="11" t="b">
        <f t="shared" si="0"/>
        <v>1</v>
      </c>
      <c r="M8" s="11">
        <v>7.5629999999999997</v>
      </c>
      <c r="N8" s="11">
        <v>17.571000000000002</v>
      </c>
      <c r="O8" s="11">
        <v>30.152000000000001</v>
      </c>
      <c r="R8" s="10" t="s">
        <v>1</v>
      </c>
    </row>
    <row r="9" spans="1:18" x14ac:dyDescent="0.25">
      <c r="A9" s="11">
        <v>7</v>
      </c>
      <c r="B9" s="11">
        <v>4.8</v>
      </c>
      <c r="C9" s="11">
        <v>20</v>
      </c>
      <c r="D9" s="11">
        <v>10</v>
      </c>
      <c r="E9" s="11">
        <v>5</v>
      </c>
      <c r="F9" s="11">
        <v>20</v>
      </c>
      <c r="G9" s="11">
        <v>10</v>
      </c>
      <c r="H9" s="11" t="s">
        <v>171</v>
      </c>
      <c r="I9" s="11">
        <v>18</v>
      </c>
      <c r="J9" s="11">
        <v>2.6390280652742102</v>
      </c>
      <c r="K9" s="11">
        <v>2.6656833230000001</v>
      </c>
      <c r="L9" s="11" t="b">
        <f t="shared" si="0"/>
        <v>1</v>
      </c>
      <c r="M9" s="11">
        <v>7.5629999999999997</v>
      </c>
      <c r="N9" s="11">
        <v>17.571000000000002</v>
      </c>
      <c r="O9" s="11">
        <v>30.152000000000001</v>
      </c>
      <c r="R9" s="10" t="s">
        <v>1</v>
      </c>
    </row>
    <row r="10" spans="1:18" s="10" customFormat="1" x14ac:dyDescent="0.25">
      <c r="A10" s="11">
        <v>8</v>
      </c>
      <c r="B10" s="11">
        <v>7.7</v>
      </c>
      <c r="C10" s="11">
        <v>20</v>
      </c>
      <c r="D10" s="11">
        <v>10</v>
      </c>
      <c r="E10" s="11">
        <v>7.5</v>
      </c>
      <c r="F10" s="11">
        <v>20</v>
      </c>
      <c r="G10" s="11">
        <v>10</v>
      </c>
      <c r="H10" s="11" t="s">
        <v>172</v>
      </c>
      <c r="I10" s="11"/>
      <c r="J10" s="11">
        <v>3.0500274531205598</v>
      </c>
      <c r="K10" s="11">
        <v>3.009461586</v>
      </c>
      <c r="L10" s="11" t="b">
        <f t="shared" si="0"/>
        <v>1</v>
      </c>
      <c r="M10" s="11">
        <v>7.5629999999999997</v>
      </c>
      <c r="N10" s="11">
        <v>17.571000000000002</v>
      </c>
      <c r="O10" s="11">
        <v>30.152000000000001</v>
      </c>
    </row>
    <row r="11" spans="1:18" x14ac:dyDescent="0.25">
      <c r="A11" s="11">
        <v>9</v>
      </c>
      <c r="B11" s="11">
        <v>2.5430000000000001</v>
      </c>
      <c r="C11" s="11">
        <v>10.041</v>
      </c>
      <c r="D11" s="11">
        <v>10.151999999999999</v>
      </c>
      <c r="E11" s="11">
        <v>2.5</v>
      </c>
      <c r="F11" s="11">
        <v>10</v>
      </c>
      <c r="G11" s="11">
        <v>10</v>
      </c>
      <c r="H11" s="11" t="s">
        <v>8</v>
      </c>
      <c r="I11" s="11">
        <v>20</v>
      </c>
      <c r="J11" s="11">
        <v>2.2695924682042699</v>
      </c>
      <c r="K11" s="11">
        <v>2.2707485909999998</v>
      </c>
      <c r="L11" s="11" t="b">
        <f t="shared" si="0"/>
        <v>1</v>
      </c>
      <c r="M11" s="11">
        <v>7.5359999999999996</v>
      </c>
      <c r="N11" s="11">
        <v>12.573</v>
      </c>
      <c r="O11" s="11">
        <v>30.152000000000001</v>
      </c>
      <c r="R11" s="10" t="s">
        <v>1</v>
      </c>
    </row>
    <row r="12" spans="1:18" x14ac:dyDescent="0.25">
      <c r="A12" s="11">
        <v>10</v>
      </c>
      <c r="B12" s="11">
        <v>4.8</v>
      </c>
      <c r="C12" s="11">
        <v>10</v>
      </c>
      <c r="D12" s="11">
        <v>10</v>
      </c>
      <c r="E12" s="11">
        <v>5</v>
      </c>
      <c r="F12" s="11">
        <v>10</v>
      </c>
      <c r="G12" s="11">
        <v>10</v>
      </c>
      <c r="H12" s="11" t="s">
        <v>173</v>
      </c>
      <c r="I12" s="11">
        <v>20</v>
      </c>
      <c r="J12" s="11">
        <v>2.6199859032480299</v>
      </c>
      <c r="K12" s="11">
        <v>2.6656833230000001</v>
      </c>
      <c r="L12" s="11" t="b">
        <f t="shared" si="0"/>
        <v>1</v>
      </c>
      <c r="M12" s="11">
        <v>7.5359999999999996</v>
      </c>
      <c r="N12" s="11">
        <v>12.573</v>
      </c>
      <c r="O12" s="11">
        <v>30.152000000000001</v>
      </c>
      <c r="R12" s="10" t="s">
        <v>1</v>
      </c>
    </row>
    <row r="13" spans="1:18" x14ac:dyDescent="0.25">
      <c r="A13" s="11">
        <v>11</v>
      </c>
      <c r="B13" s="11">
        <v>7.7</v>
      </c>
      <c r="C13" s="11">
        <v>10</v>
      </c>
      <c r="D13" s="11">
        <v>10</v>
      </c>
      <c r="E13" s="11">
        <v>7.5</v>
      </c>
      <c r="F13" s="11">
        <v>10</v>
      </c>
      <c r="G13" s="11">
        <v>10</v>
      </c>
      <c r="H13" s="11" t="s">
        <v>174</v>
      </c>
      <c r="I13" s="11">
        <v>20</v>
      </c>
      <c r="J13" s="11">
        <v>3.0094615860634399</v>
      </c>
      <c r="K13" s="11">
        <v>3.009461586</v>
      </c>
      <c r="L13" s="11" t="b">
        <f t="shared" si="0"/>
        <v>1</v>
      </c>
      <c r="M13" s="11">
        <v>7.7</v>
      </c>
      <c r="N13" s="11">
        <v>12.5</v>
      </c>
      <c r="O13" s="11">
        <v>30</v>
      </c>
      <c r="R13" s="10" t="s">
        <v>1</v>
      </c>
    </row>
    <row r="14" spans="1:18" x14ac:dyDescent="0.25">
      <c r="A14" s="11">
        <v>12</v>
      </c>
      <c r="B14" s="11">
        <v>5.8</v>
      </c>
      <c r="C14" s="11">
        <v>17.5</v>
      </c>
      <c r="D14" s="11">
        <v>15</v>
      </c>
      <c r="E14" s="11">
        <v>6</v>
      </c>
      <c r="F14" s="11">
        <v>17.5</v>
      </c>
      <c r="G14" s="11">
        <v>15</v>
      </c>
      <c r="H14" s="11" t="s">
        <v>175</v>
      </c>
      <c r="I14" s="11">
        <v>18</v>
      </c>
      <c r="J14" s="11">
        <v>2.9510102430212699</v>
      </c>
      <c r="K14" s="11">
        <v>3.1075427430000002</v>
      </c>
      <c r="L14" s="11" t="b">
        <f t="shared" si="0"/>
        <v>0</v>
      </c>
      <c r="M14" s="11">
        <v>7.5629999999999997</v>
      </c>
      <c r="N14" s="11">
        <v>17.571000000000002</v>
      </c>
      <c r="O14" s="11">
        <v>30.152000000000001</v>
      </c>
      <c r="P14" s="2">
        <f>0.9*((O14-D14)^0.51)*((SQRT((M14-B14)^2+(N14-C14)^2)^(-0.35)))</f>
        <v>2.9510102430212752</v>
      </c>
      <c r="Q14" s="11" t="b">
        <v>1</v>
      </c>
      <c r="R14" s="10" t="s">
        <v>12</v>
      </c>
    </row>
    <row r="15" spans="1:18" x14ac:dyDescent="0.25">
      <c r="A15" s="11">
        <v>13</v>
      </c>
      <c r="B15" s="11">
        <v>5.0380000000000003</v>
      </c>
      <c r="C15" s="11">
        <v>17.547000000000001</v>
      </c>
      <c r="D15" s="11">
        <v>15.151999999999999</v>
      </c>
      <c r="E15" s="11">
        <v>5</v>
      </c>
      <c r="F15" s="11">
        <v>17.5</v>
      </c>
      <c r="G15" s="11">
        <v>15</v>
      </c>
      <c r="H15" s="11" t="s">
        <v>13</v>
      </c>
      <c r="I15" s="11">
        <v>18</v>
      </c>
      <c r="J15" s="11">
        <v>2.5897074235472801</v>
      </c>
      <c r="K15" s="11">
        <v>2.5987831880000001</v>
      </c>
      <c r="L15" s="11" t="b">
        <f t="shared" si="0"/>
        <v>1</v>
      </c>
      <c r="M15" s="11">
        <v>7.5629999999999997</v>
      </c>
      <c r="N15" s="11">
        <v>17.571000000000002</v>
      </c>
      <c r="O15" s="11">
        <v>30.152000000000001</v>
      </c>
      <c r="R15" s="10" t="s">
        <v>12</v>
      </c>
    </row>
    <row r="16" spans="1:18" x14ac:dyDescent="0.25">
      <c r="A16" s="11">
        <v>14</v>
      </c>
      <c r="B16" s="11">
        <v>5</v>
      </c>
      <c r="C16" s="11">
        <v>15</v>
      </c>
      <c r="D16" s="11">
        <v>15</v>
      </c>
      <c r="E16" s="11">
        <v>5</v>
      </c>
      <c r="F16" s="11">
        <v>15</v>
      </c>
      <c r="G16" s="11">
        <v>15</v>
      </c>
      <c r="H16" s="11" t="s">
        <v>176</v>
      </c>
      <c r="I16" s="11">
        <v>19</v>
      </c>
      <c r="J16" s="11">
        <v>2.5987831877001901</v>
      </c>
      <c r="K16" s="11">
        <v>2.5987831880000001</v>
      </c>
      <c r="L16" s="11" t="b">
        <f t="shared" si="0"/>
        <v>1</v>
      </c>
      <c r="M16" s="11">
        <v>7.5</v>
      </c>
      <c r="N16" s="11">
        <v>15</v>
      </c>
      <c r="O16" s="11">
        <v>30</v>
      </c>
      <c r="R16" s="10" t="s">
        <v>12</v>
      </c>
    </row>
    <row r="17" spans="1:18" x14ac:dyDescent="0.25">
      <c r="A17" s="11">
        <v>15</v>
      </c>
      <c r="B17" s="11">
        <v>5.0570000000000004</v>
      </c>
      <c r="C17" s="11">
        <v>12.552</v>
      </c>
      <c r="D17" s="11">
        <v>15.151999999999999</v>
      </c>
      <c r="E17" s="11">
        <v>5</v>
      </c>
      <c r="F17" s="11">
        <v>12.5</v>
      </c>
      <c r="G17" s="11">
        <v>15</v>
      </c>
      <c r="H17" s="11" t="s">
        <v>15</v>
      </c>
      <c r="I17" s="11">
        <v>20</v>
      </c>
      <c r="J17" s="11">
        <v>2.6064344876720802</v>
      </c>
      <c r="K17" s="11">
        <v>2.5987831880000001</v>
      </c>
      <c r="L17" s="11" t="b">
        <f t="shared" si="0"/>
        <v>1</v>
      </c>
      <c r="M17" s="11">
        <v>7.5359999999999996</v>
      </c>
      <c r="N17" s="11">
        <v>12.573</v>
      </c>
      <c r="O17" s="11">
        <v>30.152000000000001</v>
      </c>
      <c r="R17" s="10" t="s">
        <v>12</v>
      </c>
    </row>
    <row r="18" spans="1:18" x14ac:dyDescent="0.25">
      <c r="A18" s="11">
        <v>16</v>
      </c>
      <c r="B18" s="11">
        <v>5.8</v>
      </c>
      <c r="C18" s="11">
        <v>12.5</v>
      </c>
      <c r="D18" s="11">
        <v>15</v>
      </c>
      <c r="E18" s="11">
        <v>6</v>
      </c>
      <c r="F18" s="11">
        <v>12.5</v>
      </c>
      <c r="G18" s="11">
        <v>15</v>
      </c>
      <c r="H18" s="11" t="s">
        <v>177</v>
      </c>
      <c r="I18" s="11">
        <v>20</v>
      </c>
      <c r="J18" s="11">
        <v>2.9669178110656298</v>
      </c>
      <c r="K18" s="11">
        <v>3.1075427430000002</v>
      </c>
      <c r="L18" s="11" t="b">
        <f t="shared" si="0"/>
        <v>0</v>
      </c>
      <c r="M18" s="11">
        <v>7.5359999999999996</v>
      </c>
      <c r="N18" s="11">
        <v>12.573</v>
      </c>
      <c r="O18" s="11">
        <v>30.152000000000001</v>
      </c>
      <c r="P18" s="2">
        <f>0.9*((O18-D18)^0.51)*((SQRT((M18-B18)^2+(N18-C18)^2)^(-0.35)))</f>
        <v>2.9669178110656369</v>
      </c>
      <c r="Q18" s="11" t="b">
        <v>1</v>
      </c>
      <c r="R18" s="10" t="s">
        <v>12</v>
      </c>
    </row>
    <row r="19" spans="1:18" x14ac:dyDescent="0.25">
      <c r="A19" s="11">
        <v>17</v>
      </c>
      <c r="B19" s="11">
        <v>9.0570000000000004</v>
      </c>
      <c r="C19" s="11">
        <v>17.552</v>
      </c>
      <c r="D19" s="11">
        <v>30.152000000000001</v>
      </c>
      <c r="E19" s="11">
        <v>9</v>
      </c>
      <c r="F19" s="11">
        <v>17.5</v>
      </c>
      <c r="G19" s="11">
        <v>30</v>
      </c>
      <c r="H19" s="11" t="s">
        <v>17</v>
      </c>
      <c r="I19" s="11">
        <v>88</v>
      </c>
      <c r="J19" s="11">
        <v>2.0543527034183802</v>
      </c>
      <c r="K19" s="11">
        <v>2.0451125399999999</v>
      </c>
      <c r="L19" s="11" t="b">
        <f t="shared" si="0"/>
        <v>1</v>
      </c>
      <c r="M19" s="11">
        <v>10.044</v>
      </c>
      <c r="N19" s="11">
        <v>17.532</v>
      </c>
      <c r="O19" s="11">
        <v>35.152000000000001</v>
      </c>
      <c r="R19" s="10" t="s">
        <v>18</v>
      </c>
    </row>
    <row r="20" spans="1:18" x14ac:dyDescent="0.25">
      <c r="A20" s="11">
        <v>18</v>
      </c>
      <c r="B20" s="11">
        <v>7.7</v>
      </c>
      <c r="C20" s="11">
        <v>17.5</v>
      </c>
      <c r="D20" s="11">
        <v>30</v>
      </c>
      <c r="E20" s="11">
        <v>7.5</v>
      </c>
      <c r="F20" s="11">
        <v>17.5</v>
      </c>
      <c r="G20" s="11">
        <v>30</v>
      </c>
      <c r="H20" s="11" t="s">
        <v>178</v>
      </c>
      <c r="I20" s="11">
        <v>88</v>
      </c>
      <c r="J20" s="11">
        <v>1.54117114498978</v>
      </c>
      <c r="K20" s="11">
        <v>1.48401472</v>
      </c>
      <c r="L20" s="11" t="b">
        <f t="shared" si="0"/>
        <v>0</v>
      </c>
      <c r="M20" s="11">
        <v>10.044</v>
      </c>
      <c r="N20" s="11">
        <v>17.532</v>
      </c>
      <c r="O20" s="11">
        <v>35.152000000000001</v>
      </c>
      <c r="P20" s="2">
        <f>0.9*((O20-D20)^0.51)*((SQRT((M20-B20)^2+(N20-C20)^2)^(-0.35)))</f>
        <v>1.5411711449897805</v>
      </c>
      <c r="Q20" s="11" t="b">
        <v>1</v>
      </c>
      <c r="R20" s="10" t="s">
        <v>18</v>
      </c>
    </row>
    <row r="21" spans="1:18" x14ac:dyDescent="0.25">
      <c r="A21" s="11">
        <v>19</v>
      </c>
      <c r="B21" s="11">
        <v>7.5</v>
      </c>
      <c r="C21" s="11">
        <v>15</v>
      </c>
      <c r="D21" s="11">
        <v>30</v>
      </c>
      <c r="E21" s="11">
        <v>7.5</v>
      </c>
      <c r="F21" s="11">
        <v>15</v>
      </c>
      <c r="G21" s="11">
        <v>30</v>
      </c>
      <c r="H21" s="11" t="s">
        <v>179</v>
      </c>
      <c r="I21" s="11">
        <v>87</v>
      </c>
      <c r="J21" s="11">
        <v>1.48401471954611</v>
      </c>
      <c r="K21" s="11">
        <v>1.48401472</v>
      </c>
      <c r="L21" s="11" t="b">
        <f t="shared" si="0"/>
        <v>1</v>
      </c>
      <c r="M21" s="11">
        <v>10</v>
      </c>
      <c r="N21" s="11">
        <v>15</v>
      </c>
      <c r="O21" s="11">
        <v>35</v>
      </c>
      <c r="R21" s="10" t="s">
        <v>18</v>
      </c>
    </row>
    <row r="22" spans="1:18" x14ac:dyDescent="0.25">
      <c r="A22" s="11">
        <v>20</v>
      </c>
      <c r="B22" s="11">
        <v>7.54</v>
      </c>
      <c r="C22" s="11">
        <v>12.57</v>
      </c>
      <c r="D22" s="11">
        <v>30.15</v>
      </c>
      <c r="E22" s="11">
        <v>7.5</v>
      </c>
      <c r="F22" s="11">
        <v>12.5</v>
      </c>
      <c r="G22" s="11">
        <v>30</v>
      </c>
      <c r="H22" s="11" t="s">
        <v>180</v>
      </c>
      <c r="I22" s="11">
        <v>86</v>
      </c>
      <c r="J22" s="11">
        <v>1.46</v>
      </c>
      <c r="K22" s="11">
        <v>1.48401472</v>
      </c>
      <c r="L22" s="11" t="b">
        <f t="shared" si="0"/>
        <v>1</v>
      </c>
      <c r="M22" s="11">
        <v>10.09</v>
      </c>
      <c r="N22" s="11">
        <v>12.577999999999999</v>
      </c>
      <c r="O22" s="11">
        <v>35.152000000000001</v>
      </c>
      <c r="Q22"/>
      <c r="R22" s="10" t="s">
        <v>18</v>
      </c>
    </row>
    <row r="23" spans="1:18" x14ac:dyDescent="0.25">
      <c r="A23" s="11">
        <v>21</v>
      </c>
      <c r="B23" s="11">
        <v>9.0380000000000003</v>
      </c>
      <c r="C23" s="11">
        <v>12.545999999999999</v>
      </c>
      <c r="D23" s="11">
        <v>30.152000000000001</v>
      </c>
      <c r="E23" s="11">
        <v>9</v>
      </c>
      <c r="F23" s="11">
        <v>12.5</v>
      </c>
      <c r="G23" s="11">
        <v>30</v>
      </c>
      <c r="H23" s="11" t="s">
        <v>22</v>
      </c>
      <c r="I23" s="11">
        <v>86</v>
      </c>
      <c r="J23" s="11">
        <v>2.0088218024849001</v>
      </c>
      <c r="K23" s="11">
        <v>2.0451125399999999</v>
      </c>
      <c r="L23" s="11" t="b">
        <f t="shared" si="0"/>
        <v>1</v>
      </c>
      <c r="M23" s="11">
        <v>10.09</v>
      </c>
      <c r="N23" s="11">
        <v>12.577999999999999</v>
      </c>
      <c r="O23" s="11">
        <v>35.152000000000001</v>
      </c>
      <c r="R23" s="10" t="s">
        <v>18</v>
      </c>
    </row>
    <row r="24" spans="1:18" x14ac:dyDescent="0.25">
      <c r="A24" s="11">
        <v>22</v>
      </c>
      <c r="B24" s="11">
        <v>20.068000000000001</v>
      </c>
      <c r="C24" s="11">
        <v>7.5750000000000002</v>
      </c>
      <c r="D24" s="11">
        <v>6.1520000000000001</v>
      </c>
      <c r="E24" s="11">
        <v>20</v>
      </c>
      <c r="F24" s="11">
        <v>7.5</v>
      </c>
      <c r="G24" s="11">
        <v>6</v>
      </c>
      <c r="H24" s="11" t="s">
        <v>23</v>
      </c>
      <c r="I24" s="11">
        <v>81</v>
      </c>
      <c r="J24" s="11">
        <v>3.6431174566445002</v>
      </c>
      <c r="K24" s="11">
        <v>3.6373616649999998</v>
      </c>
      <c r="L24" s="11" t="b">
        <f t="shared" si="0"/>
        <v>1</v>
      </c>
      <c r="M24" s="11">
        <v>19.600000000000001</v>
      </c>
      <c r="N24" s="11">
        <v>10</v>
      </c>
      <c r="O24" s="11">
        <v>35</v>
      </c>
      <c r="R24" s="10" t="s">
        <v>24</v>
      </c>
    </row>
    <row r="25" spans="1:18" x14ac:dyDescent="0.25">
      <c r="A25" s="11">
        <v>23</v>
      </c>
      <c r="B25" s="11">
        <v>25.027000000000001</v>
      </c>
      <c r="C25" s="11">
        <v>5.0460000000000003</v>
      </c>
      <c r="D25" s="11">
        <v>6.1520000000000001</v>
      </c>
      <c r="E25" s="11">
        <v>25</v>
      </c>
      <c r="F25" s="11">
        <v>5</v>
      </c>
      <c r="G25" s="11">
        <v>6</v>
      </c>
      <c r="H25" s="11" t="s">
        <v>25</v>
      </c>
      <c r="I25" s="11">
        <v>79</v>
      </c>
      <c r="J25" s="11">
        <v>0</v>
      </c>
      <c r="K25" s="11">
        <v>2.8538161209999999</v>
      </c>
      <c r="L25" s="11" t="b">
        <f t="shared" si="0"/>
        <v>0</v>
      </c>
      <c r="Q25" s="10" t="b">
        <v>1</v>
      </c>
      <c r="R25" s="10" t="s">
        <v>24</v>
      </c>
    </row>
    <row r="26" spans="1:18" x14ac:dyDescent="0.25">
      <c r="A26" s="11">
        <v>24</v>
      </c>
      <c r="B26" s="11">
        <v>20.042999999999999</v>
      </c>
      <c r="C26" s="11">
        <v>2.5760000000000001</v>
      </c>
      <c r="D26" s="11">
        <v>6.1520000000000001</v>
      </c>
      <c r="E26" s="11">
        <v>20</v>
      </c>
      <c r="F26" s="11">
        <v>2.5</v>
      </c>
      <c r="G26" s="11">
        <v>6</v>
      </c>
      <c r="H26" s="11" t="s">
        <v>26</v>
      </c>
      <c r="I26" s="11">
        <v>81</v>
      </c>
      <c r="J26" s="11">
        <v>2.4768978632013599</v>
      </c>
      <c r="K26" s="11">
        <v>2.4762474779999999</v>
      </c>
      <c r="L26" s="11" t="b">
        <f t="shared" si="0"/>
        <v>1</v>
      </c>
      <c r="M26" s="11">
        <v>19.600000000000001</v>
      </c>
      <c r="N26" s="11">
        <v>10</v>
      </c>
      <c r="O26" s="11">
        <v>35</v>
      </c>
      <c r="R26" s="10" t="s">
        <v>24</v>
      </c>
    </row>
    <row r="27" spans="1:18" x14ac:dyDescent="0.25">
      <c r="A27" s="11">
        <v>25</v>
      </c>
      <c r="B27" s="11">
        <v>20.033999999999999</v>
      </c>
      <c r="C27" s="11">
        <v>4.5999999999999999E-2</v>
      </c>
      <c r="D27" s="11">
        <v>6.1520000000000001</v>
      </c>
      <c r="E27" s="11">
        <v>20</v>
      </c>
      <c r="F27" s="11">
        <v>0</v>
      </c>
      <c r="G27" s="11">
        <v>6</v>
      </c>
      <c r="H27" s="11" t="s">
        <v>27</v>
      </c>
      <c r="I27" s="11">
        <v>81</v>
      </c>
      <c r="J27" s="11">
        <v>2.2359289858056299</v>
      </c>
      <c r="K27" s="11">
        <v>2.239058746</v>
      </c>
      <c r="L27" s="11" t="b">
        <f t="shared" si="0"/>
        <v>1</v>
      </c>
      <c r="M27" s="11">
        <v>19.600000000000001</v>
      </c>
      <c r="N27" s="11">
        <v>10</v>
      </c>
      <c r="O27" s="11">
        <v>35</v>
      </c>
      <c r="R27" s="10" t="s">
        <v>24</v>
      </c>
    </row>
    <row r="28" spans="1:18" x14ac:dyDescent="0.25">
      <c r="A28" s="11">
        <v>26</v>
      </c>
      <c r="B28" s="11">
        <v>22.5</v>
      </c>
      <c r="C28" s="11">
        <v>0</v>
      </c>
      <c r="D28" s="11">
        <v>6</v>
      </c>
      <c r="E28" s="11">
        <v>22.5</v>
      </c>
      <c r="F28" s="11">
        <v>0</v>
      </c>
      <c r="G28" s="11">
        <v>6</v>
      </c>
      <c r="H28" s="11" t="s">
        <v>181</v>
      </c>
      <c r="I28" s="11">
        <v>80</v>
      </c>
      <c r="J28" s="11">
        <v>2.2390587464676601</v>
      </c>
      <c r="K28" s="11">
        <v>2.239058746</v>
      </c>
      <c r="L28" s="11" t="b">
        <f t="shared" si="0"/>
        <v>1</v>
      </c>
      <c r="M28" s="11">
        <v>22.5</v>
      </c>
      <c r="N28" s="11">
        <v>10</v>
      </c>
      <c r="O28" s="11">
        <v>35</v>
      </c>
      <c r="R28" s="10" t="s">
        <v>24</v>
      </c>
    </row>
    <row r="29" spans="1:18" x14ac:dyDescent="0.25">
      <c r="A29" s="11">
        <v>27</v>
      </c>
      <c r="B29" s="11">
        <v>25.052</v>
      </c>
      <c r="C29" s="11">
        <v>4.4999999999999998E-2</v>
      </c>
      <c r="D29" s="11">
        <v>6.1520000000000001</v>
      </c>
      <c r="E29" s="11">
        <v>25</v>
      </c>
      <c r="F29" s="11">
        <v>0</v>
      </c>
      <c r="G29" s="11">
        <v>6</v>
      </c>
      <c r="H29" s="11" t="s">
        <v>29</v>
      </c>
      <c r="I29" s="11">
        <v>79</v>
      </c>
      <c r="J29" s="11">
        <v>2.2358018648802198</v>
      </c>
      <c r="K29" s="11">
        <v>2.239058746</v>
      </c>
      <c r="L29" s="11" t="b">
        <f t="shared" si="0"/>
        <v>1</v>
      </c>
      <c r="M29" s="11">
        <v>25.5</v>
      </c>
      <c r="N29" s="11">
        <v>10</v>
      </c>
      <c r="O29" s="11">
        <v>35</v>
      </c>
      <c r="R29" s="10" t="s">
        <v>24</v>
      </c>
    </row>
    <row r="30" spans="1:18" x14ac:dyDescent="0.25">
      <c r="A30" s="11">
        <v>28</v>
      </c>
      <c r="B30" s="11">
        <v>27.5</v>
      </c>
      <c r="C30" s="11">
        <v>0</v>
      </c>
      <c r="D30" s="11">
        <v>6</v>
      </c>
      <c r="E30" s="11">
        <v>27.5</v>
      </c>
      <c r="F30" s="11">
        <v>0</v>
      </c>
      <c r="G30" s="11">
        <v>6</v>
      </c>
      <c r="H30" s="11" t="s">
        <v>182</v>
      </c>
      <c r="I30" s="11">
        <v>78</v>
      </c>
      <c r="J30" s="11">
        <v>2.2390587464676601</v>
      </c>
      <c r="K30" s="11">
        <v>2.239058746</v>
      </c>
      <c r="L30" s="11" t="b">
        <f t="shared" si="0"/>
        <v>1</v>
      </c>
      <c r="M30" s="11">
        <v>27.5</v>
      </c>
      <c r="N30" s="11">
        <v>10</v>
      </c>
      <c r="O30" s="11">
        <v>35</v>
      </c>
      <c r="R30" s="10" t="s">
        <v>24</v>
      </c>
    </row>
    <row r="31" spans="1:18" x14ac:dyDescent="0.25">
      <c r="A31" s="11">
        <v>29</v>
      </c>
      <c r="B31" s="11">
        <v>30.03</v>
      </c>
      <c r="C31" s="11">
        <v>6.4000000000000001E-2</v>
      </c>
      <c r="D31" s="11">
        <v>6.1520000000000001</v>
      </c>
      <c r="E31" s="11">
        <v>30</v>
      </c>
      <c r="F31" s="11">
        <v>0</v>
      </c>
      <c r="G31" s="11">
        <v>6</v>
      </c>
      <c r="H31" s="11" t="s">
        <v>31</v>
      </c>
      <c r="I31" s="11">
        <v>36</v>
      </c>
      <c r="J31" s="11">
        <v>2.0321327958306301</v>
      </c>
      <c r="K31" s="11">
        <v>2.0330602199999999</v>
      </c>
      <c r="L31" s="11" t="b">
        <f t="shared" si="0"/>
        <v>1</v>
      </c>
      <c r="M31" s="11">
        <v>40.042999999999999</v>
      </c>
      <c r="N31" s="11">
        <v>3.4000000000000002E-2</v>
      </c>
      <c r="O31" s="11">
        <v>30.152000000000001</v>
      </c>
      <c r="R31" s="10" t="s">
        <v>24</v>
      </c>
    </row>
    <row r="32" spans="1:18" x14ac:dyDescent="0.25">
      <c r="A32" s="11">
        <v>30</v>
      </c>
      <c r="B32" s="11">
        <v>30.05</v>
      </c>
      <c r="C32" s="11">
        <v>2.528</v>
      </c>
      <c r="D32" s="11">
        <v>6.1520000000000001</v>
      </c>
      <c r="E32" s="11">
        <v>30</v>
      </c>
      <c r="F32" s="11">
        <v>2.5</v>
      </c>
      <c r="G32" s="11">
        <v>6</v>
      </c>
      <c r="H32" s="5" t="s">
        <v>32</v>
      </c>
      <c r="I32" s="11">
        <v>77</v>
      </c>
      <c r="J32" s="11">
        <v>2.4719065284996198</v>
      </c>
      <c r="K32" s="11">
        <v>2.4762474779999999</v>
      </c>
      <c r="L32" s="11" t="b">
        <f t="shared" si="0"/>
        <v>1</v>
      </c>
      <c r="M32" s="11">
        <v>30.4</v>
      </c>
      <c r="N32" s="11">
        <v>10</v>
      </c>
      <c r="O32" s="11">
        <v>35</v>
      </c>
      <c r="R32" s="10" t="s">
        <v>24</v>
      </c>
    </row>
    <row r="33" spans="1:18" x14ac:dyDescent="0.25">
      <c r="A33" s="11">
        <v>31</v>
      </c>
      <c r="B33" s="11">
        <v>30</v>
      </c>
      <c r="C33" s="11">
        <v>5</v>
      </c>
      <c r="D33" s="11">
        <v>6</v>
      </c>
      <c r="E33" s="11">
        <v>30</v>
      </c>
      <c r="F33" s="11">
        <v>5</v>
      </c>
      <c r="G33" s="11">
        <v>6</v>
      </c>
      <c r="H33" s="11" t="s">
        <v>183</v>
      </c>
      <c r="I33" s="11">
        <v>77</v>
      </c>
      <c r="J33" s="11">
        <v>2.8506318089562899</v>
      </c>
      <c r="K33" s="11">
        <v>2.8538161209999999</v>
      </c>
      <c r="L33" s="11" t="b">
        <f t="shared" si="0"/>
        <v>1</v>
      </c>
      <c r="M33" s="11">
        <v>30.4</v>
      </c>
      <c r="N33" s="11">
        <v>10</v>
      </c>
      <c r="O33" s="11">
        <v>35</v>
      </c>
      <c r="R33" s="10" t="s">
        <v>24</v>
      </c>
    </row>
    <row r="34" spans="1:18" x14ac:dyDescent="0.25">
      <c r="A34" s="11">
        <v>32</v>
      </c>
      <c r="B34" s="11">
        <v>30.06</v>
      </c>
      <c r="C34" s="11">
        <v>7.5389999999999997</v>
      </c>
      <c r="D34" s="11">
        <v>6.1520000000000001</v>
      </c>
      <c r="E34" s="11">
        <v>30</v>
      </c>
      <c r="F34" s="11">
        <v>7.5</v>
      </c>
      <c r="G34" s="11">
        <v>6</v>
      </c>
      <c r="H34" s="11" t="s">
        <v>34</v>
      </c>
      <c r="I34" s="11">
        <v>77</v>
      </c>
      <c r="J34" s="11">
        <v>3.6355949852537299</v>
      </c>
      <c r="K34" s="11">
        <v>3.6373616649999998</v>
      </c>
      <c r="L34" s="11" t="b">
        <f t="shared" si="0"/>
        <v>1</v>
      </c>
      <c r="M34" s="11">
        <v>30.4</v>
      </c>
      <c r="N34" s="11">
        <v>10</v>
      </c>
      <c r="O34" s="11">
        <v>35</v>
      </c>
      <c r="R34" s="10" t="s">
        <v>24</v>
      </c>
    </row>
    <row r="35" spans="1:18" x14ac:dyDescent="0.25">
      <c r="A35" s="11">
        <v>33</v>
      </c>
      <c r="B35" s="11">
        <v>40.036999999999999</v>
      </c>
      <c r="C35" s="11">
        <v>7.5579999999999998</v>
      </c>
      <c r="D35" s="11">
        <v>30.152000000000001</v>
      </c>
      <c r="E35" s="11">
        <v>40</v>
      </c>
      <c r="F35" s="11">
        <v>7.5</v>
      </c>
      <c r="G35" s="11">
        <v>30</v>
      </c>
      <c r="H35" s="11" t="s">
        <v>35</v>
      </c>
      <c r="I35" s="11">
        <v>45</v>
      </c>
      <c r="J35" s="11">
        <v>1.46991422413698</v>
      </c>
      <c r="K35" s="11">
        <v>1.042108434</v>
      </c>
      <c r="L35" s="11" t="b">
        <f t="shared" si="0"/>
        <v>0</v>
      </c>
      <c r="M35" s="11">
        <v>40.299999999999997</v>
      </c>
      <c r="N35" s="11">
        <v>10</v>
      </c>
      <c r="O35" s="11">
        <v>35</v>
      </c>
      <c r="P35" s="2">
        <f>0.9*((O35-D35)^0.51)*((SQRT((M35-B35)^2+(N35-C35)^2)^(-0.35)))</f>
        <v>1.46991422413698</v>
      </c>
      <c r="Q35" s="10" t="b">
        <v>1</v>
      </c>
      <c r="R35" s="10" t="s">
        <v>18</v>
      </c>
    </row>
    <row r="36" spans="1:18" x14ac:dyDescent="0.25">
      <c r="A36" s="11">
        <v>34</v>
      </c>
      <c r="B36" s="11">
        <v>45.2</v>
      </c>
      <c r="C36" s="11">
        <v>3</v>
      </c>
      <c r="D36" s="11">
        <v>30</v>
      </c>
      <c r="E36" s="11">
        <v>45</v>
      </c>
      <c r="F36" s="11">
        <v>3</v>
      </c>
      <c r="G36" s="11">
        <v>30</v>
      </c>
      <c r="H36" s="11" t="s">
        <v>184</v>
      </c>
      <c r="I36" s="11">
        <v>46</v>
      </c>
      <c r="J36" s="11">
        <v>0</v>
      </c>
      <c r="K36" s="11">
        <v>1</v>
      </c>
      <c r="L36" s="11" t="b">
        <f t="shared" si="0"/>
        <v>0</v>
      </c>
      <c r="Q36" s="10" t="b">
        <v>1</v>
      </c>
      <c r="R36" s="10" t="s">
        <v>18</v>
      </c>
    </row>
    <row r="37" spans="1:18" x14ac:dyDescent="0.25">
      <c r="A37" s="11">
        <v>35</v>
      </c>
      <c r="B37" s="11">
        <v>40.042999999999999</v>
      </c>
      <c r="C37" s="11">
        <v>2.5339999999999998</v>
      </c>
      <c r="D37" s="11">
        <v>30.152000000000001</v>
      </c>
      <c r="E37" s="11">
        <v>40</v>
      </c>
      <c r="F37" s="11">
        <v>2.5</v>
      </c>
      <c r="G37" s="11">
        <v>30</v>
      </c>
      <c r="H37" s="11" t="s">
        <v>37</v>
      </c>
      <c r="I37" s="11">
        <v>45</v>
      </c>
      <c r="J37" s="11">
        <v>1</v>
      </c>
      <c r="K37" s="11">
        <v>1</v>
      </c>
      <c r="L37" s="11" t="b">
        <f t="shared" si="0"/>
        <v>1</v>
      </c>
      <c r="M37" s="11">
        <v>42.56</v>
      </c>
      <c r="N37" s="11">
        <v>7.577</v>
      </c>
      <c r="O37" s="11">
        <v>32.652000000000001</v>
      </c>
      <c r="R37" s="10" t="s">
        <v>18</v>
      </c>
    </row>
    <row r="38" spans="1:18" x14ac:dyDescent="0.25">
      <c r="A38" s="11">
        <v>36</v>
      </c>
      <c r="B38" s="11">
        <v>40.042999999999999</v>
      </c>
      <c r="C38" s="11">
        <v>3.4000000000000002E-2</v>
      </c>
      <c r="D38" s="11">
        <v>30.152000000000001</v>
      </c>
      <c r="E38" s="11">
        <v>40</v>
      </c>
      <c r="F38" s="11">
        <v>0</v>
      </c>
      <c r="G38" s="11">
        <v>30</v>
      </c>
      <c r="H38" s="11" t="s">
        <v>38</v>
      </c>
      <c r="I38" s="11">
        <v>45</v>
      </c>
      <c r="J38" s="11">
        <v>1</v>
      </c>
      <c r="K38" s="11">
        <v>1</v>
      </c>
      <c r="L38" s="11" t="b">
        <f t="shared" si="0"/>
        <v>1</v>
      </c>
      <c r="M38" s="11">
        <v>42.56</v>
      </c>
      <c r="N38" s="11">
        <v>7.577</v>
      </c>
      <c r="O38" s="11">
        <v>32.652000000000001</v>
      </c>
      <c r="R38" s="10" t="s">
        <v>18</v>
      </c>
    </row>
    <row r="39" spans="1:18" x14ac:dyDescent="0.25">
      <c r="A39" s="11">
        <v>37</v>
      </c>
      <c r="B39" s="11">
        <v>42.554000000000002</v>
      </c>
      <c r="C39" s="11">
        <v>6.2E-2</v>
      </c>
      <c r="D39" s="11">
        <v>30.152000000000001</v>
      </c>
      <c r="E39" s="11">
        <v>42.5</v>
      </c>
      <c r="F39" s="11">
        <v>0</v>
      </c>
      <c r="G39" s="11">
        <v>30</v>
      </c>
      <c r="H39" s="11" t="s">
        <v>39</v>
      </c>
      <c r="I39" s="11">
        <v>45</v>
      </c>
      <c r="J39" s="11">
        <v>1</v>
      </c>
      <c r="K39" s="11">
        <v>1</v>
      </c>
      <c r="L39" s="11" t="b">
        <f t="shared" si="0"/>
        <v>1</v>
      </c>
      <c r="M39" s="11">
        <v>43.2</v>
      </c>
      <c r="N39" s="11">
        <v>7.5</v>
      </c>
      <c r="O39" s="11">
        <v>32.5</v>
      </c>
      <c r="R39" s="10" t="s">
        <v>18</v>
      </c>
    </row>
    <row r="40" spans="1:18" x14ac:dyDescent="0.25">
      <c r="A40" s="11">
        <v>38</v>
      </c>
      <c r="B40" s="11">
        <v>45.2</v>
      </c>
      <c r="C40" s="11">
        <v>0</v>
      </c>
      <c r="D40" s="11">
        <v>30</v>
      </c>
      <c r="E40" s="11">
        <v>45</v>
      </c>
      <c r="F40" s="11">
        <v>0</v>
      </c>
      <c r="G40" s="11">
        <v>30</v>
      </c>
      <c r="H40" s="11" t="s">
        <v>185</v>
      </c>
      <c r="I40" s="11">
        <v>46</v>
      </c>
      <c r="J40" s="11">
        <v>1</v>
      </c>
      <c r="K40" s="11">
        <v>1</v>
      </c>
      <c r="L40" s="11" t="b">
        <f t="shared" si="0"/>
        <v>1</v>
      </c>
      <c r="M40" s="11">
        <v>45.2</v>
      </c>
      <c r="N40" s="11">
        <v>7.5</v>
      </c>
      <c r="O40" s="11">
        <v>32.5</v>
      </c>
      <c r="R40" s="10" t="s">
        <v>18</v>
      </c>
    </row>
    <row r="41" spans="1:18" x14ac:dyDescent="0.25">
      <c r="A41" s="11">
        <v>39</v>
      </c>
      <c r="B41" s="11">
        <v>47.545000000000002</v>
      </c>
      <c r="C41" s="11">
        <v>5.0999999999999997E-2</v>
      </c>
      <c r="D41" s="11">
        <v>30.152000000000001</v>
      </c>
      <c r="E41" s="11">
        <v>47.5</v>
      </c>
      <c r="F41" s="11">
        <v>0</v>
      </c>
      <c r="G41" s="11">
        <v>30</v>
      </c>
      <c r="H41" s="11" t="s">
        <v>41</v>
      </c>
      <c r="I41" s="11">
        <v>47</v>
      </c>
      <c r="J41" s="11">
        <v>1</v>
      </c>
      <c r="K41" s="11">
        <v>1</v>
      </c>
      <c r="L41" s="11" t="b">
        <f t="shared" si="0"/>
        <v>1</v>
      </c>
      <c r="M41" s="11">
        <v>47.2</v>
      </c>
      <c r="N41" s="11">
        <v>7.5</v>
      </c>
      <c r="O41" s="11">
        <v>32.5</v>
      </c>
      <c r="R41" s="10" t="s">
        <v>18</v>
      </c>
    </row>
    <row r="42" spans="1:18" x14ac:dyDescent="0.25">
      <c r="A42" s="11">
        <v>40</v>
      </c>
      <c r="B42" s="11">
        <v>50.027999999999999</v>
      </c>
      <c r="C42" s="11">
        <v>4.7E-2</v>
      </c>
      <c r="D42" s="11">
        <v>30.152000000000001</v>
      </c>
      <c r="E42" s="11">
        <v>50</v>
      </c>
      <c r="F42" s="11">
        <v>0</v>
      </c>
      <c r="G42" s="11">
        <v>30</v>
      </c>
      <c r="H42" s="11" t="s">
        <v>42</v>
      </c>
      <c r="I42" s="11">
        <v>47</v>
      </c>
      <c r="J42" s="11">
        <v>1</v>
      </c>
      <c r="K42" s="11">
        <v>1</v>
      </c>
      <c r="L42" s="11" t="b">
        <f t="shared" si="0"/>
        <v>1</v>
      </c>
      <c r="M42" s="11">
        <v>47.56</v>
      </c>
      <c r="N42" s="11">
        <v>7.577</v>
      </c>
      <c r="O42" s="11">
        <v>32.652000000000001</v>
      </c>
      <c r="R42" s="10" t="s">
        <v>18</v>
      </c>
    </row>
    <row r="43" spans="1:18" x14ac:dyDescent="0.25">
      <c r="A43" s="11">
        <v>41</v>
      </c>
      <c r="B43" s="11">
        <v>50.048999999999999</v>
      </c>
      <c r="C43" s="11">
        <v>2.5640000000000001</v>
      </c>
      <c r="D43" s="11">
        <v>30.152000000000001</v>
      </c>
      <c r="E43" s="11">
        <v>50</v>
      </c>
      <c r="F43" s="11">
        <v>2.5</v>
      </c>
      <c r="G43" s="11">
        <v>30</v>
      </c>
      <c r="H43" s="11" t="s">
        <v>43</v>
      </c>
      <c r="I43" s="11">
        <v>47</v>
      </c>
      <c r="J43" s="11">
        <v>1</v>
      </c>
      <c r="K43" s="11">
        <v>1</v>
      </c>
      <c r="L43" s="11" t="b">
        <f t="shared" si="0"/>
        <v>1</v>
      </c>
      <c r="M43" s="11">
        <v>47.56</v>
      </c>
      <c r="N43" s="11">
        <v>7.577</v>
      </c>
      <c r="O43" s="11">
        <v>32.652000000000001</v>
      </c>
      <c r="R43" s="10" t="s">
        <v>18</v>
      </c>
    </row>
    <row r="44" spans="1:18" x14ac:dyDescent="0.25">
      <c r="A44" s="11">
        <v>42</v>
      </c>
      <c r="B44" s="11">
        <v>50</v>
      </c>
      <c r="C44" s="11">
        <v>5</v>
      </c>
      <c r="D44" s="11">
        <v>30</v>
      </c>
      <c r="E44" s="11">
        <v>50</v>
      </c>
      <c r="F44" s="11">
        <v>5</v>
      </c>
      <c r="G44" s="11">
        <v>30</v>
      </c>
      <c r="H44" s="11" t="s">
        <v>186</v>
      </c>
      <c r="I44" s="11">
        <v>47</v>
      </c>
      <c r="J44" s="11">
        <v>1</v>
      </c>
      <c r="K44" s="11">
        <v>1</v>
      </c>
      <c r="L44" s="11" t="b">
        <f t="shared" si="0"/>
        <v>1</v>
      </c>
      <c r="M44" s="11">
        <v>47.56</v>
      </c>
      <c r="N44" s="11">
        <v>7.577</v>
      </c>
      <c r="O44" s="11">
        <v>32.652000000000001</v>
      </c>
      <c r="R44" s="10" t="s">
        <v>18</v>
      </c>
    </row>
    <row r="45" spans="1:18" x14ac:dyDescent="0.25">
      <c r="A45" s="11">
        <v>43</v>
      </c>
      <c r="B45" s="11">
        <v>50.070999999999998</v>
      </c>
      <c r="C45" s="11">
        <v>7.59</v>
      </c>
      <c r="D45" s="11">
        <v>30.152000000000001</v>
      </c>
      <c r="E45" s="11">
        <v>50</v>
      </c>
      <c r="F45" s="11">
        <v>7.5</v>
      </c>
      <c r="G45" s="11">
        <v>30</v>
      </c>
      <c r="H45" s="11" t="s">
        <v>45</v>
      </c>
      <c r="I45" s="11">
        <v>47</v>
      </c>
      <c r="J45" s="11">
        <v>1.47947469423397</v>
      </c>
      <c r="K45" s="11">
        <v>1.042108434</v>
      </c>
      <c r="L45" s="11" t="b">
        <f t="shared" si="0"/>
        <v>0</v>
      </c>
      <c r="M45" s="11">
        <v>50</v>
      </c>
      <c r="N45" s="11">
        <v>10</v>
      </c>
      <c r="O45" s="11">
        <v>35</v>
      </c>
      <c r="P45" s="2">
        <f>0.9*((O45-D45)^0.51)*((SQRT((M45-B45)^2+(N45-C45)^2)^(-0.35)))</f>
        <v>1.479474694233976</v>
      </c>
      <c r="Q45" s="10" t="b">
        <v>1</v>
      </c>
      <c r="R45" s="10" t="s">
        <v>18</v>
      </c>
    </row>
    <row r="46" spans="1:18" x14ac:dyDescent="0.25">
      <c r="A46" s="11">
        <v>44</v>
      </c>
      <c r="B46" s="11">
        <v>42.5</v>
      </c>
      <c r="C46" s="11">
        <v>9</v>
      </c>
      <c r="D46" s="11">
        <v>32.5</v>
      </c>
      <c r="E46" s="11">
        <v>42.5</v>
      </c>
      <c r="F46" s="11">
        <v>9</v>
      </c>
      <c r="G46" s="11">
        <v>32.5</v>
      </c>
      <c r="H46" s="11" t="s">
        <v>187</v>
      </c>
      <c r="I46" s="11">
        <v>72</v>
      </c>
      <c r="J46" s="11">
        <v>1.4146280873543</v>
      </c>
      <c r="K46" s="11">
        <v>1.4361239130000001</v>
      </c>
      <c r="L46" s="11" t="b">
        <f t="shared" si="0"/>
        <v>1</v>
      </c>
      <c r="M46" s="11">
        <v>42.2</v>
      </c>
      <c r="N46" s="11">
        <v>10</v>
      </c>
      <c r="O46" s="11">
        <v>35</v>
      </c>
      <c r="R46" s="10" t="s">
        <v>47</v>
      </c>
    </row>
    <row r="47" spans="1:18" x14ac:dyDescent="0.25">
      <c r="A47" s="11">
        <v>45</v>
      </c>
      <c r="B47" s="11">
        <v>42.56</v>
      </c>
      <c r="C47" s="11">
        <v>7.577</v>
      </c>
      <c r="D47" s="11">
        <v>32.652000000000001</v>
      </c>
      <c r="E47" s="11">
        <v>42.5</v>
      </c>
      <c r="F47" s="11">
        <v>7.5</v>
      </c>
      <c r="G47" s="11">
        <v>32.5</v>
      </c>
      <c r="H47" s="11" t="s">
        <v>48</v>
      </c>
      <c r="I47" s="11">
        <v>72</v>
      </c>
      <c r="J47" s="11">
        <v>1.01651868817567</v>
      </c>
      <c r="K47" s="11">
        <v>1.042108434</v>
      </c>
      <c r="L47" s="11" t="b">
        <f t="shared" si="0"/>
        <v>0</v>
      </c>
      <c r="M47" s="11">
        <v>42.2</v>
      </c>
      <c r="N47" s="11">
        <v>10</v>
      </c>
      <c r="O47" s="11">
        <v>35</v>
      </c>
      <c r="P47" s="2">
        <f>0.9*((O47-D47)^0.51)*((SQRT((M47-B47)^2+(N47-C47)^2)^(-0.35)))</f>
        <v>1.0165186881756738</v>
      </c>
      <c r="Q47" s="10" t="b">
        <v>1</v>
      </c>
      <c r="R47" s="10" t="s">
        <v>47</v>
      </c>
    </row>
    <row r="48" spans="1:18" x14ac:dyDescent="0.25">
      <c r="A48" s="11">
        <v>46</v>
      </c>
      <c r="B48" s="11">
        <v>45.2</v>
      </c>
      <c r="C48" s="11">
        <v>7.5</v>
      </c>
      <c r="D48" s="11">
        <v>32.5</v>
      </c>
      <c r="E48" s="11">
        <v>45</v>
      </c>
      <c r="F48" s="11">
        <v>7.5</v>
      </c>
      <c r="G48" s="11">
        <v>32.5</v>
      </c>
      <c r="H48" s="11" t="s">
        <v>188</v>
      </c>
      <c r="I48" s="11">
        <v>71</v>
      </c>
      <c r="J48" s="11">
        <v>1.0421084341931499</v>
      </c>
      <c r="K48" s="11">
        <v>1.042108434</v>
      </c>
      <c r="L48" s="11" t="b">
        <f t="shared" si="0"/>
        <v>1</v>
      </c>
      <c r="M48" s="11">
        <v>45.2</v>
      </c>
      <c r="N48" s="11">
        <v>10</v>
      </c>
      <c r="O48" s="11">
        <v>35</v>
      </c>
      <c r="R48" s="10" t="s">
        <v>47</v>
      </c>
    </row>
    <row r="49" spans="1:18" x14ac:dyDescent="0.25">
      <c r="A49" s="11">
        <v>47</v>
      </c>
      <c r="B49" s="11">
        <v>47.56</v>
      </c>
      <c r="C49" s="11">
        <v>7.577</v>
      </c>
      <c r="D49" s="11">
        <v>32.652000000000001</v>
      </c>
      <c r="E49" s="11">
        <v>47.5</v>
      </c>
      <c r="F49" s="11">
        <v>7.5</v>
      </c>
      <c r="G49" s="11">
        <v>32.5</v>
      </c>
      <c r="H49" s="11" t="s">
        <v>50</v>
      </c>
      <c r="I49" s="11">
        <v>70</v>
      </c>
      <c r="J49" s="11">
        <v>1.0493293900663401</v>
      </c>
      <c r="K49" s="11">
        <v>1.042108434</v>
      </c>
      <c r="L49" s="11" t="b">
        <f t="shared" si="0"/>
        <v>1</v>
      </c>
      <c r="M49" s="11">
        <v>47.531999999999996</v>
      </c>
      <c r="N49" s="11">
        <v>10.028</v>
      </c>
      <c r="O49" s="11">
        <v>35.152000000000001</v>
      </c>
      <c r="R49" s="10" t="s">
        <v>47</v>
      </c>
    </row>
    <row r="50" spans="1:18" x14ac:dyDescent="0.25">
      <c r="A50" s="11">
        <v>48</v>
      </c>
      <c r="B50" s="11">
        <v>47.5</v>
      </c>
      <c r="C50" s="11">
        <v>9</v>
      </c>
      <c r="D50" s="11">
        <v>32.5</v>
      </c>
      <c r="E50" s="11">
        <v>47.5</v>
      </c>
      <c r="F50" s="11">
        <v>9</v>
      </c>
      <c r="G50" s="11">
        <v>32.5</v>
      </c>
      <c r="H50" s="11" t="s">
        <v>189</v>
      </c>
      <c r="I50" s="11">
        <v>70</v>
      </c>
      <c r="J50" s="11">
        <v>1.4655269399817601</v>
      </c>
      <c r="K50" s="11">
        <v>1.4361239130000001</v>
      </c>
      <c r="L50" s="11" t="b">
        <f t="shared" si="0"/>
        <v>0</v>
      </c>
      <c r="M50" s="11">
        <v>47.531999999999996</v>
      </c>
      <c r="N50" s="11">
        <v>10.028</v>
      </c>
      <c r="O50" s="11">
        <v>35.152000000000001</v>
      </c>
      <c r="P50" s="2">
        <f>0.9*((O50-D50)^0.51)*((SQRT((M50-B50)^2+(N50-C50)^2)^(-0.35)))</f>
        <v>1.465526939981767</v>
      </c>
      <c r="Q50" s="10" t="b">
        <v>1</v>
      </c>
      <c r="R50" s="10" t="s">
        <v>47</v>
      </c>
    </row>
    <row r="51" spans="1:18" x14ac:dyDescent="0.25">
      <c r="A51" s="11">
        <v>49</v>
      </c>
      <c r="B51" s="11">
        <v>10.038</v>
      </c>
      <c r="C51" s="11">
        <v>20.050999999999998</v>
      </c>
      <c r="D51" s="11">
        <v>35.152000000000001</v>
      </c>
      <c r="E51" s="11">
        <v>10</v>
      </c>
      <c r="F51" s="11">
        <v>20</v>
      </c>
      <c r="G51" s="11">
        <v>35</v>
      </c>
      <c r="H51" s="11" t="s">
        <v>52</v>
      </c>
      <c r="I51" s="11">
        <v>89</v>
      </c>
      <c r="J51" s="11">
        <v>1</v>
      </c>
      <c r="K51" s="11">
        <v>1</v>
      </c>
      <c r="L51" s="11" t="b">
        <f t="shared" si="0"/>
        <v>1</v>
      </c>
      <c r="M51" s="11">
        <v>12.54</v>
      </c>
      <c r="N51" s="11">
        <v>17.545999999999999</v>
      </c>
      <c r="O51" s="11">
        <v>37.652000000000001</v>
      </c>
      <c r="R51" s="10" t="s">
        <v>53</v>
      </c>
    </row>
    <row r="52" spans="1:18" x14ac:dyDescent="0.25">
      <c r="A52" s="11">
        <v>50</v>
      </c>
      <c r="B52" s="11">
        <v>12.7</v>
      </c>
      <c r="C52" s="11">
        <v>20</v>
      </c>
      <c r="D52" s="11">
        <v>35</v>
      </c>
      <c r="E52" s="11">
        <v>12.5</v>
      </c>
      <c r="F52" s="11">
        <v>20</v>
      </c>
      <c r="G52" s="11">
        <v>35</v>
      </c>
      <c r="H52" s="11" t="s">
        <v>190</v>
      </c>
      <c r="I52" s="11">
        <v>89</v>
      </c>
      <c r="J52" s="11">
        <v>1.0801560724349999</v>
      </c>
      <c r="K52" s="11">
        <v>1.042108434</v>
      </c>
      <c r="L52" s="11" t="b">
        <f t="shared" si="0"/>
        <v>0</v>
      </c>
      <c r="M52" s="11">
        <v>12.54</v>
      </c>
      <c r="N52" s="11">
        <v>17.545999999999999</v>
      </c>
      <c r="O52" s="11">
        <v>37.652000000000001</v>
      </c>
      <c r="P52" s="2">
        <f>0.9*((O52-D52)^0.51)*((SQRT((M52-B52)^2+(N52-C52)^2)^(-0.35)))</f>
        <v>1.080156072435007</v>
      </c>
      <c r="Q52" s="10" t="b">
        <v>1</v>
      </c>
      <c r="R52" s="10" t="s">
        <v>53</v>
      </c>
    </row>
    <row r="53" spans="1:18" x14ac:dyDescent="0.25">
      <c r="A53" s="11">
        <v>51</v>
      </c>
      <c r="B53" s="11">
        <v>15.038</v>
      </c>
      <c r="C53" s="11">
        <v>20.050999999999998</v>
      </c>
      <c r="D53" s="11">
        <v>35.152000000000001</v>
      </c>
      <c r="E53" s="11">
        <v>15</v>
      </c>
      <c r="F53" s="11">
        <v>20</v>
      </c>
      <c r="G53" s="11">
        <v>35</v>
      </c>
      <c r="H53" s="11" t="s">
        <v>55</v>
      </c>
      <c r="I53" s="11">
        <v>90</v>
      </c>
      <c r="J53" s="11">
        <v>1.0444385554931499</v>
      </c>
      <c r="K53" s="11">
        <v>1.042108434</v>
      </c>
      <c r="L53" s="11" t="b">
        <f t="shared" si="0"/>
        <v>1</v>
      </c>
      <c r="M53" s="11">
        <v>15.06</v>
      </c>
      <c r="N53" s="11">
        <v>17.567</v>
      </c>
      <c r="O53" s="11">
        <v>37.652000000000001</v>
      </c>
      <c r="R53" s="10" t="s">
        <v>53</v>
      </c>
    </row>
    <row r="54" spans="1:18" x14ac:dyDescent="0.25">
      <c r="A54" s="11">
        <v>52</v>
      </c>
      <c r="B54" s="11">
        <v>17.600000000000001</v>
      </c>
      <c r="C54" s="11">
        <v>20</v>
      </c>
      <c r="D54" s="11">
        <v>35</v>
      </c>
      <c r="E54" s="11">
        <v>17.5</v>
      </c>
      <c r="F54" s="11">
        <v>20</v>
      </c>
      <c r="G54" s="11">
        <v>35</v>
      </c>
      <c r="H54" s="11" t="s">
        <v>191</v>
      </c>
      <c r="I54" s="11">
        <v>90</v>
      </c>
      <c r="J54" s="11">
        <v>1.0794581736056399</v>
      </c>
      <c r="K54" s="11">
        <v>1.042108434</v>
      </c>
      <c r="L54" s="11" t="b">
        <f t="shared" si="0"/>
        <v>0</v>
      </c>
      <c r="M54" s="11">
        <v>17.507000000000001</v>
      </c>
      <c r="N54" s="11">
        <v>17.538</v>
      </c>
      <c r="O54" s="11">
        <v>37.652000000000001</v>
      </c>
      <c r="P54" s="2">
        <f>0.9*((O54-D54)^0.51)*((SQRT((M54-B54)^2+(N54-C54)^2)^(-0.35)))</f>
        <v>1.0794581736056414</v>
      </c>
      <c r="Q54" s="10" t="b">
        <v>1</v>
      </c>
      <c r="R54" s="10" t="s">
        <v>53</v>
      </c>
    </row>
    <row r="55" spans="1:18" x14ac:dyDescent="0.25">
      <c r="A55" s="11">
        <v>53</v>
      </c>
      <c r="B55" s="11">
        <v>20.038</v>
      </c>
      <c r="C55" s="11">
        <v>20.050999999999998</v>
      </c>
      <c r="D55" s="11">
        <v>35.152000000000001</v>
      </c>
      <c r="E55" s="11">
        <v>20</v>
      </c>
      <c r="F55" s="11">
        <v>20</v>
      </c>
      <c r="G55" s="11">
        <v>35</v>
      </c>
      <c r="H55" s="11" t="s">
        <v>57</v>
      </c>
      <c r="I55" s="11">
        <v>91</v>
      </c>
      <c r="J55" s="11">
        <v>1.0493239803768399</v>
      </c>
      <c r="K55" s="11">
        <v>1.042108434</v>
      </c>
      <c r="L55" s="11" t="b">
        <f t="shared" si="0"/>
        <v>1</v>
      </c>
      <c r="M55" s="11">
        <v>20.068999999999999</v>
      </c>
      <c r="N55" s="11">
        <v>17.600000000000001</v>
      </c>
      <c r="O55" s="11">
        <v>37.652000000000001</v>
      </c>
      <c r="R55" s="10" t="s">
        <v>53</v>
      </c>
    </row>
    <row r="56" spans="1:18" x14ac:dyDescent="0.25">
      <c r="A56" s="11">
        <v>54</v>
      </c>
      <c r="B56" s="11">
        <v>22.5</v>
      </c>
      <c r="C56" s="11">
        <v>20</v>
      </c>
      <c r="D56" s="11">
        <v>35</v>
      </c>
      <c r="E56" s="11">
        <v>22.5</v>
      </c>
      <c r="F56" s="11">
        <v>20</v>
      </c>
      <c r="G56" s="11">
        <v>35</v>
      </c>
      <c r="H56" s="11" t="s">
        <v>192</v>
      </c>
      <c r="I56" s="11">
        <v>92</v>
      </c>
      <c r="J56" s="11">
        <v>1.0818482587506999</v>
      </c>
      <c r="K56" s="11">
        <v>1.042108434</v>
      </c>
      <c r="L56" s="11" t="b">
        <f t="shared" si="0"/>
        <v>0</v>
      </c>
      <c r="M56" s="11">
        <v>22.533999999999999</v>
      </c>
      <c r="N56" s="11">
        <v>17.552</v>
      </c>
      <c r="O56" s="11">
        <v>37.652000000000001</v>
      </c>
      <c r="P56" s="2">
        <f>0.9*((O56-D56)^0.51)*((SQRT((M56-B56)^2+(N56-C56)^2)^(-0.35)))</f>
        <v>1.081848258750707</v>
      </c>
      <c r="Q56" s="10" t="b">
        <v>1</v>
      </c>
      <c r="R56" s="10" t="s">
        <v>53</v>
      </c>
    </row>
    <row r="57" spans="1:18" x14ac:dyDescent="0.25">
      <c r="A57" s="11">
        <v>55</v>
      </c>
      <c r="B57" s="11">
        <v>25.038</v>
      </c>
      <c r="C57" s="11">
        <v>20.050999999999998</v>
      </c>
      <c r="D57" s="11">
        <v>35.152000000000001</v>
      </c>
      <c r="E57" s="11">
        <v>25</v>
      </c>
      <c r="F57" s="11">
        <v>20</v>
      </c>
      <c r="G57" s="11">
        <v>35</v>
      </c>
      <c r="H57" s="11" t="s">
        <v>59</v>
      </c>
      <c r="I57" s="11">
        <v>93</v>
      </c>
      <c r="J57" s="11">
        <v>1</v>
      </c>
      <c r="K57" s="11">
        <v>1</v>
      </c>
      <c r="L57" s="11" t="b">
        <f t="shared" si="0"/>
        <v>1</v>
      </c>
      <c r="M57" s="11">
        <v>22.533999999999999</v>
      </c>
      <c r="N57" s="11">
        <v>17.552</v>
      </c>
      <c r="O57" s="11">
        <v>37.652000000000001</v>
      </c>
      <c r="R57" s="10" t="s">
        <v>53</v>
      </c>
    </row>
    <row r="58" spans="1:18" x14ac:dyDescent="0.25">
      <c r="A58" s="11">
        <v>56</v>
      </c>
      <c r="B58" s="11">
        <v>27.5</v>
      </c>
      <c r="C58" s="11">
        <v>20</v>
      </c>
      <c r="D58" s="11">
        <v>35</v>
      </c>
      <c r="E58" s="11">
        <v>27.5</v>
      </c>
      <c r="F58" s="11">
        <v>20</v>
      </c>
      <c r="G58" s="11">
        <v>35</v>
      </c>
      <c r="H58" s="11" t="s">
        <v>193</v>
      </c>
      <c r="I58" s="11">
        <v>93</v>
      </c>
      <c r="J58" s="11">
        <v>1</v>
      </c>
      <c r="K58" s="11">
        <v>1</v>
      </c>
      <c r="L58" s="11" t="b">
        <f t="shared" si="0"/>
        <v>1</v>
      </c>
      <c r="M58" s="11">
        <v>22.533999999999999</v>
      </c>
      <c r="N58" s="11">
        <v>17.552</v>
      </c>
      <c r="O58" s="11">
        <v>37.652000000000001</v>
      </c>
      <c r="R58" s="10" t="s">
        <v>53</v>
      </c>
    </row>
    <row r="59" spans="1:18" x14ac:dyDescent="0.25">
      <c r="A59" s="11">
        <v>57</v>
      </c>
      <c r="B59" s="11">
        <v>30.103000000000002</v>
      </c>
      <c r="C59" s="11">
        <v>20.108000000000001</v>
      </c>
      <c r="D59" s="11">
        <v>35.152000000000001</v>
      </c>
      <c r="E59" s="11">
        <v>30</v>
      </c>
      <c r="F59" s="11">
        <v>20</v>
      </c>
      <c r="G59" s="11">
        <v>35</v>
      </c>
      <c r="H59" s="11" t="s">
        <v>61</v>
      </c>
      <c r="I59" s="11">
        <v>93</v>
      </c>
      <c r="J59" s="11">
        <v>1</v>
      </c>
      <c r="K59" s="11">
        <v>1</v>
      </c>
      <c r="L59" s="11" t="b">
        <f t="shared" si="0"/>
        <v>1</v>
      </c>
      <c r="M59" s="11">
        <v>32.540999999999997</v>
      </c>
      <c r="N59" s="11">
        <v>17.524000000000001</v>
      </c>
      <c r="O59" s="11">
        <v>37.652000000000001</v>
      </c>
      <c r="R59" s="10" t="s">
        <v>53</v>
      </c>
    </row>
    <row r="60" spans="1:18" x14ac:dyDescent="0.25">
      <c r="A60" s="11">
        <v>58</v>
      </c>
      <c r="B60" s="11">
        <v>32.4</v>
      </c>
      <c r="C60" s="11">
        <v>20</v>
      </c>
      <c r="D60" s="11">
        <v>35</v>
      </c>
      <c r="E60" s="11">
        <v>32.5</v>
      </c>
      <c r="F60" s="11">
        <v>20</v>
      </c>
      <c r="G60" s="11">
        <v>35</v>
      </c>
      <c r="H60" s="11" t="s">
        <v>194</v>
      </c>
      <c r="I60" s="11">
        <v>101</v>
      </c>
      <c r="J60" s="11">
        <v>1.0769764625867999</v>
      </c>
      <c r="K60" s="11">
        <v>1.042108434</v>
      </c>
      <c r="L60" s="11" t="b">
        <f t="shared" si="0"/>
        <v>0</v>
      </c>
      <c r="M60" s="11">
        <v>32.540999999999997</v>
      </c>
      <c r="N60" s="11">
        <v>17.524000000000001</v>
      </c>
      <c r="O60" s="11">
        <v>37.652000000000001</v>
      </c>
      <c r="P60" s="2">
        <f>0.9*((O60-D60)^0.51)*((SQRT((M60-B60)^2+(N60-C60)^2)^(-0.35)))</f>
        <v>1.0769764625868095</v>
      </c>
      <c r="Q60" s="10" t="b">
        <v>1</v>
      </c>
      <c r="R60" s="10" t="s">
        <v>53</v>
      </c>
    </row>
    <row r="61" spans="1:18" x14ac:dyDescent="0.25">
      <c r="A61" s="11">
        <v>59</v>
      </c>
      <c r="B61" s="11">
        <v>35.067</v>
      </c>
      <c r="C61" s="11">
        <v>20.048999999999999</v>
      </c>
      <c r="D61" s="11">
        <v>35.152000000000001</v>
      </c>
      <c r="E61" s="11">
        <v>35</v>
      </c>
      <c r="F61" s="11">
        <v>20</v>
      </c>
      <c r="G61" s="11">
        <v>35</v>
      </c>
      <c r="H61" s="11" t="s">
        <v>63</v>
      </c>
      <c r="I61" s="11">
        <v>101</v>
      </c>
      <c r="J61" s="11">
        <v>1.04239684495069</v>
      </c>
      <c r="K61" s="11">
        <v>1.042108434</v>
      </c>
      <c r="L61" s="11" t="b">
        <f t="shared" si="0"/>
        <v>1</v>
      </c>
      <c r="M61" s="11">
        <v>35.055999999999997</v>
      </c>
      <c r="N61" s="11">
        <v>17.550999999999998</v>
      </c>
      <c r="O61" s="11">
        <v>37.652000000000001</v>
      </c>
      <c r="R61" s="10" t="s">
        <v>53</v>
      </c>
    </row>
    <row r="62" spans="1:18" x14ac:dyDescent="0.25">
      <c r="A62" s="11">
        <v>60</v>
      </c>
      <c r="B62" s="11">
        <v>37.299999999999997</v>
      </c>
      <c r="C62" s="11">
        <v>20</v>
      </c>
      <c r="D62" s="11">
        <v>35</v>
      </c>
      <c r="E62" s="11">
        <v>37.5</v>
      </c>
      <c r="F62" s="11">
        <v>20</v>
      </c>
      <c r="G62" s="11">
        <v>35</v>
      </c>
      <c r="H62" s="11" t="s">
        <v>195</v>
      </c>
      <c r="I62" s="11">
        <v>102</v>
      </c>
      <c r="J62" s="11">
        <v>1.0754343280304599</v>
      </c>
      <c r="K62" s="11">
        <v>1.042108434</v>
      </c>
      <c r="L62" s="11" t="b">
        <f t="shared" si="0"/>
        <v>0</v>
      </c>
      <c r="M62" s="11">
        <v>37.524999999999999</v>
      </c>
      <c r="N62" s="11">
        <v>17.52</v>
      </c>
      <c r="O62" s="11">
        <v>37.652000000000001</v>
      </c>
      <c r="P62" s="2">
        <f>0.9*((O62-D62)^0.51)*((SQRT((M62-B62)^2+(N62-C62)^2)^(-0.35)))</f>
        <v>1.0754343280304646</v>
      </c>
      <c r="Q62" s="10" t="b">
        <v>1</v>
      </c>
      <c r="R62" s="10" t="s">
        <v>53</v>
      </c>
    </row>
    <row r="63" spans="1:18" x14ac:dyDescent="0.25">
      <c r="A63" s="11">
        <v>61</v>
      </c>
      <c r="B63" s="11">
        <v>40.020000000000003</v>
      </c>
      <c r="C63" s="11">
        <v>20.04</v>
      </c>
      <c r="D63" s="11">
        <v>35.152000000000001</v>
      </c>
      <c r="E63" s="11">
        <v>40</v>
      </c>
      <c r="F63" s="11">
        <v>20</v>
      </c>
      <c r="G63" s="11">
        <v>35</v>
      </c>
      <c r="H63" s="11" t="s">
        <v>65</v>
      </c>
      <c r="I63" s="11">
        <v>103</v>
      </c>
      <c r="J63" s="11">
        <v>1.0420887104180101</v>
      </c>
      <c r="K63" s="11">
        <v>1.042108434</v>
      </c>
      <c r="L63" s="11" t="b">
        <f t="shared" si="0"/>
        <v>1</v>
      </c>
      <c r="M63" s="11">
        <v>40.045999999999999</v>
      </c>
      <c r="N63" s="11">
        <v>17.54</v>
      </c>
      <c r="O63" s="11">
        <v>37.652000000000001</v>
      </c>
      <c r="R63" s="10" t="s">
        <v>53</v>
      </c>
    </row>
    <row r="64" spans="1:18" x14ac:dyDescent="0.25">
      <c r="A64" s="11">
        <v>62</v>
      </c>
      <c r="B64" s="11">
        <v>42.521999999999998</v>
      </c>
      <c r="C64" s="11">
        <v>20.016999999999999</v>
      </c>
      <c r="D64" s="11">
        <v>35.152000000000001</v>
      </c>
      <c r="E64" s="11">
        <v>42.5</v>
      </c>
      <c r="F64" s="11">
        <v>20</v>
      </c>
      <c r="G64" s="11">
        <v>35</v>
      </c>
      <c r="H64" s="11" t="s">
        <v>66</v>
      </c>
      <c r="I64" s="11">
        <v>103</v>
      </c>
      <c r="J64" s="11">
        <v>1.05256144114443</v>
      </c>
      <c r="K64" s="11">
        <v>1.042108434</v>
      </c>
      <c r="L64" s="11" t="b">
        <f t="shared" si="0"/>
        <v>1</v>
      </c>
      <c r="M64" s="11">
        <v>42.581000000000003</v>
      </c>
      <c r="N64" s="11">
        <v>17.588000000000001</v>
      </c>
      <c r="O64" s="11">
        <v>37.652000000000001</v>
      </c>
      <c r="R64" s="10" t="s">
        <v>53</v>
      </c>
    </row>
    <row r="65" spans="1:18" x14ac:dyDescent="0.25">
      <c r="A65" s="11">
        <v>63</v>
      </c>
      <c r="B65" s="11">
        <v>45.021999999999998</v>
      </c>
      <c r="C65" s="11">
        <v>20.016999999999999</v>
      </c>
      <c r="D65" s="11">
        <v>35.152000000000001</v>
      </c>
      <c r="E65" s="11">
        <v>45</v>
      </c>
      <c r="F65" s="11">
        <v>20</v>
      </c>
      <c r="G65" s="11">
        <v>35</v>
      </c>
      <c r="H65" s="11" t="s">
        <v>67</v>
      </c>
      <c r="I65" s="11">
        <v>104</v>
      </c>
      <c r="J65" s="11">
        <v>1</v>
      </c>
      <c r="K65" s="11">
        <v>1</v>
      </c>
      <c r="L65" s="11" t="b">
        <f t="shared" si="0"/>
        <v>1</v>
      </c>
      <c r="M65" s="11">
        <v>42.581000000000003</v>
      </c>
      <c r="N65" s="11">
        <v>17.588000000000001</v>
      </c>
      <c r="O65" s="11">
        <v>37.652000000000001</v>
      </c>
      <c r="R65" s="10" t="s">
        <v>53</v>
      </c>
    </row>
    <row r="66" spans="1:18" x14ac:dyDescent="0.25">
      <c r="A66" s="11">
        <v>64</v>
      </c>
      <c r="B66" s="11">
        <v>47.524000000000001</v>
      </c>
      <c r="C66" s="11">
        <v>20.056000000000001</v>
      </c>
      <c r="D66" s="11">
        <v>35.152000000000001</v>
      </c>
      <c r="E66" s="11">
        <v>47.5</v>
      </c>
      <c r="F66" s="11">
        <v>20</v>
      </c>
      <c r="G66" s="11">
        <v>35</v>
      </c>
      <c r="H66" s="11" t="s">
        <v>68</v>
      </c>
      <c r="I66" s="11">
        <v>105</v>
      </c>
      <c r="J66" s="11">
        <v>1</v>
      </c>
      <c r="K66" s="11">
        <v>1</v>
      </c>
      <c r="L66" s="11" t="b">
        <f t="shared" si="0"/>
        <v>1</v>
      </c>
      <c r="M66" s="11">
        <v>42.581000000000003</v>
      </c>
      <c r="N66" s="11">
        <v>17.588000000000001</v>
      </c>
      <c r="O66" s="11">
        <v>37.652000000000001</v>
      </c>
      <c r="R66" s="10" t="s">
        <v>53</v>
      </c>
    </row>
    <row r="67" spans="1:18" x14ac:dyDescent="0.25">
      <c r="A67" s="11">
        <v>65</v>
      </c>
      <c r="B67" s="11">
        <v>50.052999999999997</v>
      </c>
      <c r="C67" s="11">
        <v>20.047999999999998</v>
      </c>
      <c r="D67" s="11">
        <v>35.152000000000001</v>
      </c>
      <c r="E67" s="11">
        <v>50</v>
      </c>
      <c r="F67" s="11">
        <v>20</v>
      </c>
      <c r="G67" s="11">
        <v>35</v>
      </c>
      <c r="H67" s="11" t="s">
        <v>69</v>
      </c>
      <c r="I67" s="11">
        <v>105</v>
      </c>
      <c r="J67" s="11">
        <v>1</v>
      </c>
      <c r="K67" s="11">
        <v>1</v>
      </c>
      <c r="L67" s="11" t="b">
        <f t="shared" si="0"/>
        <v>1</v>
      </c>
      <c r="M67" s="11">
        <v>42.581000000000003</v>
      </c>
      <c r="N67" s="11">
        <v>17.588000000000001</v>
      </c>
      <c r="O67" s="11">
        <v>37.652000000000001</v>
      </c>
      <c r="R67" s="10" t="s">
        <v>53</v>
      </c>
    </row>
    <row r="68" spans="1:18" x14ac:dyDescent="0.25">
      <c r="A68" s="11">
        <v>66</v>
      </c>
      <c r="B68" s="11">
        <v>50.031999999999996</v>
      </c>
      <c r="C68" s="11">
        <v>17.527999999999999</v>
      </c>
      <c r="D68" s="11">
        <v>35.152000000000001</v>
      </c>
      <c r="E68" s="11">
        <v>50</v>
      </c>
      <c r="F68" s="11">
        <v>17.5</v>
      </c>
      <c r="G68" s="11">
        <v>35</v>
      </c>
      <c r="H68" s="11" t="s">
        <v>70</v>
      </c>
      <c r="I68" s="11">
        <v>105</v>
      </c>
      <c r="J68" s="11">
        <v>1</v>
      </c>
      <c r="K68" s="11">
        <v>1</v>
      </c>
      <c r="L68" s="11" t="b">
        <f t="shared" ref="L68:L112" si="1">IF(AND(J68*1.02&gt;K68,J68*0.98&lt;K68),TRUE,FALSE)</f>
        <v>1</v>
      </c>
      <c r="M68" s="11">
        <v>42.581000000000003</v>
      </c>
      <c r="N68" s="11">
        <v>17.588000000000001</v>
      </c>
      <c r="O68" s="11">
        <v>37.652000000000001</v>
      </c>
      <c r="R68" s="10" t="s">
        <v>53</v>
      </c>
    </row>
    <row r="69" spans="1:18" x14ac:dyDescent="0.25">
      <c r="A69" s="11">
        <v>67</v>
      </c>
      <c r="B69" s="11">
        <v>50</v>
      </c>
      <c r="C69" s="11">
        <v>15</v>
      </c>
      <c r="D69" s="11">
        <v>35</v>
      </c>
      <c r="E69" s="11">
        <v>50</v>
      </c>
      <c r="F69" s="11">
        <v>15</v>
      </c>
      <c r="G69" s="11">
        <v>35</v>
      </c>
      <c r="H69" s="11" t="s">
        <v>196</v>
      </c>
      <c r="I69" s="11">
        <v>105</v>
      </c>
      <c r="J69" s="11">
        <v>1</v>
      </c>
      <c r="K69" s="11">
        <v>1</v>
      </c>
      <c r="L69" s="11" t="b">
        <f t="shared" si="1"/>
        <v>1</v>
      </c>
      <c r="M69" s="11">
        <v>42.578000000000003</v>
      </c>
      <c r="N69" s="11">
        <v>15.048999999999999</v>
      </c>
      <c r="O69" s="11">
        <v>37.652000000000001</v>
      </c>
      <c r="R69" s="10" t="s">
        <v>53</v>
      </c>
    </row>
    <row r="70" spans="1:18" x14ac:dyDescent="0.25">
      <c r="A70" s="11">
        <v>68</v>
      </c>
      <c r="B70" s="11">
        <v>50.031999999999996</v>
      </c>
      <c r="C70" s="11">
        <v>12.528</v>
      </c>
      <c r="D70" s="11">
        <v>35.152000000000001</v>
      </c>
      <c r="E70" s="11">
        <v>50</v>
      </c>
      <c r="F70" s="11">
        <v>12.5</v>
      </c>
      <c r="G70" s="11">
        <v>35</v>
      </c>
      <c r="H70" s="11" t="s">
        <v>72</v>
      </c>
      <c r="I70" s="11">
        <v>105</v>
      </c>
      <c r="J70" s="11">
        <v>1</v>
      </c>
      <c r="K70" s="11">
        <v>1</v>
      </c>
      <c r="L70" s="11" t="b">
        <f t="shared" si="1"/>
        <v>1</v>
      </c>
      <c r="M70" s="11">
        <v>42.540999999999997</v>
      </c>
      <c r="N70" s="11">
        <v>12.523999999999999</v>
      </c>
      <c r="O70" s="11">
        <v>37.652000000000001</v>
      </c>
      <c r="R70" s="10" t="s">
        <v>53</v>
      </c>
    </row>
    <row r="71" spans="1:18" x14ac:dyDescent="0.25">
      <c r="A71" s="11">
        <v>69</v>
      </c>
      <c r="B71" s="11">
        <v>50</v>
      </c>
      <c r="C71" s="11">
        <v>10</v>
      </c>
      <c r="D71" s="11">
        <v>35</v>
      </c>
      <c r="E71" s="11">
        <v>50</v>
      </c>
      <c r="F71" s="11">
        <v>10</v>
      </c>
      <c r="G71" s="11">
        <v>35</v>
      </c>
      <c r="H71" s="11" t="s">
        <v>197</v>
      </c>
      <c r="I71" s="11">
        <v>105</v>
      </c>
      <c r="J71" s="11">
        <v>1</v>
      </c>
      <c r="K71" s="11">
        <v>1</v>
      </c>
      <c r="L71" s="11" t="b">
        <f t="shared" si="1"/>
        <v>1</v>
      </c>
      <c r="M71" s="11">
        <v>42.540999999999997</v>
      </c>
      <c r="N71" s="11">
        <v>12.523999999999999</v>
      </c>
      <c r="O71" s="11">
        <v>37.652000000000001</v>
      </c>
      <c r="R71" s="10" t="s">
        <v>53</v>
      </c>
    </row>
    <row r="72" spans="1:18" x14ac:dyDescent="0.25">
      <c r="A72" s="11">
        <v>70</v>
      </c>
      <c r="B72" s="11">
        <v>47.531999999999996</v>
      </c>
      <c r="C72" s="11">
        <v>10.028</v>
      </c>
      <c r="D72" s="11">
        <v>35.152000000000001</v>
      </c>
      <c r="E72" s="11">
        <v>47.5</v>
      </c>
      <c r="F72" s="11">
        <v>10</v>
      </c>
      <c r="G72" s="11">
        <v>35</v>
      </c>
      <c r="H72" s="11" t="s">
        <v>74</v>
      </c>
      <c r="I72" s="11">
        <v>106</v>
      </c>
      <c r="J72" s="11">
        <v>1</v>
      </c>
      <c r="K72" s="11">
        <v>1</v>
      </c>
      <c r="L72" s="11" t="b">
        <f t="shared" si="1"/>
        <v>1</v>
      </c>
      <c r="M72" s="11">
        <v>42.540999999999997</v>
      </c>
      <c r="N72" s="11">
        <v>12.523999999999999</v>
      </c>
      <c r="O72" s="11">
        <v>37.652000000000001</v>
      </c>
      <c r="R72" s="10" t="s">
        <v>53</v>
      </c>
    </row>
    <row r="73" spans="1:18" x14ac:dyDescent="0.25">
      <c r="A73" s="11">
        <v>71</v>
      </c>
      <c r="B73" s="11">
        <v>45.2</v>
      </c>
      <c r="C73" s="11">
        <v>10</v>
      </c>
      <c r="D73" s="11">
        <v>35</v>
      </c>
      <c r="E73" s="11">
        <v>45</v>
      </c>
      <c r="F73" s="11">
        <v>10</v>
      </c>
      <c r="G73" s="11">
        <v>35</v>
      </c>
      <c r="H73" s="11" t="s">
        <v>198</v>
      </c>
      <c r="I73" s="11">
        <v>107</v>
      </c>
      <c r="J73" s="11">
        <v>1</v>
      </c>
      <c r="K73" s="11">
        <v>1</v>
      </c>
      <c r="L73" s="11" t="b">
        <f t="shared" si="1"/>
        <v>1</v>
      </c>
      <c r="M73" s="11">
        <v>42.540999999999997</v>
      </c>
      <c r="N73" s="11">
        <v>12.523999999999999</v>
      </c>
      <c r="O73" s="11">
        <v>37.652000000000001</v>
      </c>
      <c r="R73" s="10" t="s">
        <v>53</v>
      </c>
    </row>
    <row r="74" spans="1:18" x14ac:dyDescent="0.25">
      <c r="A74" s="11">
        <v>72</v>
      </c>
      <c r="B74" s="11">
        <v>42.567</v>
      </c>
      <c r="C74" s="11">
        <v>10.074999999999999</v>
      </c>
      <c r="D74" s="11">
        <v>35.152000000000001</v>
      </c>
      <c r="E74" s="11">
        <v>42.5</v>
      </c>
      <c r="F74" s="11">
        <v>10</v>
      </c>
      <c r="G74" s="11">
        <v>35</v>
      </c>
      <c r="H74" s="11" t="s">
        <v>76</v>
      </c>
      <c r="I74" s="11">
        <v>107</v>
      </c>
      <c r="J74" s="11">
        <v>1.04963250940644</v>
      </c>
      <c r="K74" s="11">
        <v>1.042108434</v>
      </c>
      <c r="L74" s="11" t="b">
        <f t="shared" si="1"/>
        <v>1</v>
      </c>
      <c r="M74" s="11">
        <v>42.540999999999997</v>
      </c>
      <c r="N74" s="11">
        <v>12.523999999999999</v>
      </c>
      <c r="O74" s="11">
        <v>37.652000000000001</v>
      </c>
      <c r="R74" s="10" t="s">
        <v>53</v>
      </c>
    </row>
    <row r="75" spans="1:18" x14ac:dyDescent="0.25">
      <c r="A75" s="11">
        <v>73</v>
      </c>
      <c r="B75" s="11">
        <v>40.036000000000001</v>
      </c>
      <c r="C75" s="11">
        <v>10.044</v>
      </c>
      <c r="D75" s="11">
        <v>35.152000000000001</v>
      </c>
      <c r="E75" s="11">
        <v>40</v>
      </c>
      <c r="F75" s="11">
        <v>10</v>
      </c>
      <c r="G75" s="11">
        <v>35</v>
      </c>
      <c r="H75" s="11" t="s">
        <v>77</v>
      </c>
      <c r="I75" s="11">
        <v>107</v>
      </c>
      <c r="J75" s="11">
        <v>1.0454525425897001</v>
      </c>
      <c r="K75" s="11">
        <v>1.042108434</v>
      </c>
      <c r="L75" s="11" t="b">
        <f t="shared" si="1"/>
        <v>1</v>
      </c>
      <c r="M75" s="11">
        <v>40.003</v>
      </c>
      <c r="N75" s="11">
        <v>12.521000000000001</v>
      </c>
      <c r="O75" s="11">
        <v>37.652000000000001</v>
      </c>
      <c r="R75" s="10" t="s">
        <v>53</v>
      </c>
    </row>
    <row r="76" spans="1:18" x14ac:dyDescent="0.25">
      <c r="A76" s="11">
        <v>74</v>
      </c>
      <c r="B76" s="11">
        <v>37.299999999999997</v>
      </c>
      <c r="C76" s="11">
        <v>10</v>
      </c>
      <c r="D76" s="11">
        <v>35</v>
      </c>
      <c r="E76" s="11">
        <v>37.5</v>
      </c>
      <c r="F76" s="11">
        <v>10</v>
      </c>
      <c r="G76" s="11">
        <v>35</v>
      </c>
      <c r="H76" s="11" t="s">
        <v>199</v>
      </c>
      <c r="I76" s="11">
        <v>107</v>
      </c>
      <c r="J76" s="11">
        <v>1.0421084341931499</v>
      </c>
      <c r="K76" s="11">
        <v>1.042108434</v>
      </c>
      <c r="L76" s="11" t="b">
        <f t="shared" si="1"/>
        <v>1</v>
      </c>
      <c r="M76" s="11">
        <v>37.299999999999997</v>
      </c>
      <c r="N76" s="11">
        <v>12.5</v>
      </c>
      <c r="O76" s="11">
        <v>37.5</v>
      </c>
      <c r="R76" s="10" t="s">
        <v>53</v>
      </c>
    </row>
    <row r="77" spans="1:18" x14ac:dyDescent="0.25">
      <c r="A77" s="11">
        <v>75</v>
      </c>
      <c r="B77" s="11">
        <v>35.021999999999998</v>
      </c>
      <c r="C77" s="11">
        <v>10.025</v>
      </c>
      <c r="D77" s="11">
        <v>35.152000000000001</v>
      </c>
      <c r="E77" s="11">
        <v>35</v>
      </c>
      <c r="F77" s="11">
        <v>10</v>
      </c>
      <c r="G77" s="11">
        <v>35</v>
      </c>
      <c r="H77" s="11" t="s">
        <v>79</v>
      </c>
      <c r="I77" s="11">
        <v>107</v>
      </c>
      <c r="J77" s="11">
        <v>1.0106350125864301</v>
      </c>
      <c r="K77" s="11">
        <v>1.042108434</v>
      </c>
      <c r="L77" s="11" t="b">
        <f t="shared" si="1"/>
        <v>0</v>
      </c>
      <c r="M77" s="11">
        <v>35.299999999999997</v>
      </c>
      <c r="N77" s="11">
        <v>12.5</v>
      </c>
      <c r="O77" s="11">
        <v>37.5</v>
      </c>
      <c r="P77" s="2">
        <f>0.9*((O77-D77)^0.51)*((SQRT((M77-B77)^2+(N77-C77)^2)^(-0.35)))</f>
        <v>1.0106350125864396</v>
      </c>
      <c r="Q77" s="10" t="b">
        <v>1</v>
      </c>
      <c r="R77" s="10" t="s">
        <v>53</v>
      </c>
    </row>
    <row r="78" spans="1:18" x14ac:dyDescent="0.25">
      <c r="A78" s="11">
        <v>76</v>
      </c>
      <c r="B78" s="11">
        <v>32.4</v>
      </c>
      <c r="C78" s="11">
        <v>10</v>
      </c>
      <c r="D78" s="11">
        <v>35</v>
      </c>
      <c r="E78" s="11">
        <v>32.5</v>
      </c>
      <c r="F78" s="11">
        <v>10</v>
      </c>
      <c r="G78" s="11">
        <v>35</v>
      </c>
      <c r="H78" s="11" t="s">
        <v>200</v>
      </c>
      <c r="I78" s="11">
        <v>108</v>
      </c>
      <c r="J78" s="11">
        <v>1.06603835208989</v>
      </c>
      <c r="K78" s="11">
        <v>1.042108434</v>
      </c>
      <c r="L78" s="11" t="b">
        <f t="shared" si="1"/>
        <v>0</v>
      </c>
      <c r="M78" s="11">
        <v>32.549999999999997</v>
      </c>
      <c r="N78" s="11">
        <v>12.548999999999999</v>
      </c>
      <c r="O78" s="11">
        <v>37.652000000000001</v>
      </c>
      <c r="P78" s="2">
        <f>0.9*((O78-D78)^0.51)*((SQRT((M78-B78)^2+(N78-C78)^2)^(-0.35)))</f>
        <v>1.0660383520898942</v>
      </c>
      <c r="Q78" s="10" t="b">
        <v>1</v>
      </c>
      <c r="R78" s="10" t="s">
        <v>53</v>
      </c>
    </row>
    <row r="79" spans="1:18" x14ac:dyDescent="0.25">
      <c r="A79" s="11">
        <v>77</v>
      </c>
      <c r="B79" s="11">
        <v>30.1</v>
      </c>
      <c r="C79" s="11">
        <v>10.103</v>
      </c>
      <c r="D79" s="11">
        <v>35.152000000000001</v>
      </c>
      <c r="E79" s="11">
        <v>30</v>
      </c>
      <c r="F79" s="11">
        <v>10</v>
      </c>
      <c r="G79" s="11">
        <v>35</v>
      </c>
      <c r="H79" s="11" t="s">
        <v>81</v>
      </c>
      <c r="I79" s="11">
        <v>109</v>
      </c>
      <c r="J79" s="11">
        <v>1</v>
      </c>
      <c r="K79" s="11">
        <v>1</v>
      </c>
      <c r="L79" s="11" t="b">
        <f t="shared" si="1"/>
        <v>1</v>
      </c>
      <c r="M79" s="11">
        <v>32.549999999999997</v>
      </c>
      <c r="N79" s="11">
        <v>12.548999999999999</v>
      </c>
      <c r="O79" s="11">
        <v>37.652000000000001</v>
      </c>
      <c r="R79" s="10" t="s">
        <v>53</v>
      </c>
    </row>
    <row r="80" spans="1:18" x14ac:dyDescent="0.25">
      <c r="A80" s="11">
        <v>78</v>
      </c>
      <c r="B80" s="11">
        <v>27.5</v>
      </c>
      <c r="C80" s="11">
        <v>10</v>
      </c>
      <c r="D80" s="11">
        <v>35</v>
      </c>
      <c r="E80" s="11">
        <v>27.5</v>
      </c>
      <c r="F80" s="11">
        <v>10</v>
      </c>
      <c r="G80" s="11">
        <v>35</v>
      </c>
      <c r="H80" s="11" t="s">
        <v>201</v>
      </c>
      <c r="I80" s="11">
        <v>110</v>
      </c>
      <c r="J80" s="11">
        <v>1</v>
      </c>
      <c r="K80" s="11">
        <v>1</v>
      </c>
      <c r="L80" s="11" t="b">
        <f t="shared" si="1"/>
        <v>1</v>
      </c>
      <c r="M80" s="11">
        <v>22.56</v>
      </c>
      <c r="N80" s="11">
        <v>12.567</v>
      </c>
      <c r="O80" s="11">
        <v>37.652000000000001</v>
      </c>
      <c r="R80" s="10" t="s">
        <v>53</v>
      </c>
    </row>
    <row r="81" spans="1:18" x14ac:dyDescent="0.25">
      <c r="A81" s="11">
        <v>79</v>
      </c>
      <c r="B81" s="11">
        <v>25.053999999999998</v>
      </c>
      <c r="C81" s="11">
        <v>10.071</v>
      </c>
      <c r="D81" s="11">
        <v>35.152000000000001</v>
      </c>
      <c r="E81" s="11">
        <v>25</v>
      </c>
      <c r="F81" s="11">
        <v>10</v>
      </c>
      <c r="G81" s="11">
        <v>35</v>
      </c>
      <c r="H81" s="11" t="s">
        <v>83</v>
      </c>
      <c r="I81" s="11">
        <v>111</v>
      </c>
      <c r="J81" s="11">
        <v>1</v>
      </c>
      <c r="K81" s="11">
        <v>1</v>
      </c>
      <c r="L81" s="11" t="b">
        <f t="shared" si="1"/>
        <v>1</v>
      </c>
      <c r="M81" s="11">
        <v>22.56</v>
      </c>
      <c r="N81" s="11">
        <v>12.567</v>
      </c>
      <c r="O81" s="11">
        <v>37.652000000000001</v>
      </c>
      <c r="R81" s="10" t="s">
        <v>53</v>
      </c>
    </row>
    <row r="82" spans="1:18" x14ac:dyDescent="0.25">
      <c r="A82" s="11">
        <v>80</v>
      </c>
      <c r="B82" s="11">
        <v>22.5</v>
      </c>
      <c r="C82" s="11">
        <v>10</v>
      </c>
      <c r="D82" s="11">
        <v>35</v>
      </c>
      <c r="E82" s="11">
        <v>22.5</v>
      </c>
      <c r="F82" s="11">
        <v>10</v>
      </c>
      <c r="G82" s="11">
        <v>35</v>
      </c>
      <c r="H82" s="11" t="s">
        <v>202</v>
      </c>
      <c r="I82" s="11">
        <v>111</v>
      </c>
      <c r="J82" s="11">
        <v>1.0639578919125701</v>
      </c>
      <c r="K82" s="11">
        <v>1.042108434</v>
      </c>
      <c r="L82" s="11" t="b">
        <f t="shared" si="1"/>
        <v>0</v>
      </c>
      <c r="M82" s="11">
        <v>22.56</v>
      </c>
      <c r="N82" s="11">
        <v>12.567</v>
      </c>
      <c r="O82" s="11">
        <v>37.652000000000001</v>
      </c>
      <c r="P82" s="2">
        <f>0.9*((O82-D82)^0.51)*((SQRT((M82-B82)^2+(N82-C82)^2)^(-0.35)))</f>
        <v>1.0639578919125781</v>
      </c>
      <c r="Q82" s="10" t="b">
        <v>1</v>
      </c>
      <c r="R82" s="10" t="s">
        <v>53</v>
      </c>
    </row>
    <row r="83" spans="1:18" x14ac:dyDescent="0.25">
      <c r="A83" s="11">
        <v>81</v>
      </c>
      <c r="B83" s="11">
        <v>20.071999999999999</v>
      </c>
      <c r="C83" s="11">
        <v>10.073</v>
      </c>
      <c r="D83" s="11">
        <v>35.152000000000001</v>
      </c>
      <c r="E83" s="11">
        <v>20</v>
      </c>
      <c r="F83" s="11">
        <v>10</v>
      </c>
      <c r="G83" s="11">
        <v>35</v>
      </c>
      <c r="H83" s="11" t="s">
        <v>85</v>
      </c>
      <c r="I83" s="11">
        <v>95</v>
      </c>
      <c r="J83" s="11">
        <v>1.0460459171911001</v>
      </c>
      <c r="K83" s="11">
        <v>1.042108434</v>
      </c>
      <c r="L83" s="11" t="b">
        <f t="shared" si="1"/>
        <v>1</v>
      </c>
      <c r="M83" s="11">
        <v>20.04</v>
      </c>
      <c r="N83" s="11">
        <v>12.545999999999999</v>
      </c>
      <c r="O83" s="11">
        <v>37.652000000000001</v>
      </c>
      <c r="R83" s="10" t="s">
        <v>53</v>
      </c>
    </row>
    <row r="84" spans="1:18" x14ac:dyDescent="0.25">
      <c r="A84" s="11">
        <v>82</v>
      </c>
      <c r="B84" s="11">
        <v>17.600000000000001</v>
      </c>
      <c r="C84" s="11">
        <v>10</v>
      </c>
      <c r="D84" s="11">
        <v>35</v>
      </c>
      <c r="E84" s="11">
        <v>17.5</v>
      </c>
      <c r="F84" s="11">
        <v>10</v>
      </c>
      <c r="G84" s="11">
        <v>35</v>
      </c>
      <c r="H84" s="11" t="s">
        <v>203</v>
      </c>
      <c r="I84" s="11">
        <v>95</v>
      </c>
      <c r="J84" s="11">
        <v>1.07331706536848</v>
      </c>
      <c r="K84" s="11">
        <v>1.042108434</v>
      </c>
      <c r="L84" s="11" t="b">
        <f t="shared" si="1"/>
        <v>0</v>
      </c>
      <c r="M84" s="11">
        <v>17.521000000000001</v>
      </c>
      <c r="N84" s="11">
        <v>12.503</v>
      </c>
      <c r="O84" s="11">
        <v>37.652000000000001</v>
      </c>
      <c r="P84" s="2">
        <f>0.9*((O84-D84)^0.51)*((SQRT((M84-B84)^2+(N84-C84)^2)^(-0.35)))</f>
        <v>1.0733170653684889</v>
      </c>
      <c r="Q84" s="10" t="b">
        <v>1</v>
      </c>
      <c r="R84" s="10" t="s">
        <v>53</v>
      </c>
    </row>
    <row r="85" spans="1:18" x14ac:dyDescent="0.25">
      <c r="A85" s="11">
        <v>83</v>
      </c>
      <c r="B85" s="11">
        <v>15.079000000000001</v>
      </c>
      <c r="C85" s="11">
        <v>10.066000000000001</v>
      </c>
      <c r="D85" s="11">
        <v>35.152000000000001</v>
      </c>
      <c r="E85" s="11">
        <v>15</v>
      </c>
      <c r="F85" s="11">
        <v>10</v>
      </c>
      <c r="G85" s="11">
        <v>35</v>
      </c>
      <c r="H85" s="11" t="s">
        <v>87</v>
      </c>
      <c r="I85" s="11">
        <v>95</v>
      </c>
      <c r="J85" s="11">
        <v>1.0120418751851701</v>
      </c>
      <c r="K85" s="11">
        <v>1.042108434</v>
      </c>
      <c r="L85" s="11" t="b">
        <f t="shared" si="1"/>
        <v>0</v>
      </c>
      <c r="M85" s="11">
        <v>14.6</v>
      </c>
      <c r="N85" s="11">
        <v>12.5</v>
      </c>
      <c r="O85" s="11">
        <v>37.5</v>
      </c>
      <c r="P85" s="2">
        <f>0.9*((O85-D85)^0.51)*((SQRT((M85-B85)^2+(N85-C85)^2)^(-0.35)))</f>
        <v>1.0120418751851754</v>
      </c>
      <c r="Q85" s="10" t="b">
        <v>1</v>
      </c>
      <c r="R85" s="10" t="s">
        <v>53</v>
      </c>
    </row>
    <row r="86" spans="1:18" x14ac:dyDescent="0.25">
      <c r="A86" s="11">
        <v>84</v>
      </c>
      <c r="B86" s="11">
        <v>12.7</v>
      </c>
      <c r="C86" s="11">
        <v>10</v>
      </c>
      <c r="D86" s="11">
        <v>35</v>
      </c>
      <c r="E86" s="11">
        <v>12.5</v>
      </c>
      <c r="F86" s="11">
        <v>10</v>
      </c>
      <c r="G86" s="11">
        <v>35</v>
      </c>
      <c r="H86" s="11" t="s">
        <v>204</v>
      </c>
      <c r="I86" s="11">
        <v>96</v>
      </c>
      <c r="J86" s="11">
        <v>1.0421084341931499</v>
      </c>
      <c r="K86" s="11">
        <v>1.042108434</v>
      </c>
      <c r="L86" s="11" t="b">
        <f t="shared" si="1"/>
        <v>1</v>
      </c>
      <c r="M86" s="11">
        <v>12.7</v>
      </c>
      <c r="N86" s="11">
        <v>12.5</v>
      </c>
      <c r="O86" s="11">
        <v>37.5</v>
      </c>
      <c r="R86" s="10" t="s">
        <v>53</v>
      </c>
    </row>
    <row r="87" spans="1:18" x14ac:dyDescent="0.25">
      <c r="A87" s="11">
        <v>85</v>
      </c>
      <c r="B87" s="11">
        <v>10</v>
      </c>
      <c r="C87" s="11">
        <v>10</v>
      </c>
      <c r="D87" s="11">
        <v>35</v>
      </c>
      <c r="E87" s="11">
        <v>10</v>
      </c>
      <c r="F87" s="11">
        <v>10</v>
      </c>
      <c r="G87" s="11">
        <v>35</v>
      </c>
      <c r="H87" s="11" t="s">
        <v>205</v>
      </c>
      <c r="I87" s="11">
        <v>97</v>
      </c>
      <c r="J87" s="11">
        <v>1</v>
      </c>
      <c r="K87" s="11">
        <v>1</v>
      </c>
      <c r="L87" s="11" t="b">
        <f t="shared" si="1"/>
        <v>1</v>
      </c>
      <c r="M87" s="11">
        <v>12.555999999999999</v>
      </c>
      <c r="N87" s="11">
        <v>12.551</v>
      </c>
      <c r="O87" s="11">
        <v>37.652000000000001</v>
      </c>
      <c r="R87" s="10" t="s">
        <v>53</v>
      </c>
    </row>
    <row r="88" spans="1:18" x14ac:dyDescent="0.25">
      <c r="A88" s="11">
        <v>86</v>
      </c>
      <c r="B88" s="11">
        <v>10.09</v>
      </c>
      <c r="C88" s="11">
        <v>12.577999999999999</v>
      </c>
      <c r="D88" s="11">
        <v>35.152000000000001</v>
      </c>
      <c r="E88" s="11">
        <v>10</v>
      </c>
      <c r="F88" s="11">
        <v>12.5</v>
      </c>
      <c r="G88" s="11">
        <v>35</v>
      </c>
      <c r="H88" s="11" t="s">
        <v>90</v>
      </c>
      <c r="I88" s="11">
        <v>98</v>
      </c>
      <c r="J88" s="11">
        <v>1.0169445561892301</v>
      </c>
      <c r="K88" s="11">
        <v>1.042108434</v>
      </c>
      <c r="L88" s="11" t="b">
        <f t="shared" si="1"/>
        <v>0</v>
      </c>
      <c r="M88" s="11">
        <v>12.5</v>
      </c>
      <c r="N88" s="11">
        <v>13</v>
      </c>
      <c r="O88" s="11">
        <v>37.5</v>
      </c>
      <c r="P88" s="2">
        <f>0.9*((O88-D88)^0.51)*((SQRT((M88-B88)^2+(N88-C88)^2)^(-0.35)))</f>
        <v>1.0169445561892352</v>
      </c>
      <c r="Q88" s="10" t="b">
        <v>1</v>
      </c>
      <c r="R88" s="10" t="s">
        <v>53</v>
      </c>
    </row>
    <row r="89" spans="1:18" x14ac:dyDescent="0.25">
      <c r="A89" s="11">
        <v>87</v>
      </c>
      <c r="B89" s="11">
        <v>10</v>
      </c>
      <c r="C89" s="11">
        <v>15</v>
      </c>
      <c r="D89" s="11">
        <v>35</v>
      </c>
      <c r="E89" s="11">
        <v>10</v>
      </c>
      <c r="F89" s="11">
        <v>15</v>
      </c>
      <c r="G89" s="11">
        <v>35</v>
      </c>
      <c r="H89" s="11" t="s">
        <v>206</v>
      </c>
      <c r="I89" s="11">
        <v>99</v>
      </c>
      <c r="J89" s="11">
        <v>1.0421084341931499</v>
      </c>
      <c r="K89" s="11">
        <v>1.042108434</v>
      </c>
      <c r="L89" s="11" t="b">
        <f t="shared" si="1"/>
        <v>1</v>
      </c>
      <c r="M89" s="11">
        <v>12.5</v>
      </c>
      <c r="N89" s="11">
        <v>15</v>
      </c>
      <c r="O89" s="11">
        <v>37.5</v>
      </c>
      <c r="R89" s="10" t="s">
        <v>53</v>
      </c>
    </row>
    <row r="90" spans="1:18" x14ac:dyDescent="0.25">
      <c r="A90" s="11">
        <v>88</v>
      </c>
      <c r="B90" s="11">
        <v>10.044</v>
      </c>
      <c r="C90" s="11">
        <v>17.532</v>
      </c>
      <c r="D90" s="11">
        <v>35.152000000000001</v>
      </c>
      <c r="E90" s="11">
        <v>10</v>
      </c>
      <c r="F90" s="11">
        <v>17.5</v>
      </c>
      <c r="G90" s="11">
        <v>35</v>
      </c>
      <c r="H90" s="11" t="s">
        <v>92</v>
      </c>
      <c r="I90" s="11">
        <v>99</v>
      </c>
      <c r="J90" s="11">
        <v>1.04268690542794</v>
      </c>
      <c r="K90" s="11">
        <v>1.042108434</v>
      </c>
      <c r="L90" s="11" t="b">
        <f t="shared" si="1"/>
        <v>1</v>
      </c>
      <c r="M90" s="11">
        <v>12.54</v>
      </c>
      <c r="N90" s="11">
        <v>17.545999999999999</v>
      </c>
      <c r="O90" s="11">
        <v>37.652000000000001</v>
      </c>
      <c r="R90" s="10" t="s">
        <v>53</v>
      </c>
    </row>
    <row r="91" spans="1:18" x14ac:dyDescent="0.25">
      <c r="A91" s="11">
        <v>89</v>
      </c>
      <c r="B91" s="11">
        <v>12.7</v>
      </c>
      <c r="C91" s="11">
        <v>17.5</v>
      </c>
      <c r="D91" s="11">
        <v>37.5</v>
      </c>
      <c r="E91" s="11">
        <v>12.5</v>
      </c>
      <c r="F91" s="11">
        <v>17.5</v>
      </c>
      <c r="G91" s="11">
        <v>37.5</v>
      </c>
      <c r="H91" s="11" t="s">
        <v>207</v>
      </c>
      <c r="I91" s="11">
        <v>99</v>
      </c>
      <c r="J91" s="11">
        <v>1</v>
      </c>
      <c r="K91" s="11">
        <v>1</v>
      </c>
      <c r="L91" s="11" t="b">
        <f t="shared" si="1"/>
        <v>1</v>
      </c>
      <c r="R91" s="10" t="s">
        <v>94</v>
      </c>
    </row>
    <row r="92" spans="1:18" x14ac:dyDescent="0.25">
      <c r="A92" s="11">
        <v>90</v>
      </c>
      <c r="B92" s="11">
        <v>15.06</v>
      </c>
      <c r="C92" s="11">
        <v>17.567</v>
      </c>
      <c r="D92" s="11">
        <v>37.652000000000001</v>
      </c>
      <c r="E92" s="11">
        <v>15</v>
      </c>
      <c r="F92" s="11">
        <v>17.5</v>
      </c>
      <c r="G92" s="11">
        <v>37.5</v>
      </c>
      <c r="H92" s="11" t="s">
        <v>95</v>
      </c>
      <c r="I92" s="11">
        <v>100</v>
      </c>
      <c r="J92" s="11">
        <v>1</v>
      </c>
      <c r="K92" s="11">
        <v>1</v>
      </c>
      <c r="L92" s="11" t="b">
        <f t="shared" si="1"/>
        <v>1</v>
      </c>
      <c r="R92" s="10" t="s">
        <v>94</v>
      </c>
    </row>
    <row r="93" spans="1:18" x14ac:dyDescent="0.25">
      <c r="A93" s="11">
        <v>91</v>
      </c>
      <c r="B93" s="11">
        <v>17.600000000000001</v>
      </c>
      <c r="C93" s="11">
        <v>17.5</v>
      </c>
      <c r="D93" s="11">
        <v>37.5</v>
      </c>
      <c r="E93" s="11">
        <v>17.5</v>
      </c>
      <c r="F93" s="11">
        <v>17.5</v>
      </c>
      <c r="G93" s="11">
        <v>37.5</v>
      </c>
      <c r="H93" s="11" t="s">
        <v>208</v>
      </c>
      <c r="I93" s="11">
        <v>89</v>
      </c>
      <c r="J93" s="11">
        <v>1</v>
      </c>
      <c r="K93" s="11">
        <v>1</v>
      </c>
      <c r="L93" s="11" t="b">
        <f t="shared" si="1"/>
        <v>1</v>
      </c>
      <c r="R93" s="10" t="s">
        <v>94</v>
      </c>
    </row>
    <row r="94" spans="1:18" x14ac:dyDescent="0.25">
      <c r="A94" s="11">
        <v>92</v>
      </c>
      <c r="B94" s="11">
        <v>20.068999999999999</v>
      </c>
      <c r="C94" s="11">
        <v>17.600000000000001</v>
      </c>
      <c r="D94" s="11">
        <v>37.652000000000001</v>
      </c>
      <c r="E94" s="11">
        <v>20</v>
      </c>
      <c r="F94" s="11">
        <v>17.5</v>
      </c>
      <c r="G94" s="11">
        <v>37.5</v>
      </c>
      <c r="H94" s="11" t="s">
        <v>97</v>
      </c>
      <c r="J94" s="11">
        <v>1</v>
      </c>
      <c r="K94" s="11">
        <v>1</v>
      </c>
      <c r="L94" s="11" t="b">
        <f t="shared" si="1"/>
        <v>1</v>
      </c>
      <c r="R94" s="10" t="s">
        <v>94</v>
      </c>
    </row>
    <row r="95" spans="1:18" x14ac:dyDescent="0.25">
      <c r="A95" s="11">
        <v>93</v>
      </c>
      <c r="B95" s="11">
        <v>22.533999999999999</v>
      </c>
      <c r="C95" s="11">
        <v>17.552</v>
      </c>
      <c r="D95" s="11">
        <v>37.652000000000001</v>
      </c>
      <c r="E95" s="11">
        <v>22.5</v>
      </c>
      <c r="F95" s="11">
        <v>17.5</v>
      </c>
      <c r="G95" s="11">
        <v>37.5</v>
      </c>
      <c r="H95" s="11" t="s">
        <v>98</v>
      </c>
      <c r="J95" s="11">
        <v>1</v>
      </c>
      <c r="K95" s="11">
        <v>1</v>
      </c>
      <c r="L95" s="11" t="b">
        <f t="shared" si="1"/>
        <v>1</v>
      </c>
      <c r="R95" s="10" t="s">
        <v>94</v>
      </c>
    </row>
    <row r="96" spans="1:18" x14ac:dyDescent="0.25">
      <c r="A96" s="11">
        <v>94</v>
      </c>
      <c r="B96" s="11">
        <v>22.5</v>
      </c>
      <c r="C96" s="11">
        <v>15</v>
      </c>
      <c r="D96" s="11">
        <v>37.5</v>
      </c>
      <c r="E96" s="11">
        <v>22.5</v>
      </c>
      <c r="F96" s="11">
        <v>15</v>
      </c>
      <c r="G96" s="11">
        <v>37.5</v>
      </c>
      <c r="H96" s="11" t="s">
        <v>209</v>
      </c>
      <c r="J96" s="11">
        <v>1</v>
      </c>
      <c r="K96" s="11">
        <v>1</v>
      </c>
      <c r="L96" s="11" t="b">
        <f t="shared" si="1"/>
        <v>1</v>
      </c>
      <c r="R96" s="10" t="s">
        <v>94</v>
      </c>
    </row>
    <row r="97" spans="1:18" x14ac:dyDescent="0.25">
      <c r="A97" s="11">
        <v>95</v>
      </c>
      <c r="B97" s="11">
        <v>22.56</v>
      </c>
      <c r="C97" s="11">
        <v>12.567</v>
      </c>
      <c r="D97" s="11">
        <v>37.652000000000001</v>
      </c>
      <c r="E97" s="11">
        <v>22.5</v>
      </c>
      <c r="F97" s="11">
        <v>12.5</v>
      </c>
      <c r="G97" s="11">
        <v>37.5</v>
      </c>
      <c r="H97" s="11" t="s">
        <v>100</v>
      </c>
      <c r="J97" s="11">
        <v>1</v>
      </c>
      <c r="K97" s="11">
        <v>1</v>
      </c>
      <c r="L97" s="11" t="b">
        <f t="shared" si="1"/>
        <v>1</v>
      </c>
      <c r="R97" s="10" t="s">
        <v>94</v>
      </c>
    </row>
    <row r="98" spans="1:18" x14ac:dyDescent="0.25">
      <c r="A98" s="11">
        <v>96</v>
      </c>
      <c r="B98" s="11">
        <v>20.04</v>
      </c>
      <c r="C98" s="11">
        <v>12.545999999999999</v>
      </c>
      <c r="D98" s="11">
        <v>37.652000000000001</v>
      </c>
      <c r="E98" s="11">
        <v>20</v>
      </c>
      <c r="F98" s="11">
        <v>12.5</v>
      </c>
      <c r="G98" s="11">
        <v>37.5</v>
      </c>
      <c r="H98" s="11" t="s">
        <v>101</v>
      </c>
      <c r="J98" s="11">
        <v>1</v>
      </c>
      <c r="K98" s="11">
        <v>1</v>
      </c>
      <c r="L98" s="11" t="b">
        <f t="shared" si="1"/>
        <v>1</v>
      </c>
      <c r="R98" s="10" t="s">
        <v>94</v>
      </c>
    </row>
    <row r="99" spans="1:18" x14ac:dyDescent="0.25">
      <c r="A99" s="11">
        <v>97</v>
      </c>
      <c r="B99" s="11">
        <v>17.600000000000001</v>
      </c>
      <c r="C99" s="11">
        <v>12.5</v>
      </c>
      <c r="D99" s="11">
        <v>37.5</v>
      </c>
      <c r="E99" s="11">
        <v>17.5</v>
      </c>
      <c r="F99" s="11">
        <v>12.5</v>
      </c>
      <c r="G99" s="11">
        <v>37.5</v>
      </c>
      <c r="H99" s="11" t="s">
        <v>210</v>
      </c>
      <c r="J99" s="11">
        <v>1</v>
      </c>
      <c r="K99" s="11">
        <v>1</v>
      </c>
      <c r="L99" s="11" t="b">
        <f t="shared" si="1"/>
        <v>1</v>
      </c>
      <c r="R99" s="10" t="s">
        <v>94</v>
      </c>
    </row>
    <row r="100" spans="1:18" x14ac:dyDescent="0.25">
      <c r="A100" s="11">
        <v>98</v>
      </c>
      <c r="B100" s="11">
        <v>15.035</v>
      </c>
      <c r="C100" s="11">
        <v>12.53</v>
      </c>
      <c r="D100" s="11">
        <v>37.652000000000001</v>
      </c>
      <c r="E100" s="11">
        <v>15</v>
      </c>
      <c r="F100" s="11">
        <v>12.5</v>
      </c>
      <c r="G100" s="11">
        <v>37.5</v>
      </c>
      <c r="H100" s="11" t="s">
        <v>103</v>
      </c>
      <c r="J100" s="11">
        <v>0</v>
      </c>
      <c r="K100" s="11">
        <v>1</v>
      </c>
      <c r="L100" s="11" t="b">
        <f t="shared" si="1"/>
        <v>0</v>
      </c>
      <c r="P100" s="2"/>
      <c r="Q100" s="10" t="b">
        <v>1</v>
      </c>
      <c r="R100" s="10" t="s">
        <v>94</v>
      </c>
    </row>
    <row r="101" spans="1:18" x14ac:dyDescent="0.25">
      <c r="A101" s="11">
        <v>99</v>
      </c>
      <c r="B101" s="11">
        <v>12.7</v>
      </c>
      <c r="C101" s="11">
        <v>12.5</v>
      </c>
      <c r="D101" s="11">
        <v>37.5</v>
      </c>
      <c r="E101" s="11">
        <v>12.5</v>
      </c>
      <c r="F101" s="11">
        <v>12.5</v>
      </c>
      <c r="G101" s="11">
        <v>37.5</v>
      </c>
      <c r="H101" s="11" t="s">
        <v>211</v>
      </c>
      <c r="J101" s="11">
        <v>1</v>
      </c>
      <c r="K101" s="11">
        <v>1</v>
      </c>
      <c r="L101" s="11" t="b">
        <f t="shared" si="1"/>
        <v>1</v>
      </c>
      <c r="R101" s="10" t="s">
        <v>94</v>
      </c>
    </row>
    <row r="102" spans="1:18" x14ac:dyDescent="0.25">
      <c r="A102" s="11">
        <v>100</v>
      </c>
      <c r="B102" s="11">
        <v>12.5</v>
      </c>
      <c r="C102" s="11">
        <v>15</v>
      </c>
      <c r="D102" s="11">
        <v>37.5</v>
      </c>
      <c r="E102" s="11">
        <v>12.5</v>
      </c>
      <c r="F102" s="11">
        <v>15</v>
      </c>
      <c r="G102" s="11">
        <v>37.5</v>
      </c>
      <c r="H102" s="11" t="s">
        <v>212</v>
      </c>
      <c r="J102" s="11">
        <v>1</v>
      </c>
      <c r="K102" s="11">
        <v>1</v>
      </c>
      <c r="L102" s="11" t="b">
        <f t="shared" si="1"/>
        <v>1</v>
      </c>
      <c r="R102" s="10" t="s">
        <v>94</v>
      </c>
    </row>
    <row r="103" spans="1:18" x14ac:dyDescent="0.25">
      <c r="A103" s="11">
        <v>101</v>
      </c>
      <c r="B103" s="11">
        <v>32.540999999999997</v>
      </c>
      <c r="C103" s="11">
        <v>17.524000000000001</v>
      </c>
      <c r="D103" s="11">
        <v>37.652000000000001</v>
      </c>
      <c r="E103" s="11">
        <v>32.5</v>
      </c>
      <c r="F103" s="11">
        <v>17.5</v>
      </c>
      <c r="G103" s="11">
        <v>37.5</v>
      </c>
      <c r="H103" s="11" t="s">
        <v>106</v>
      </c>
      <c r="J103" s="11">
        <v>1</v>
      </c>
      <c r="K103" s="11">
        <v>1</v>
      </c>
      <c r="L103" s="11" t="b">
        <f t="shared" si="1"/>
        <v>1</v>
      </c>
      <c r="R103" s="10" t="s">
        <v>107</v>
      </c>
    </row>
    <row r="104" spans="1:18" x14ac:dyDescent="0.25">
      <c r="A104" s="11">
        <v>102</v>
      </c>
      <c r="B104" s="11">
        <v>35.055999999999997</v>
      </c>
      <c r="C104" s="11">
        <v>17.550999999999998</v>
      </c>
      <c r="D104" s="11">
        <v>37.652000000000001</v>
      </c>
      <c r="E104" s="11">
        <v>35</v>
      </c>
      <c r="F104" s="11">
        <v>17.5</v>
      </c>
      <c r="G104" s="11">
        <v>37.5</v>
      </c>
      <c r="H104" s="11" t="s">
        <v>108</v>
      </c>
      <c r="J104" s="11">
        <v>1</v>
      </c>
      <c r="K104" s="11">
        <v>1</v>
      </c>
      <c r="L104" s="11" t="b">
        <f t="shared" si="1"/>
        <v>1</v>
      </c>
      <c r="R104" s="10" t="s">
        <v>107</v>
      </c>
    </row>
    <row r="105" spans="1:18" x14ac:dyDescent="0.25">
      <c r="A105" s="11">
        <v>103</v>
      </c>
      <c r="B105" s="11">
        <v>37.524999999999999</v>
      </c>
      <c r="C105" s="11">
        <v>17.52</v>
      </c>
      <c r="D105" s="11">
        <v>37.652000000000001</v>
      </c>
      <c r="E105" s="11">
        <v>37.5</v>
      </c>
      <c r="F105" s="11">
        <v>17.5</v>
      </c>
      <c r="G105" s="11">
        <v>37.5</v>
      </c>
      <c r="H105" s="11" t="s">
        <v>109</v>
      </c>
      <c r="J105" s="11">
        <v>1</v>
      </c>
      <c r="K105" s="11">
        <v>1</v>
      </c>
      <c r="L105" s="11" t="b">
        <f t="shared" si="1"/>
        <v>1</v>
      </c>
      <c r="R105" s="10" t="s">
        <v>107</v>
      </c>
    </row>
    <row r="106" spans="1:18" x14ac:dyDescent="0.25">
      <c r="A106" s="11">
        <v>104</v>
      </c>
      <c r="B106" s="11">
        <v>40.045999999999999</v>
      </c>
      <c r="C106" s="11">
        <v>17.54</v>
      </c>
      <c r="D106" s="11">
        <v>37.652000000000001</v>
      </c>
      <c r="E106" s="11">
        <v>40</v>
      </c>
      <c r="F106" s="11">
        <v>17.5</v>
      </c>
      <c r="G106" s="11">
        <v>37.5</v>
      </c>
      <c r="H106" s="5" t="s">
        <v>110</v>
      </c>
      <c r="J106" s="11">
        <v>1</v>
      </c>
      <c r="K106" s="11">
        <v>1</v>
      </c>
      <c r="L106" s="11" t="b">
        <f t="shared" si="1"/>
        <v>1</v>
      </c>
      <c r="R106" s="10" t="s">
        <v>107</v>
      </c>
    </row>
    <row r="107" spans="1:18" x14ac:dyDescent="0.25">
      <c r="A107" s="11">
        <v>105</v>
      </c>
      <c r="B107" s="11">
        <v>42.2</v>
      </c>
      <c r="C107" s="11">
        <v>17.5</v>
      </c>
      <c r="D107" s="11">
        <v>37.5</v>
      </c>
      <c r="E107" s="11">
        <v>42.5</v>
      </c>
      <c r="F107" s="11">
        <v>17.5</v>
      </c>
      <c r="G107" s="11">
        <v>37.5</v>
      </c>
      <c r="H107" s="11" t="s">
        <v>213</v>
      </c>
      <c r="J107" s="11">
        <v>1</v>
      </c>
      <c r="K107" s="11">
        <v>1</v>
      </c>
      <c r="L107" s="11" t="b">
        <f t="shared" si="1"/>
        <v>1</v>
      </c>
      <c r="R107" s="10" t="s">
        <v>107</v>
      </c>
    </row>
    <row r="108" spans="1:18" x14ac:dyDescent="0.25">
      <c r="A108" s="11">
        <v>106</v>
      </c>
      <c r="B108" s="11">
        <v>42.5</v>
      </c>
      <c r="C108" s="11">
        <v>15</v>
      </c>
      <c r="D108" s="11">
        <v>37.5</v>
      </c>
      <c r="E108" s="11">
        <v>42.5</v>
      </c>
      <c r="F108" s="11">
        <v>15</v>
      </c>
      <c r="G108" s="11">
        <v>37.5</v>
      </c>
      <c r="H108" s="11" t="s">
        <v>214</v>
      </c>
      <c r="J108" s="11">
        <v>1</v>
      </c>
      <c r="K108" s="11">
        <v>1</v>
      </c>
      <c r="L108" s="11" t="b">
        <f t="shared" si="1"/>
        <v>1</v>
      </c>
      <c r="R108" s="10" t="s">
        <v>107</v>
      </c>
    </row>
    <row r="109" spans="1:18" x14ac:dyDescent="0.25">
      <c r="A109" s="11">
        <v>107</v>
      </c>
      <c r="B109" s="11">
        <v>42.540999999999997</v>
      </c>
      <c r="C109" s="11">
        <v>12.523999999999999</v>
      </c>
      <c r="D109" s="11">
        <v>37.652000000000001</v>
      </c>
      <c r="E109" s="11">
        <v>42.5</v>
      </c>
      <c r="F109" s="11">
        <v>12.5</v>
      </c>
      <c r="G109" s="11">
        <v>37.5</v>
      </c>
      <c r="H109" s="11" t="s">
        <v>113</v>
      </c>
      <c r="J109" s="11">
        <v>1</v>
      </c>
      <c r="K109" s="11">
        <v>1</v>
      </c>
      <c r="L109" s="11" t="b">
        <f t="shared" si="1"/>
        <v>1</v>
      </c>
      <c r="R109" s="10" t="s">
        <v>107</v>
      </c>
    </row>
    <row r="110" spans="1:18" x14ac:dyDescent="0.25">
      <c r="A110" s="11">
        <v>108</v>
      </c>
      <c r="B110" s="11">
        <v>40.003</v>
      </c>
      <c r="C110" s="11">
        <v>12.521000000000001</v>
      </c>
      <c r="D110" s="11">
        <v>37.652000000000001</v>
      </c>
      <c r="E110" s="11">
        <v>40</v>
      </c>
      <c r="F110" s="11">
        <v>12.5</v>
      </c>
      <c r="G110" s="11">
        <v>37.5</v>
      </c>
      <c r="H110" s="11" t="s">
        <v>114</v>
      </c>
      <c r="J110" s="11">
        <v>1</v>
      </c>
      <c r="K110" s="11">
        <v>1</v>
      </c>
      <c r="L110" s="11" t="b">
        <f t="shared" si="1"/>
        <v>1</v>
      </c>
      <c r="R110" s="10" t="s">
        <v>107</v>
      </c>
    </row>
    <row r="111" spans="1:18" x14ac:dyDescent="0.25">
      <c r="A111" s="11">
        <v>109</v>
      </c>
      <c r="B111" s="11">
        <v>37.299999999999997</v>
      </c>
      <c r="C111" s="11">
        <v>12.5</v>
      </c>
      <c r="D111" s="11">
        <v>37.5</v>
      </c>
      <c r="E111" s="11">
        <v>37.5</v>
      </c>
      <c r="F111" s="11">
        <v>12.5</v>
      </c>
      <c r="G111" s="11">
        <v>37.5</v>
      </c>
      <c r="H111" s="11" t="s">
        <v>215</v>
      </c>
      <c r="J111" s="11">
        <v>1</v>
      </c>
      <c r="K111" s="11">
        <v>1</v>
      </c>
      <c r="L111" s="11" t="b">
        <f t="shared" si="1"/>
        <v>1</v>
      </c>
    </row>
    <row r="112" spans="1:18" x14ac:dyDescent="0.25">
      <c r="A112" s="11">
        <v>110</v>
      </c>
      <c r="B112" s="11">
        <v>35.045999999999999</v>
      </c>
      <c r="C112" s="11">
        <v>12.54</v>
      </c>
      <c r="D112" s="11">
        <v>37.652000000000001</v>
      </c>
      <c r="E112" s="11">
        <v>35</v>
      </c>
      <c r="F112" s="11">
        <v>12.5</v>
      </c>
      <c r="G112" s="11">
        <v>37.5</v>
      </c>
      <c r="H112" s="11" t="s">
        <v>216</v>
      </c>
      <c r="J112" s="11">
        <v>1</v>
      </c>
      <c r="K112" s="11">
        <v>1</v>
      </c>
      <c r="L112" s="11" t="b">
        <f t="shared" si="1"/>
        <v>1</v>
      </c>
    </row>
  </sheetData>
  <mergeCells count="11">
    <mergeCell ref="A1:A2"/>
    <mergeCell ref="B1:D1"/>
    <mergeCell ref="E1:G1"/>
    <mergeCell ref="H1:H2"/>
    <mergeCell ref="N1:N2"/>
    <mergeCell ref="O1:O2"/>
    <mergeCell ref="I1:I2"/>
    <mergeCell ref="J1:J2"/>
    <mergeCell ref="K1:K2"/>
    <mergeCell ref="L1:L2"/>
    <mergeCell ref="M1:M2"/>
  </mergeCells>
  <conditionalFormatting sqref="M3:M24 R25 M26:M35 R36 M37:M90 R91:R110">
    <cfRule type="cellIs" dxfId="70" priority="95" operator="equal">
      <formula>FALSE</formula>
    </cfRule>
    <cfRule type="cellIs" dxfId="69" priority="96" operator="equal">
      <formula>TRUE</formula>
    </cfRule>
    <cfRule type="cellIs" dxfId="68" priority="97" operator="greaterThan">
      <formula>FALSE</formula>
    </cfRule>
  </conditionalFormatting>
  <conditionalFormatting sqref="L3:L112">
    <cfRule type="cellIs" dxfId="67" priority="81" operator="equal">
      <formula>TRUE</formula>
    </cfRule>
    <cfRule type="cellIs" dxfId="66" priority="82" operator="equal">
      <formula>FALSE</formula>
    </cfRule>
  </conditionalFormatting>
  <conditionalFormatting sqref="Q35">
    <cfRule type="cellIs" dxfId="65" priority="75" operator="equal">
      <formula>FALSE</formula>
    </cfRule>
    <cfRule type="cellIs" dxfId="64" priority="76" operator="equal">
      <formula>TRUE</formula>
    </cfRule>
    <cfRule type="cellIs" dxfId="63" priority="77" operator="greaterThan">
      <formula>FALSE</formula>
    </cfRule>
  </conditionalFormatting>
  <conditionalFormatting sqref="Q45">
    <cfRule type="cellIs" dxfId="62" priority="63" operator="equal">
      <formula>FALSE</formula>
    </cfRule>
    <cfRule type="cellIs" dxfId="61" priority="64" operator="equal">
      <formula>TRUE</formula>
    </cfRule>
    <cfRule type="cellIs" dxfId="60" priority="65" operator="greaterThan">
      <formula>FALSE</formula>
    </cfRule>
  </conditionalFormatting>
  <conditionalFormatting sqref="Q85">
    <cfRule type="cellIs" dxfId="59" priority="60" operator="equal">
      <formula>FALSE</formula>
    </cfRule>
    <cfRule type="cellIs" dxfId="58" priority="61" operator="equal">
      <formula>TRUE</formula>
    </cfRule>
    <cfRule type="cellIs" dxfId="57" priority="62" operator="greaterThan">
      <formula>FALSE</formula>
    </cfRule>
  </conditionalFormatting>
  <conditionalFormatting sqref="Q100">
    <cfRule type="cellIs" dxfId="56" priority="57" operator="equal">
      <formula>FALSE</formula>
    </cfRule>
    <cfRule type="cellIs" dxfId="55" priority="58" operator="equal">
      <formula>TRUE</formula>
    </cfRule>
    <cfRule type="cellIs" dxfId="54" priority="59" operator="greaterThan">
      <formula>FALSE</formula>
    </cfRule>
  </conditionalFormatting>
  <conditionalFormatting sqref="Q47">
    <cfRule type="cellIs" dxfId="53" priority="54" operator="equal">
      <formula>FALSE</formula>
    </cfRule>
    <cfRule type="cellIs" dxfId="52" priority="55" operator="equal">
      <formula>TRUE</formula>
    </cfRule>
    <cfRule type="cellIs" dxfId="51" priority="56" operator="greaterThan">
      <formula>FALSE</formula>
    </cfRule>
  </conditionalFormatting>
  <conditionalFormatting sqref="Q50">
    <cfRule type="cellIs" dxfId="50" priority="51" operator="equal">
      <formula>FALSE</formula>
    </cfRule>
    <cfRule type="cellIs" dxfId="49" priority="52" operator="equal">
      <formula>TRUE</formula>
    </cfRule>
    <cfRule type="cellIs" dxfId="48" priority="53" operator="greaterThan">
      <formula>FALSE</formula>
    </cfRule>
  </conditionalFormatting>
  <conditionalFormatting sqref="Q52">
    <cfRule type="cellIs" dxfId="47" priority="48" operator="equal">
      <formula>FALSE</formula>
    </cfRule>
    <cfRule type="cellIs" dxfId="46" priority="49" operator="equal">
      <formula>TRUE</formula>
    </cfRule>
    <cfRule type="cellIs" dxfId="45" priority="50" operator="greaterThan">
      <formula>FALSE</formula>
    </cfRule>
  </conditionalFormatting>
  <conditionalFormatting sqref="Q54">
    <cfRule type="cellIs" dxfId="44" priority="45" operator="equal">
      <formula>FALSE</formula>
    </cfRule>
    <cfRule type="cellIs" dxfId="43" priority="46" operator="equal">
      <formula>TRUE</formula>
    </cfRule>
    <cfRule type="cellIs" dxfId="42" priority="47" operator="greaterThan">
      <formula>FALSE</formula>
    </cfRule>
  </conditionalFormatting>
  <conditionalFormatting sqref="Q56">
    <cfRule type="cellIs" dxfId="41" priority="42" operator="equal">
      <formula>FALSE</formula>
    </cfRule>
    <cfRule type="cellIs" dxfId="40" priority="43" operator="equal">
      <formula>TRUE</formula>
    </cfRule>
    <cfRule type="cellIs" dxfId="39" priority="44" operator="greaterThan">
      <formula>FALSE</formula>
    </cfRule>
  </conditionalFormatting>
  <conditionalFormatting sqref="Q60">
    <cfRule type="cellIs" dxfId="38" priority="39" operator="equal">
      <formula>FALSE</formula>
    </cfRule>
    <cfRule type="cellIs" dxfId="37" priority="40" operator="equal">
      <formula>TRUE</formula>
    </cfRule>
    <cfRule type="cellIs" dxfId="36" priority="41" operator="greaterThan">
      <formula>FALSE</formula>
    </cfRule>
  </conditionalFormatting>
  <conditionalFormatting sqref="Q62">
    <cfRule type="cellIs" dxfId="35" priority="36" operator="equal">
      <formula>FALSE</formula>
    </cfRule>
    <cfRule type="cellIs" dxfId="34" priority="37" operator="equal">
      <formula>TRUE</formula>
    </cfRule>
    <cfRule type="cellIs" dxfId="33" priority="38" operator="greaterThan">
      <formula>FALSE</formula>
    </cfRule>
  </conditionalFormatting>
  <conditionalFormatting sqref="Q77">
    <cfRule type="cellIs" dxfId="32" priority="33" operator="equal">
      <formula>FALSE</formula>
    </cfRule>
    <cfRule type="cellIs" dxfId="31" priority="34" operator="equal">
      <formula>TRUE</formula>
    </cfRule>
    <cfRule type="cellIs" dxfId="30" priority="35" operator="greaterThan">
      <formula>FALSE</formula>
    </cfRule>
  </conditionalFormatting>
  <conditionalFormatting sqref="Q78">
    <cfRule type="cellIs" dxfId="29" priority="30" operator="equal">
      <formula>FALSE</formula>
    </cfRule>
    <cfRule type="cellIs" dxfId="28" priority="31" operator="equal">
      <formula>TRUE</formula>
    </cfRule>
    <cfRule type="cellIs" dxfId="27" priority="32" operator="greaterThan">
      <formula>FALSE</formula>
    </cfRule>
  </conditionalFormatting>
  <conditionalFormatting sqref="Q82">
    <cfRule type="cellIs" dxfId="26" priority="27" operator="equal">
      <formula>FALSE</formula>
    </cfRule>
    <cfRule type="cellIs" dxfId="25" priority="28" operator="equal">
      <formula>TRUE</formula>
    </cfRule>
    <cfRule type="cellIs" dxfId="24" priority="29" operator="greaterThan">
      <formula>FALSE</formula>
    </cfRule>
  </conditionalFormatting>
  <conditionalFormatting sqref="Q88">
    <cfRule type="cellIs" dxfId="23" priority="24" operator="equal">
      <formula>FALSE</formula>
    </cfRule>
    <cfRule type="cellIs" dxfId="22" priority="25" operator="equal">
      <formula>TRUE</formula>
    </cfRule>
    <cfRule type="cellIs" dxfId="21" priority="26" operator="greaterThan">
      <formula>FALSE</formula>
    </cfRule>
  </conditionalFormatting>
  <conditionalFormatting sqref="Q14">
    <cfRule type="cellIs" dxfId="20" priority="14" operator="equal">
      <formula>TRUE</formula>
    </cfRule>
    <cfRule type="cellIs" dxfId="19" priority="15" operator="equal">
      <formula>FALSE</formula>
    </cfRule>
  </conditionalFormatting>
  <conditionalFormatting sqref="Q18">
    <cfRule type="cellIs" dxfId="18" priority="12" operator="equal">
      <formula>TRUE</formula>
    </cfRule>
    <cfRule type="cellIs" dxfId="17" priority="13" operator="equal">
      <formula>FALSE</formula>
    </cfRule>
  </conditionalFormatting>
  <conditionalFormatting sqref="Q20">
    <cfRule type="cellIs" dxfId="16" priority="10" operator="equal">
      <formula>TRUE</formula>
    </cfRule>
    <cfRule type="cellIs" dxfId="15" priority="11" operator="equal">
      <formula>FALSE</formula>
    </cfRule>
  </conditionalFormatting>
  <conditionalFormatting sqref="Q36">
    <cfRule type="cellIs" dxfId="14" priority="7" operator="equal">
      <formula>FALSE</formula>
    </cfRule>
    <cfRule type="cellIs" dxfId="13" priority="8" operator="equal">
      <formula>TRUE</formula>
    </cfRule>
    <cfRule type="cellIs" dxfId="12" priority="9" operator="greaterThan">
      <formula>FALSE</formula>
    </cfRule>
  </conditionalFormatting>
  <conditionalFormatting sqref="Q25">
    <cfRule type="cellIs" dxfId="11" priority="4" operator="equal">
      <formula>FALSE</formula>
    </cfRule>
    <cfRule type="cellIs" dxfId="10" priority="5" operator="equal">
      <formula>TRUE</formula>
    </cfRule>
    <cfRule type="cellIs" dxfId="9" priority="6" operator="greaterThan">
      <formula>FALSE</formula>
    </cfRule>
  </conditionalFormatting>
  <conditionalFormatting sqref="Q84">
    <cfRule type="cellIs" dxfId="8" priority="1" operator="equal">
      <formula>FALSE</formula>
    </cfRule>
    <cfRule type="cellIs" dxfId="7" priority="2" operator="equal">
      <formula>TRUE</formula>
    </cfRule>
    <cfRule type="cellIs" dxfId="6" priority="3" operator="greaterThan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zoomScaleNormal="100" workbookViewId="0">
      <selection activeCell="F12" sqref="F12"/>
    </sheetView>
  </sheetViews>
  <sheetFormatPr defaultRowHeight="15" x14ac:dyDescent="0.25"/>
  <cols>
    <col min="1" max="7" width="9.140625" style="3"/>
    <col min="8" max="8" width="38.28515625" style="3" bestFit="1" customWidth="1"/>
    <col min="9" max="20" width="9.140625" style="3"/>
    <col min="21" max="21" width="37.28515625" style="3" bestFit="1" customWidth="1"/>
    <col min="22" max="16384" width="9.140625" style="3"/>
  </cols>
  <sheetData>
    <row r="1" spans="1:22" x14ac:dyDescent="0.25">
      <c r="A1" s="31" t="s">
        <v>115</v>
      </c>
      <c r="B1" s="32" t="s">
        <v>117</v>
      </c>
      <c r="C1" s="32"/>
      <c r="D1" s="32"/>
      <c r="E1" s="32" t="s">
        <v>116</v>
      </c>
      <c r="F1" s="32"/>
      <c r="G1" s="32"/>
      <c r="H1" s="31" t="s">
        <v>118</v>
      </c>
      <c r="I1" s="30" t="s">
        <v>137</v>
      </c>
      <c r="J1" s="34" t="s">
        <v>138</v>
      </c>
      <c r="K1" s="30" t="s">
        <v>139</v>
      </c>
      <c r="L1" s="30" t="s">
        <v>140</v>
      </c>
      <c r="M1" s="30"/>
      <c r="N1" s="30" t="s">
        <v>141</v>
      </c>
      <c r="O1" s="30"/>
      <c r="P1" s="30" t="s">
        <v>142</v>
      </c>
      <c r="Q1" s="30"/>
      <c r="R1" s="30" t="s">
        <v>143</v>
      </c>
      <c r="S1" s="30" t="s">
        <v>139</v>
      </c>
      <c r="T1" s="33" t="s">
        <v>144</v>
      </c>
    </row>
    <row r="2" spans="1:22" x14ac:dyDescent="0.25">
      <c r="A2" s="31"/>
      <c r="B2" s="3" t="s">
        <v>126</v>
      </c>
      <c r="C2" s="3" t="s">
        <v>127</v>
      </c>
      <c r="D2" s="3" t="s">
        <v>128</v>
      </c>
      <c r="E2" s="3" t="s">
        <v>126</v>
      </c>
      <c r="F2" s="3" t="s">
        <v>127</v>
      </c>
      <c r="G2" s="3" t="s">
        <v>128</v>
      </c>
      <c r="H2" s="31"/>
      <c r="I2" s="30"/>
      <c r="J2" s="35"/>
      <c r="K2" s="30"/>
      <c r="L2" s="30"/>
      <c r="M2" s="30"/>
      <c r="N2" s="30"/>
      <c r="O2" s="30"/>
      <c r="P2" s="30"/>
      <c r="Q2" s="30"/>
      <c r="R2" s="30"/>
      <c r="S2" s="30"/>
      <c r="T2" s="33"/>
    </row>
    <row r="3" spans="1:22" x14ac:dyDescent="0.25">
      <c r="A3" s="3">
        <v>1</v>
      </c>
      <c r="B3" s="3">
        <v>0</v>
      </c>
      <c r="C3" s="3">
        <v>20</v>
      </c>
      <c r="D3" s="3">
        <v>10</v>
      </c>
      <c r="E3" s="3">
        <v>-1E-3</v>
      </c>
      <c r="F3" s="3">
        <v>20.003</v>
      </c>
      <c r="G3" s="3">
        <v>10.151999999999999</v>
      </c>
      <c r="H3" s="3" t="s">
        <v>0</v>
      </c>
      <c r="I3" s="3">
        <v>4.0963326059999998</v>
      </c>
      <c r="J3" s="6">
        <v>4.0939989600568101</v>
      </c>
      <c r="K3" s="3">
        <v>4.1315651452277198</v>
      </c>
      <c r="L3" s="3">
        <v>1</v>
      </c>
      <c r="N3" s="3">
        <v>1</v>
      </c>
      <c r="P3" s="3">
        <v>4.1315651452277198</v>
      </c>
      <c r="Q3" s="3" t="s">
        <v>129</v>
      </c>
      <c r="R3" s="9" t="b">
        <f>IF(AND(I3&gt;(J3*0.96),I3&lt;(J3*1.04)),TRUE,FALSE)</f>
        <v>1</v>
      </c>
      <c r="S3" s="9" t="b">
        <f>IF(AND(K3&gt;(J3*0.96),K3&lt;(J3*1.04)),TRUE,FALSE)</f>
        <v>1</v>
      </c>
      <c r="T3" s="9" t="b">
        <f t="shared" ref="T3" si="0">OR(R3,S3)</f>
        <v>1</v>
      </c>
      <c r="U3" s="3" t="s">
        <v>1</v>
      </c>
      <c r="V3" s="3" t="s">
        <v>129</v>
      </c>
    </row>
    <row r="4" spans="1:22" x14ac:dyDescent="0.25">
      <c r="A4" s="3">
        <v>2</v>
      </c>
      <c r="B4" s="3">
        <v>0</v>
      </c>
      <c r="C4" s="3">
        <v>17.5</v>
      </c>
      <c r="D4" s="3">
        <v>10</v>
      </c>
      <c r="E4" s="3">
        <v>2.1999999999999999E-2</v>
      </c>
      <c r="F4" s="3">
        <v>17.542999999999999</v>
      </c>
      <c r="G4" s="3">
        <v>10.151999999999999</v>
      </c>
      <c r="H4" s="3" t="s">
        <v>2</v>
      </c>
      <c r="I4" s="3">
        <v>2.8048366859999998</v>
      </c>
      <c r="J4" s="6">
        <v>2.8034764159191998</v>
      </c>
      <c r="K4" s="3">
        <v>2.8183376983832402</v>
      </c>
      <c r="L4" s="3">
        <v>1</v>
      </c>
      <c r="N4" s="3">
        <v>1</v>
      </c>
      <c r="P4" s="3">
        <v>2.8183376983832402</v>
      </c>
      <c r="Q4" s="3" t="s">
        <v>130</v>
      </c>
      <c r="R4" s="9" t="b">
        <f t="shared" ref="R4:R68" si="1">IF(AND(I4&gt;(J4*0.96),I4&lt;(J4*1.04)),TRUE,FALSE)</f>
        <v>1</v>
      </c>
      <c r="S4" s="9" t="b">
        <f t="shared" ref="S4:S68" si="2">IF(AND(K4&gt;(J4*0.96),K4&lt;(J4*1.04)),TRUE,FALSE)</f>
        <v>1</v>
      </c>
      <c r="T4" s="9" t="b">
        <f t="shared" ref="T4:T68" si="3">OR(R4,S4)</f>
        <v>1</v>
      </c>
      <c r="U4" s="3" t="s">
        <v>1</v>
      </c>
      <c r="V4" s="3" t="s">
        <v>130</v>
      </c>
    </row>
    <row r="5" spans="1:22" x14ac:dyDescent="0.25">
      <c r="A5" s="3">
        <v>3</v>
      </c>
      <c r="B5" s="3">
        <v>0</v>
      </c>
      <c r="C5" s="3">
        <v>15</v>
      </c>
      <c r="D5" s="3">
        <v>10</v>
      </c>
      <c r="E5" s="3">
        <v>5.2999999999999999E-2</v>
      </c>
      <c r="F5" s="3">
        <v>15.051</v>
      </c>
      <c r="G5" s="3">
        <v>10.151999999999999</v>
      </c>
      <c r="H5" s="3" t="s">
        <v>3</v>
      </c>
      <c r="I5" s="3">
        <v>2.8048366859999998</v>
      </c>
      <c r="J5" s="6">
        <v>2.8034764159191998</v>
      </c>
      <c r="K5" s="3">
        <v>2.8183376983832402</v>
      </c>
      <c r="L5" s="3">
        <v>1</v>
      </c>
      <c r="N5" s="3">
        <v>1</v>
      </c>
      <c r="P5" s="3">
        <v>2.8183376983832402</v>
      </c>
      <c r="Q5" s="3" t="s">
        <v>130</v>
      </c>
      <c r="R5" s="9" t="b">
        <f t="shared" si="1"/>
        <v>1</v>
      </c>
      <c r="S5" s="9" t="b">
        <f t="shared" si="2"/>
        <v>1</v>
      </c>
      <c r="T5" s="9" t="b">
        <f t="shared" si="3"/>
        <v>1</v>
      </c>
      <c r="U5" s="3" t="s">
        <v>1</v>
      </c>
      <c r="V5" s="3" t="s">
        <v>130</v>
      </c>
    </row>
    <row r="6" spans="1:22" x14ac:dyDescent="0.25">
      <c r="A6" s="3">
        <v>4</v>
      </c>
      <c r="B6" s="3">
        <v>0</v>
      </c>
      <c r="C6" s="3">
        <v>12.5</v>
      </c>
      <c r="D6" s="3">
        <v>10</v>
      </c>
      <c r="E6" s="3">
        <v>3.2000000000000001E-2</v>
      </c>
      <c r="F6" s="3">
        <v>12.553000000000001</v>
      </c>
      <c r="G6" s="3">
        <v>10.151999999999999</v>
      </c>
      <c r="H6" s="3" t="s">
        <v>4</v>
      </c>
      <c r="I6" s="3">
        <v>2.8048366859999998</v>
      </c>
      <c r="J6" s="6">
        <v>2.8034764159191998</v>
      </c>
      <c r="K6" s="3">
        <v>2.8183376983832402</v>
      </c>
      <c r="L6" s="3">
        <v>1</v>
      </c>
      <c r="N6" s="3">
        <v>1</v>
      </c>
      <c r="P6" s="3">
        <v>2.8183376983832402</v>
      </c>
      <c r="Q6" s="3" t="s">
        <v>130</v>
      </c>
      <c r="R6" s="9" t="b">
        <f t="shared" si="1"/>
        <v>1</v>
      </c>
      <c r="S6" s="9" t="b">
        <f t="shared" si="2"/>
        <v>1</v>
      </c>
      <c r="T6" s="9" t="b">
        <f t="shared" si="3"/>
        <v>1</v>
      </c>
      <c r="U6" s="3" t="s">
        <v>1</v>
      </c>
      <c r="V6" s="3" t="s">
        <v>130</v>
      </c>
    </row>
    <row r="7" spans="1:22" x14ac:dyDescent="0.25">
      <c r="A7" s="3">
        <v>5</v>
      </c>
      <c r="B7" s="3">
        <v>0</v>
      </c>
      <c r="C7" s="3">
        <v>10</v>
      </c>
      <c r="D7" s="3">
        <v>10</v>
      </c>
      <c r="E7" s="3">
        <v>4.8000000000000001E-2</v>
      </c>
      <c r="F7" s="3">
        <v>10.057</v>
      </c>
      <c r="G7" s="3">
        <v>10.151999999999999</v>
      </c>
      <c r="H7" s="3" t="s">
        <v>5</v>
      </c>
      <c r="I7" s="3">
        <v>4.0963326059999998</v>
      </c>
      <c r="J7" s="6">
        <v>4.0939989600568101</v>
      </c>
      <c r="K7" s="3">
        <v>4.1315651452277198</v>
      </c>
      <c r="L7" s="3">
        <v>1</v>
      </c>
      <c r="N7" s="3">
        <v>1</v>
      </c>
      <c r="P7" s="3">
        <v>4.1315651452277198</v>
      </c>
      <c r="Q7" s="3" t="s">
        <v>129</v>
      </c>
      <c r="R7" s="9" t="b">
        <f t="shared" si="1"/>
        <v>1</v>
      </c>
      <c r="S7" s="9" t="b">
        <f t="shared" si="2"/>
        <v>1</v>
      </c>
      <c r="T7" s="9" t="b">
        <f t="shared" si="3"/>
        <v>1</v>
      </c>
      <c r="U7" s="3" t="s">
        <v>1</v>
      </c>
      <c r="V7" s="3" t="s">
        <v>129</v>
      </c>
    </row>
    <row r="8" spans="1:22" x14ac:dyDescent="0.25">
      <c r="A8" s="3">
        <v>6</v>
      </c>
      <c r="B8" s="3">
        <v>2.5</v>
      </c>
      <c r="C8" s="3">
        <v>20</v>
      </c>
      <c r="D8" s="3">
        <v>10</v>
      </c>
      <c r="E8" s="3">
        <v>2.5619999999999998</v>
      </c>
      <c r="F8" s="3">
        <v>20.082999999999998</v>
      </c>
      <c r="G8" s="3">
        <v>10.151999999999999</v>
      </c>
      <c r="H8" s="3" t="s">
        <v>6</v>
      </c>
      <c r="I8" s="3">
        <v>2.8048366859999998</v>
      </c>
      <c r="J8" s="6">
        <v>2.8034764159191998</v>
      </c>
      <c r="K8" s="3">
        <v>2.8183376983832402</v>
      </c>
      <c r="L8" s="3">
        <v>1</v>
      </c>
      <c r="N8" s="3">
        <v>1</v>
      </c>
      <c r="P8" s="3">
        <v>2.8183376983832402</v>
      </c>
      <c r="Q8" s="3" t="s">
        <v>130</v>
      </c>
      <c r="R8" s="9" t="b">
        <f t="shared" si="1"/>
        <v>1</v>
      </c>
      <c r="S8" s="9" t="b">
        <f t="shared" si="2"/>
        <v>1</v>
      </c>
      <c r="T8" s="9" t="b">
        <f t="shared" si="3"/>
        <v>1</v>
      </c>
      <c r="U8" s="3" t="s">
        <v>1</v>
      </c>
      <c r="V8" s="3" t="s">
        <v>130</v>
      </c>
    </row>
    <row r="9" spans="1:22" x14ac:dyDescent="0.25">
      <c r="A9" s="3">
        <v>7</v>
      </c>
      <c r="B9" s="3">
        <v>5</v>
      </c>
      <c r="C9" s="3">
        <v>20</v>
      </c>
      <c r="D9" s="3">
        <v>10</v>
      </c>
      <c r="E9" s="3">
        <v>5.0529999999999999</v>
      </c>
      <c r="F9" s="3">
        <v>20.050999999999998</v>
      </c>
      <c r="G9" s="3">
        <v>10.151999999999999</v>
      </c>
      <c r="H9" s="3" t="s">
        <v>7</v>
      </c>
      <c r="I9" s="3">
        <v>2.8048366859999998</v>
      </c>
      <c r="J9" s="6">
        <v>2.8034764159191998</v>
      </c>
      <c r="K9" s="3">
        <v>2.8183376983832402</v>
      </c>
      <c r="L9" s="3">
        <v>1</v>
      </c>
      <c r="N9" s="3">
        <v>1</v>
      </c>
      <c r="P9" s="3">
        <v>2.8183376983832402</v>
      </c>
      <c r="Q9" s="3" t="s">
        <v>130</v>
      </c>
      <c r="R9" s="9" t="b">
        <f t="shared" si="1"/>
        <v>1</v>
      </c>
      <c r="S9" s="9" t="b">
        <f t="shared" si="2"/>
        <v>1</v>
      </c>
      <c r="T9" s="9" t="b">
        <f t="shared" si="3"/>
        <v>1</v>
      </c>
      <c r="U9" s="3" t="s">
        <v>1</v>
      </c>
      <c r="V9" s="3" t="s">
        <v>130</v>
      </c>
    </row>
    <row r="10" spans="1:22" x14ac:dyDescent="0.25">
      <c r="A10" s="3">
        <v>8</v>
      </c>
      <c r="J10" s="6"/>
      <c r="R10" s="10"/>
      <c r="S10" s="10"/>
      <c r="T10" s="10" t="b">
        <v>1</v>
      </c>
      <c r="V10" s="3" t="s">
        <v>130</v>
      </c>
    </row>
    <row r="11" spans="1:22" x14ac:dyDescent="0.25">
      <c r="A11" s="3">
        <v>9</v>
      </c>
      <c r="B11" s="3">
        <v>2.5</v>
      </c>
      <c r="C11" s="3">
        <v>10</v>
      </c>
      <c r="D11" s="3">
        <v>10</v>
      </c>
      <c r="E11" s="3">
        <v>2.5430000000000001</v>
      </c>
      <c r="F11" s="3">
        <v>10.041</v>
      </c>
      <c r="G11" s="3">
        <v>10.151999999999999</v>
      </c>
      <c r="H11" s="3" t="s">
        <v>8</v>
      </c>
      <c r="I11" s="3">
        <v>2.8048366859999998</v>
      </c>
      <c r="J11" s="6">
        <v>2.8034764159191998</v>
      </c>
      <c r="K11" s="3">
        <v>2.8183376983832402</v>
      </c>
      <c r="L11" s="3">
        <v>1</v>
      </c>
      <c r="N11" s="3">
        <v>1</v>
      </c>
      <c r="P11" s="3">
        <v>2.8183376983832402</v>
      </c>
      <c r="Q11" s="3" t="s">
        <v>130</v>
      </c>
      <c r="R11" s="9" t="b">
        <f t="shared" si="1"/>
        <v>1</v>
      </c>
      <c r="S11" s="9" t="b">
        <f t="shared" si="2"/>
        <v>1</v>
      </c>
      <c r="T11" s="9" t="b">
        <f t="shared" si="3"/>
        <v>1</v>
      </c>
      <c r="U11" s="3" t="s">
        <v>1</v>
      </c>
      <c r="V11" s="3" t="s">
        <v>130</v>
      </c>
    </row>
    <row r="12" spans="1:22" x14ac:dyDescent="0.25">
      <c r="A12" s="3">
        <v>10</v>
      </c>
      <c r="B12" s="3">
        <v>5</v>
      </c>
      <c r="C12" s="3">
        <v>10</v>
      </c>
      <c r="D12" s="3">
        <v>10</v>
      </c>
      <c r="E12" s="3">
        <v>5.0430000000000001</v>
      </c>
      <c r="F12" s="3">
        <v>10.041</v>
      </c>
      <c r="G12" s="3">
        <v>10.151999999999999</v>
      </c>
      <c r="H12" s="3" t="s">
        <v>9</v>
      </c>
      <c r="I12" s="3">
        <v>2.8048366859999998</v>
      </c>
      <c r="J12" s="6">
        <v>2.8034764159191998</v>
      </c>
      <c r="K12" s="3">
        <v>2.8183376983832402</v>
      </c>
      <c r="L12" s="3">
        <v>1</v>
      </c>
      <c r="N12" s="3">
        <v>1</v>
      </c>
      <c r="P12" s="3">
        <v>2.8183376983832402</v>
      </c>
      <c r="Q12" s="3" t="s">
        <v>130</v>
      </c>
      <c r="R12" s="9" t="b">
        <f t="shared" si="1"/>
        <v>1</v>
      </c>
      <c r="S12" s="9" t="b">
        <f t="shared" si="2"/>
        <v>1</v>
      </c>
      <c r="T12" s="9" t="b">
        <f t="shared" si="3"/>
        <v>1</v>
      </c>
      <c r="U12" s="3" t="s">
        <v>1</v>
      </c>
      <c r="V12" s="3" t="s">
        <v>130</v>
      </c>
    </row>
    <row r="13" spans="1:22" x14ac:dyDescent="0.25">
      <c r="A13" s="3">
        <v>11</v>
      </c>
      <c r="B13" s="3">
        <v>7.5</v>
      </c>
      <c r="C13" s="3">
        <v>10</v>
      </c>
      <c r="D13" s="3">
        <v>10</v>
      </c>
      <c r="E13" s="3">
        <v>7.5590000000000002</v>
      </c>
      <c r="F13" s="3">
        <v>10.045</v>
      </c>
      <c r="G13" s="3">
        <v>10.151999999999999</v>
      </c>
      <c r="H13" s="3" t="s">
        <v>10</v>
      </c>
      <c r="I13" s="3">
        <v>2.8048366859999998</v>
      </c>
      <c r="J13" s="6">
        <v>2.8034764159191998</v>
      </c>
      <c r="K13" s="3">
        <v>2.8183376983832402</v>
      </c>
      <c r="L13" s="3">
        <v>1</v>
      </c>
      <c r="N13" s="3">
        <v>1</v>
      </c>
      <c r="P13" s="3">
        <v>2.8183376983832402</v>
      </c>
      <c r="Q13" s="3" t="s">
        <v>130</v>
      </c>
      <c r="R13" s="9" t="b">
        <f t="shared" si="1"/>
        <v>1</v>
      </c>
      <c r="S13" s="9" t="b">
        <f t="shared" si="2"/>
        <v>1</v>
      </c>
      <c r="T13" s="9" t="b">
        <f t="shared" si="3"/>
        <v>1</v>
      </c>
      <c r="U13" s="3" t="s">
        <v>1</v>
      </c>
      <c r="V13" s="3" t="s">
        <v>130</v>
      </c>
    </row>
    <row r="14" spans="1:22" x14ac:dyDescent="0.25">
      <c r="A14" s="3">
        <v>12</v>
      </c>
      <c r="B14" s="3">
        <v>6</v>
      </c>
      <c r="C14" s="3">
        <v>17.5</v>
      </c>
      <c r="D14" s="3">
        <v>15</v>
      </c>
      <c r="E14" s="3">
        <v>6.0330000000000004</v>
      </c>
      <c r="F14" s="3">
        <v>17.530999999999999</v>
      </c>
      <c r="G14" s="3">
        <v>15.151999999999999</v>
      </c>
      <c r="H14" s="3" t="s">
        <v>11</v>
      </c>
      <c r="I14" s="3">
        <v>5.2832090689999998</v>
      </c>
      <c r="J14" s="6">
        <v>5.2717991775013404</v>
      </c>
      <c r="K14" s="3">
        <v>5.3021987090120497</v>
      </c>
      <c r="L14" s="3">
        <v>2.71860145351204</v>
      </c>
      <c r="M14" s="3" t="s">
        <v>130</v>
      </c>
      <c r="N14" s="3">
        <v>1.4</v>
      </c>
      <c r="O14" s="3" t="s">
        <v>131</v>
      </c>
      <c r="P14" s="3">
        <v>1.3931004072916999</v>
      </c>
      <c r="Q14" s="3" t="s">
        <v>132</v>
      </c>
      <c r="R14" s="9" t="b">
        <f t="shared" si="1"/>
        <v>1</v>
      </c>
      <c r="S14" s="9" t="b">
        <f t="shared" si="2"/>
        <v>1</v>
      </c>
      <c r="T14" s="9" t="b">
        <f t="shared" si="3"/>
        <v>1</v>
      </c>
      <c r="U14" s="3" t="s">
        <v>12</v>
      </c>
      <c r="V14" s="3" t="s">
        <v>145</v>
      </c>
    </row>
    <row r="15" spans="1:22" x14ac:dyDescent="0.25">
      <c r="A15" s="3">
        <v>13</v>
      </c>
      <c r="B15" s="3">
        <v>5</v>
      </c>
      <c r="C15" s="3">
        <v>17.5</v>
      </c>
      <c r="D15" s="3">
        <v>15</v>
      </c>
      <c r="E15" s="3">
        <v>5.0380000000000003</v>
      </c>
      <c r="F15" s="3">
        <v>17.547000000000001</v>
      </c>
      <c r="G15" s="3">
        <v>15.151999999999999</v>
      </c>
      <c r="H15" s="3" t="s">
        <v>13</v>
      </c>
      <c r="I15" s="3">
        <v>6.467200461</v>
      </c>
      <c r="J15" s="6">
        <v>6.4526993961408197</v>
      </c>
      <c r="K15" s="3">
        <v>6.5170934137820602</v>
      </c>
      <c r="L15" s="3">
        <v>3.8822587723679098</v>
      </c>
      <c r="M15" s="3" t="s">
        <v>129</v>
      </c>
      <c r="N15" s="3">
        <v>1.2049999999999901</v>
      </c>
      <c r="O15" s="3" t="s">
        <v>133</v>
      </c>
      <c r="P15" s="3">
        <v>1.3931004072916999</v>
      </c>
      <c r="Q15" s="3" t="s">
        <v>132</v>
      </c>
      <c r="R15" s="9" t="b">
        <f t="shared" si="1"/>
        <v>1</v>
      </c>
      <c r="S15" s="9" t="b">
        <f t="shared" si="2"/>
        <v>1</v>
      </c>
      <c r="T15" s="9" t="b">
        <f t="shared" si="3"/>
        <v>1</v>
      </c>
      <c r="U15" s="3" t="s">
        <v>12</v>
      </c>
      <c r="V15" s="3" t="s">
        <v>146</v>
      </c>
    </row>
    <row r="16" spans="1:22" x14ac:dyDescent="0.25">
      <c r="A16" s="3">
        <v>14</v>
      </c>
      <c r="B16" s="3">
        <v>5</v>
      </c>
      <c r="C16" s="3">
        <v>15</v>
      </c>
      <c r="D16" s="3">
        <v>15</v>
      </c>
      <c r="E16" s="3">
        <v>5.0309999999999997</v>
      </c>
      <c r="F16" s="3">
        <v>15.053000000000001</v>
      </c>
      <c r="G16" s="3">
        <v>15.151999999999999</v>
      </c>
      <c r="H16" s="3" t="s">
        <v>14</v>
      </c>
      <c r="I16" s="3">
        <v>5.2832090689999998</v>
      </c>
      <c r="J16" s="6">
        <v>5.2717991775013404</v>
      </c>
      <c r="K16" s="3">
        <v>5.3021987090120497</v>
      </c>
      <c r="L16" s="3">
        <v>2.71860145351204</v>
      </c>
      <c r="M16" s="3" t="s">
        <v>130</v>
      </c>
      <c r="N16" s="3">
        <v>1.4</v>
      </c>
      <c r="O16" s="3" t="s">
        <v>131</v>
      </c>
      <c r="P16" s="3">
        <v>1.3931004072916999</v>
      </c>
      <c r="Q16" s="3" t="s">
        <v>132</v>
      </c>
      <c r="R16" s="9" t="b">
        <f t="shared" si="1"/>
        <v>1</v>
      </c>
      <c r="S16" s="9" t="b">
        <f t="shared" si="2"/>
        <v>1</v>
      </c>
      <c r="T16" s="9" t="b">
        <f t="shared" si="3"/>
        <v>1</v>
      </c>
      <c r="U16" s="3" t="s">
        <v>12</v>
      </c>
      <c r="V16" s="3" t="s">
        <v>145</v>
      </c>
    </row>
    <row r="17" spans="1:22" x14ac:dyDescent="0.25">
      <c r="A17" s="3">
        <v>15</v>
      </c>
      <c r="B17" s="3">
        <v>5</v>
      </c>
      <c r="C17" s="3">
        <v>12.5</v>
      </c>
      <c r="D17" s="3">
        <v>15</v>
      </c>
      <c r="E17" s="3">
        <v>5.0570000000000004</v>
      </c>
      <c r="F17" s="3">
        <v>12.552</v>
      </c>
      <c r="G17" s="3">
        <v>15.151999999999999</v>
      </c>
      <c r="H17" s="3" t="s">
        <v>15</v>
      </c>
      <c r="I17" s="3">
        <v>6.467200461</v>
      </c>
      <c r="J17" s="6">
        <v>6.4526993961408197</v>
      </c>
      <c r="K17" s="3">
        <v>6.5170934137820602</v>
      </c>
      <c r="L17" s="3">
        <v>3.8822587723679098</v>
      </c>
      <c r="M17" s="3" t="s">
        <v>129</v>
      </c>
      <c r="N17" s="3">
        <v>1.2049999999999901</v>
      </c>
      <c r="O17" s="3" t="s">
        <v>133</v>
      </c>
      <c r="P17" s="3">
        <v>1.3931004072916999</v>
      </c>
      <c r="Q17" s="3" t="s">
        <v>132</v>
      </c>
      <c r="R17" s="9" t="b">
        <f t="shared" si="1"/>
        <v>1</v>
      </c>
      <c r="S17" s="9" t="b">
        <f t="shared" si="2"/>
        <v>1</v>
      </c>
      <c r="T17" s="9" t="b">
        <f t="shared" si="3"/>
        <v>1</v>
      </c>
      <c r="U17" s="3" t="s">
        <v>12</v>
      </c>
      <c r="V17" s="3" t="s">
        <v>146</v>
      </c>
    </row>
    <row r="18" spans="1:22" x14ac:dyDescent="0.25">
      <c r="A18" s="3">
        <v>16</v>
      </c>
      <c r="B18" s="3">
        <v>6</v>
      </c>
      <c r="C18" s="3">
        <v>12.5</v>
      </c>
      <c r="D18" s="3">
        <v>15</v>
      </c>
      <c r="E18" s="3">
        <v>6.0330000000000004</v>
      </c>
      <c r="F18" s="3">
        <v>12.526999999999999</v>
      </c>
      <c r="G18" s="3">
        <v>15.151999999999999</v>
      </c>
      <c r="H18" s="3" t="s">
        <v>16</v>
      </c>
      <c r="I18" s="3">
        <v>5.2832090689999998</v>
      </c>
      <c r="J18" s="6">
        <v>5.2717991775013404</v>
      </c>
      <c r="K18" s="3">
        <v>5.3021987090120497</v>
      </c>
      <c r="L18" s="3">
        <v>2.71860145351204</v>
      </c>
      <c r="M18" s="3" t="s">
        <v>130</v>
      </c>
      <c r="N18" s="3">
        <v>1.4</v>
      </c>
      <c r="O18" s="3" t="s">
        <v>131</v>
      </c>
      <c r="P18" s="3">
        <v>1.3931004072916999</v>
      </c>
      <c r="Q18" s="3" t="s">
        <v>132</v>
      </c>
      <c r="R18" s="9" t="b">
        <f t="shared" si="1"/>
        <v>1</v>
      </c>
      <c r="S18" s="9" t="b">
        <f t="shared" si="2"/>
        <v>1</v>
      </c>
      <c r="T18" s="9" t="b">
        <f t="shared" si="3"/>
        <v>1</v>
      </c>
      <c r="U18" s="3" t="s">
        <v>12</v>
      </c>
      <c r="V18" s="3" t="s">
        <v>145</v>
      </c>
    </row>
    <row r="19" spans="1:22" x14ac:dyDescent="0.25">
      <c r="A19" s="3">
        <v>17</v>
      </c>
      <c r="B19" s="3">
        <v>9</v>
      </c>
      <c r="C19" s="3">
        <v>17.5</v>
      </c>
      <c r="D19" s="3">
        <v>30</v>
      </c>
      <c r="E19" s="3">
        <v>9.0570000000000004</v>
      </c>
      <c r="F19" s="3">
        <v>17.552</v>
      </c>
      <c r="G19" s="3">
        <v>30.152000000000001</v>
      </c>
      <c r="H19" s="3" t="s">
        <v>17</v>
      </c>
      <c r="I19" s="3">
        <v>6.7657142859999997</v>
      </c>
      <c r="J19" s="6">
        <v>6.7568273967598698</v>
      </c>
      <c r="K19" s="3">
        <v>6.7741184759453796</v>
      </c>
      <c r="L19" s="3">
        <v>3.91364713230193</v>
      </c>
      <c r="M19" s="3" t="s">
        <v>130</v>
      </c>
      <c r="N19" s="3">
        <v>1.4</v>
      </c>
      <c r="O19" s="3" t="s">
        <v>131</v>
      </c>
      <c r="P19" s="3">
        <v>1.2363547071758301</v>
      </c>
      <c r="Q19" s="3" t="s">
        <v>132</v>
      </c>
      <c r="R19" s="9" t="b">
        <f t="shared" si="1"/>
        <v>1</v>
      </c>
      <c r="S19" s="9" t="b">
        <f t="shared" si="2"/>
        <v>1</v>
      </c>
      <c r="T19" s="9" t="b">
        <f t="shared" si="3"/>
        <v>1</v>
      </c>
      <c r="U19" s="3" t="s">
        <v>18</v>
      </c>
      <c r="V19" s="3" t="s">
        <v>145</v>
      </c>
    </row>
    <row r="20" spans="1:22" x14ac:dyDescent="0.25">
      <c r="A20" s="3">
        <v>18</v>
      </c>
      <c r="B20" s="3">
        <v>7.5</v>
      </c>
      <c r="C20" s="3">
        <v>17.5</v>
      </c>
      <c r="D20" s="3">
        <v>30</v>
      </c>
      <c r="E20" s="3">
        <v>7.5629999999999997</v>
      </c>
      <c r="F20" s="3">
        <v>17.571000000000002</v>
      </c>
      <c r="G20" s="3">
        <v>30.152000000000001</v>
      </c>
      <c r="H20" s="5" t="s">
        <v>19</v>
      </c>
      <c r="I20" s="3">
        <v>10.790738299999999</v>
      </c>
      <c r="J20" s="6">
        <v>10.7756066706831</v>
      </c>
      <c r="K20" s="3">
        <v>10.822624998335099</v>
      </c>
      <c r="L20" s="3">
        <v>7.2644456172323197</v>
      </c>
      <c r="M20" s="3" t="s">
        <v>129</v>
      </c>
      <c r="N20" s="3">
        <v>1.2049999999999901</v>
      </c>
      <c r="O20" s="3" t="s">
        <v>133</v>
      </c>
      <c r="P20" s="3">
        <v>1.2363547071758301</v>
      </c>
      <c r="Q20" s="3" t="s">
        <v>132</v>
      </c>
      <c r="R20" s="9" t="b">
        <f t="shared" si="1"/>
        <v>1</v>
      </c>
      <c r="S20" s="9" t="b">
        <f t="shared" si="2"/>
        <v>1</v>
      </c>
      <c r="T20" s="9" t="b">
        <f t="shared" si="3"/>
        <v>1</v>
      </c>
      <c r="U20" s="3" t="s">
        <v>18</v>
      </c>
      <c r="V20" s="3" t="s">
        <v>146</v>
      </c>
    </row>
    <row r="21" spans="1:22" x14ac:dyDescent="0.25">
      <c r="A21" s="3">
        <v>19</v>
      </c>
      <c r="B21" s="3">
        <v>7.5</v>
      </c>
      <c r="C21" s="3">
        <v>15</v>
      </c>
      <c r="D21" s="3">
        <v>30</v>
      </c>
      <c r="E21" s="3">
        <v>7.5640000000000001</v>
      </c>
      <c r="F21" s="3">
        <v>15.044</v>
      </c>
      <c r="G21" s="3">
        <v>30.152000000000001</v>
      </c>
      <c r="H21" s="3" t="s">
        <v>20</v>
      </c>
      <c r="I21" s="3">
        <v>6.7657142859999997</v>
      </c>
      <c r="J21" s="6">
        <v>6.7568273967598698</v>
      </c>
      <c r="K21" s="3">
        <v>6.7741184759453796</v>
      </c>
      <c r="L21" s="3">
        <v>3.91364713230193</v>
      </c>
      <c r="M21" s="3" t="s">
        <v>130</v>
      </c>
      <c r="N21" s="3">
        <v>1.4</v>
      </c>
      <c r="O21" s="3" t="s">
        <v>131</v>
      </c>
      <c r="P21" s="3">
        <v>1.2363547071758301</v>
      </c>
      <c r="Q21" s="3" t="s">
        <v>132</v>
      </c>
      <c r="R21" s="9" t="b">
        <f t="shared" si="1"/>
        <v>1</v>
      </c>
      <c r="S21" s="9" t="b">
        <f t="shared" si="2"/>
        <v>1</v>
      </c>
      <c r="T21" s="9" t="b">
        <f t="shared" si="3"/>
        <v>1</v>
      </c>
      <c r="U21" s="3" t="s">
        <v>18</v>
      </c>
      <c r="V21" s="3" t="s">
        <v>145</v>
      </c>
    </row>
    <row r="22" spans="1:22" x14ac:dyDescent="0.25">
      <c r="A22" s="3">
        <v>20</v>
      </c>
      <c r="B22" s="3">
        <v>7.5</v>
      </c>
      <c r="C22" s="3">
        <v>12.5</v>
      </c>
      <c r="D22" s="3">
        <v>30</v>
      </c>
      <c r="E22" s="3">
        <v>7.5359999999999996</v>
      </c>
      <c r="F22" s="3">
        <v>12.573</v>
      </c>
      <c r="G22" s="3">
        <v>30.152000000000001</v>
      </c>
      <c r="H22" s="3" t="s">
        <v>21</v>
      </c>
      <c r="I22" s="3">
        <v>10.790738299999999</v>
      </c>
      <c r="J22" s="6">
        <v>10.7756066706831</v>
      </c>
      <c r="K22" s="3">
        <v>10.822624998335099</v>
      </c>
      <c r="L22" s="3">
        <v>7.2644456172323197</v>
      </c>
      <c r="M22" s="3" t="s">
        <v>129</v>
      </c>
      <c r="N22" s="3">
        <v>1.2049999999999901</v>
      </c>
      <c r="O22" s="3" t="s">
        <v>133</v>
      </c>
      <c r="P22" s="3">
        <v>1.2363547071758301</v>
      </c>
      <c r="Q22" s="3" t="s">
        <v>132</v>
      </c>
      <c r="R22" s="9" t="b">
        <f t="shared" si="1"/>
        <v>1</v>
      </c>
      <c r="S22" s="9" t="b">
        <f t="shared" si="2"/>
        <v>1</v>
      </c>
      <c r="T22" s="9" t="b">
        <f t="shared" si="3"/>
        <v>1</v>
      </c>
      <c r="U22" s="3" t="s">
        <v>18</v>
      </c>
      <c r="V22" s="3" t="s">
        <v>146</v>
      </c>
    </row>
    <row r="23" spans="1:22" x14ac:dyDescent="0.25">
      <c r="A23" s="3">
        <v>21</v>
      </c>
      <c r="B23" s="3">
        <v>9</v>
      </c>
      <c r="C23" s="3">
        <v>12.5</v>
      </c>
      <c r="D23" s="3">
        <v>30</v>
      </c>
      <c r="E23" s="3">
        <v>9.0380000000000003</v>
      </c>
      <c r="F23" s="3">
        <v>12.545999999999999</v>
      </c>
      <c r="G23" s="3">
        <v>30.152000000000001</v>
      </c>
      <c r="H23" s="3" t="s">
        <v>22</v>
      </c>
      <c r="I23" s="3">
        <v>6.7657142859999997</v>
      </c>
      <c r="J23" s="6">
        <v>6.7568273967598698</v>
      </c>
      <c r="K23" s="3">
        <v>6.7741184759453796</v>
      </c>
      <c r="L23" s="3">
        <v>3.91364713230193</v>
      </c>
      <c r="M23" s="3" t="s">
        <v>130</v>
      </c>
      <c r="N23" s="3">
        <v>1.4</v>
      </c>
      <c r="O23" s="3" t="s">
        <v>131</v>
      </c>
      <c r="P23" s="3">
        <v>1.2363547071758301</v>
      </c>
      <c r="Q23" s="3" t="s">
        <v>132</v>
      </c>
      <c r="R23" s="9" t="b">
        <f t="shared" si="1"/>
        <v>1</v>
      </c>
      <c r="S23" s="9" t="b">
        <f t="shared" si="2"/>
        <v>1</v>
      </c>
      <c r="T23" s="9" t="b">
        <f t="shared" si="3"/>
        <v>1</v>
      </c>
      <c r="U23" s="3" t="s">
        <v>18</v>
      </c>
      <c r="V23" s="3" t="s">
        <v>145</v>
      </c>
    </row>
    <row r="24" spans="1:22" x14ac:dyDescent="0.25">
      <c r="A24" s="3">
        <v>22</v>
      </c>
      <c r="B24" s="3">
        <v>20</v>
      </c>
      <c r="C24" s="3">
        <v>7.5</v>
      </c>
      <c r="D24" s="3">
        <v>6</v>
      </c>
      <c r="E24" s="3">
        <v>20.068000000000001</v>
      </c>
      <c r="F24" s="3">
        <v>7.5750000000000002</v>
      </c>
      <c r="G24" s="3">
        <v>6.1520000000000001</v>
      </c>
      <c r="H24" s="3" t="s">
        <v>23</v>
      </c>
      <c r="I24" s="3">
        <v>2.3669486179999999</v>
      </c>
      <c r="J24" s="6">
        <v>2.3659183756864199</v>
      </c>
      <c r="K24" s="3">
        <v>2.38463514007652</v>
      </c>
      <c r="L24" s="3">
        <v>1</v>
      </c>
      <c r="N24" s="3">
        <v>1</v>
      </c>
      <c r="P24" s="3">
        <v>2.38463514007652</v>
      </c>
      <c r="Q24" s="3" t="s">
        <v>130</v>
      </c>
      <c r="R24" s="9" t="b">
        <f t="shared" si="1"/>
        <v>1</v>
      </c>
      <c r="S24" s="9" t="b">
        <f t="shared" si="2"/>
        <v>1</v>
      </c>
      <c r="T24" s="9" t="b">
        <f t="shared" si="3"/>
        <v>1</v>
      </c>
      <c r="U24" s="3" t="s">
        <v>24</v>
      </c>
      <c r="V24" s="3" t="s">
        <v>130</v>
      </c>
    </row>
    <row r="25" spans="1:22" x14ac:dyDescent="0.25">
      <c r="A25" s="3">
        <v>23</v>
      </c>
      <c r="B25" s="3">
        <v>25</v>
      </c>
      <c r="C25" s="3">
        <v>5</v>
      </c>
      <c r="D25" s="3">
        <v>6</v>
      </c>
      <c r="E25" s="3">
        <v>25.027000000000001</v>
      </c>
      <c r="F25" s="3">
        <v>5.0460000000000003</v>
      </c>
      <c r="G25" s="3">
        <v>6.1520000000000001</v>
      </c>
      <c r="H25" s="3" t="s">
        <v>25</v>
      </c>
      <c r="I25" s="3">
        <v>1.476931046</v>
      </c>
      <c r="J25" s="8">
        <v>0</v>
      </c>
      <c r="K25" s="3">
        <v>1.4823078006544601</v>
      </c>
      <c r="L25" s="3">
        <v>1</v>
      </c>
      <c r="N25" s="3">
        <v>1</v>
      </c>
      <c r="P25" s="3">
        <v>1.4823078006544601</v>
      </c>
      <c r="Q25" s="3" t="s">
        <v>134</v>
      </c>
      <c r="R25" s="9" t="b">
        <f t="shared" si="1"/>
        <v>0</v>
      </c>
      <c r="S25" s="9" t="b">
        <f t="shared" si="2"/>
        <v>0</v>
      </c>
      <c r="T25" s="9" t="b">
        <v>1</v>
      </c>
      <c r="U25" s="3" t="s">
        <v>24</v>
      </c>
      <c r="V25" s="3" t="s">
        <v>134</v>
      </c>
    </row>
    <row r="26" spans="1:22" x14ac:dyDescent="0.25">
      <c r="A26" s="3">
        <v>24</v>
      </c>
      <c r="B26" s="3">
        <v>20</v>
      </c>
      <c r="C26" s="3">
        <v>2.5</v>
      </c>
      <c r="D26" s="3">
        <v>6</v>
      </c>
      <c r="E26" s="3">
        <v>20.042999999999999</v>
      </c>
      <c r="F26" s="3">
        <v>2.5760000000000001</v>
      </c>
      <c r="G26" s="3">
        <v>6.1520000000000001</v>
      </c>
      <c r="H26" s="3" t="s">
        <v>26</v>
      </c>
      <c r="I26" s="3">
        <v>2.3669486179999999</v>
      </c>
      <c r="J26" s="6">
        <v>2.3659183756864199</v>
      </c>
      <c r="K26" s="3">
        <v>2.38463514007652</v>
      </c>
      <c r="L26" s="3">
        <v>1</v>
      </c>
      <c r="N26" s="3">
        <v>1</v>
      </c>
      <c r="P26" s="3">
        <v>2.38463514007652</v>
      </c>
      <c r="Q26" s="3" t="s">
        <v>130</v>
      </c>
      <c r="R26" s="9" t="b">
        <f t="shared" si="1"/>
        <v>1</v>
      </c>
      <c r="S26" s="9" t="b">
        <f t="shared" si="2"/>
        <v>1</v>
      </c>
      <c r="T26" s="9" t="b">
        <f t="shared" si="3"/>
        <v>1</v>
      </c>
      <c r="U26" s="3" t="s">
        <v>24</v>
      </c>
      <c r="V26" s="3" t="s">
        <v>130</v>
      </c>
    </row>
    <row r="27" spans="1:22" x14ac:dyDescent="0.25">
      <c r="A27" s="3">
        <v>25</v>
      </c>
      <c r="B27" s="3">
        <v>20</v>
      </c>
      <c r="C27" s="3">
        <v>0</v>
      </c>
      <c r="D27" s="3">
        <v>6</v>
      </c>
      <c r="E27" s="3">
        <v>20.033999999999999</v>
      </c>
      <c r="F27" s="3">
        <v>4.5999999999999999E-2</v>
      </c>
      <c r="G27" s="3">
        <v>6.1520000000000001</v>
      </c>
      <c r="H27" s="3" t="s">
        <v>27</v>
      </c>
      <c r="I27" s="3">
        <v>3.0576362690000001</v>
      </c>
      <c r="J27" s="6">
        <v>3.0560854685224799</v>
      </c>
      <c r="K27" s="3">
        <v>3.0976509584020899</v>
      </c>
      <c r="L27" s="3">
        <v>1</v>
      </c>
      <c r="N27" s="3">
        <v>1</v>
      </c>
      <c r="P27" s="3">
        <v>3.0976509584020899</v>
      </c>
      <c r="Q27" s="3" t="s">
        <v>129</v>
      </c>
      <c r="R27" s="9" t="b">
        <f t="shared" si="1"/>
        <v>1</v>
      </c>
      <c r="S27" s="9" t="b">
        <f t="shared" si="2"/>
        <v>1</v>
      </c>
      <c r="T27" s="9" t="b">
        <f t="shared" si="3"/>
        <v>1</v>
      </c>
      <c r="U27" s="3" t="s">
        <v>24</v>
      </c>
      <c r="V27" s="3" t="s">
        <v>129</v>
      </c>
    </row>
    <row r="28" spans="1:22" x14ac:dyDescent="0.25">
      <c r="A28" s="3">
        <v>26</v>
      </c>
      <c r="B28" s="3">
        <v>22.5</v>
      </c>
      <c r="C28" s="3">
        <v>0</v>
      </c>
      <c r="D28" s="3">
        <v>6</v>
      </c>
      <c r="E28" s="3">
        <v>22.56</v>
      </c>
      <c r="F28" s="3">
        <v>3.9E-2</v>
      </c>
      <c r="G28" s="3">
        <v>6.1520000000000001</v>
      </c>
      <c r="H28" s="3" t="s">
        <v>28</v>
      </c>
      <c r="I28" s="3">
        <v>2.3669486179999999</v>
      </c>
      <c r="J28" s="6">
        <v>2.3659183756864199</v>
      </c>
      <c r="K28" s="3">
        <v>2.38463514007652</v>
      </c>
      <c r="L28" s="3">
        <v>1</v>
      </c>
      <c r="N28" s="3">
        <v>1</v>
      </c>
      <c r="P28" s="3">
        <v>2.38463514007652</v>
      </c>
      <c r="Q28" s="3" t="s">
        <v>130</v>
      </c>
      <c r="R28" s="9" t="b">
        <f t="shared" si="1"/>
        <v>1</v>
      </c>
      <c r="S28" s="9" t="b">
        <f t="shared" si="2"/>
        <v>1</v>
      </c>
      <c r="T28" s="9" t="b">
        <f t="shared" si="3"/>
        <v>1</v>
      </c>
      <c r="U28" s="3" t="s">
        <v>24</v>
      </c>
      <c r="V28" s="3" t="s">
        <v>130</v>
      </c>
    </row>
    <row r="29" spans="1:22" x14ac:dyDescent="0.25">
      <c r="A29" s="3">
        <v>27</v>
      </c>
      <c r="B29" s="3">
        <v>25</v>
      </c>
      <c r="C29" s="3">
        <v>0</v>
      </c>
      <c r="D29" s="3">
        <v>6</v>
      </c>
      <c r="E29" s="3">
        <v>25.052</v>
      </c>
      <c r="F29" s="3">
        <v>4.4999999999999998E-2</v>
      </c>
      <c r="G29" s="3">
        <v>6.1520000000000001</v>
      </c>
      <c r="H29" s="3" t="s">
        <v>29</v>
      </c>
      <c r="I29" s="3">
        <v>2.3669486179999999</v>
      </c>
      <c r="J29" s="6">
        <v>2.3659183756864199</v>
      </c>
      <c r="K29" s="3">
        <v>2.38463514007652</v>
      </c>
      <c r="L29" s="3">
        <v>1</v>
      </c>
      <c r="N29" s="3">
        <v>1</v>
      </c>
      <c r="P29" s="3">
        <v>2.38463514007652</v>
      </c>
      <c r="Q29" s="3" t="s">
        <v>130</v>
      </c>
      <c r="R29" s="9" t="b">
        <f t="shared" si="1"/>
        <v>1</v>
      </c>
      <c r="S29" s="9" t="b">
        <f t="shared" si="2"/>
        <v>1</v>
      </c>
      <c r="T29" s="9" t="b">
        <f t="shared" si="3"/>
        <v>1</v>
      </c>
      <c r="U29" s="3" t="s">
        <v>24</v>
      </c>
      <c r="V29" s="3" t="s">
        <v>130</v>
      </c>
    </row>
    <row r="30" spans="1:22" x14ac:dyDescent="0.25">
      <c r="A30" s="3">
        <v>28</v>
      </c>
      <c r="B30" s="3">
        <v>27.5</v>
      </c>
      <c r="C30" s="3">
        <v>0</v>
      </c>
      <c r="D30" s="3">
        <v>6</v>
      </c>
      <c r="E30" s="3">
        <v>27.561</v>
      </c>
      <c r="F30" s="3">
        <v>5.6000000000000001E-2</v>
      </c>
      <c r="G30" s="3">
        <v>6.1520000000000001</v>
      </c>
      <c r="H30" s="3" t="s">
        <v>30</v>
      </c>
      <c r="I30" s="3">
        <v>2.3669486179999999</v>
      </c>
      <c r="J30" s="6">
        <v>2.3659183756864199</v>
      </c>
      <c r="K30" s="3">
        <v>2.38463514007652</v>
      </c>
      <c r="L30" s="3">
        <v>1</v>
      </c>
      <c r="N30" s="3">
        <v>1</v>
      </c>
      <c r="P30" s="3">
        <v>2.38463514007652</v>
      </c>
      <c r="Q30" s="3" t="s">
        <v>130</v>
      </c>
      <c r="R30" s="9" t="b">
        <f t="shared" si="1"/>
        <v>1</v>
      </c>
      <c r="S30" s="9" t="b">
        <f t="shared" si="2"/>
        <v>1</v>
      </c>
      <c r="T30" s="9" t="b">
        <f t="shared" si="3"/>
        <v>1</v>
      </c>
      <c r="U30" s="3" t="s">
        <v>24</v>
      </c>
      <c r="V30" s="3" t="s">
        <v>130</v>
      </c>
    </row>
    <row r="31" spans="1:22" x14ac:dyDescent="0.25">
      <c r="A31" s="3">
        <v>29</v>
      </c>
      <c r="B31" s="3">
        <v>30</v>
      </c>
      <c r="C31" s="3">
        <v>0</v>
      </c>
      <c r="D31" s="3">
        <v>6</v>
      </c>
      <c r="E31" s="3">
        <v>30.03</v>
      </c>
      <c r="F31" s="3">
        <v>6.4000000000000001E-2</v>
      </c>
      <c r="G31" s="3">
        <v>6.1520000000000001</v>
      </c>
      <c r="H31" s="3" t="s">
        <v>31</v>
      </c>
      <c r="I31" s="3">
        <v>3.0576362690000001</v>
      </c>
      <c r="J31" s="6">
        <v>3.0560854685224799</v>
      </c>
      <c r="K31" s="3">
        <v>3.0976509584020899</v>
      </c>
      <c r="L31" s="3">
        <v>1</v>
      </c>
      <c r="N31" s="3">
        <v>1</v>
      </c>
      <c r="P31" s="3">
        <v>3.0976509584020899</v>
      </c>
      <c r="Q31" s="3" t="s">
        <v>129</v>
      </c>
      <c r="R31" s="9" t="b">
        <f t="shared" si="1"/>
        <v>1</v>
      </c>
      <c r="S31" s="9" t="b">
        <f t="shared" si="2"/>
        <v>1</v>
      </c>
      <c r="T31" s="9" t="b">
        <f t="shared" si="3"/>
        <v>1</v>
      </c>
      <c r="U31" s="3" t="s">
        <v>24</v>
      </c>
      <c r="V31" s="3" t="s">
        <v>129</v>
      </c>
    </row>
    <row r="32" spans="1:22" x14ac:dyDescent="0.25">
      <c r="A32" s="3">
        <v>30</v>
      </c>
      <c r="B32" s="3">
        <v>30</v>
      </c>
      <c r="C32" s="3">
        <v>2.5</v>
      </c>
      <c r="D32" s="3">
        <v>6</v>
      </c>
      <c r="E32" s="3">
        <v>30.05</v>
      </c>
      <c r="F32" s="3">
        <v>2.528</v>
      </c>
      <c r="G32" s="3">
        <v>6.1520000000000001</v>
      </c>
      <c r="H32" s="5" t="s">
        <v>32</v>
      </c>
      <c r="I32" s="3">
        <v>2.3669486179999999</v>
      </c>
      <c r="J32" s="6">
        <v>2.3659183756864199</v>
      </c>
      <c r="K32" s="3">
        <v>2.38463514007652</v>
      </c>
      <c r="L32" s="3">
        <v>1</v>
      </c>
      <c r="N32" s="3">
        <v>1</v>
      </c>
      <c r="P32" s="3">
        <v>2.38463514007652</v>
      </c>
      <c r="Q32" s="3" t="s">
        <v>130</v>
      </c>
      <c r="R32" s="9" t="b">
        <f t="shared" si="1"/>
        <v>1</v>
      </c>
      <c r="S32" s="9" t="b">
        <f t="shared" si="2"/>
        <v>1</v>
      </c>
      <c r="T32" s="9" t="b">
        <f t="shared" si="3"/>
        <v>1</v>
      </c>
      <c r="U32" s="3" t="s">
        <v>24</v>
      </c>
      <c r="V32" s="3" t="s">
        <v>130</v>
      </c>
    </row>
    <row r="33" spans="1:22" x14ac:dyDescent="0.25">
      <c r="A33" s="3">
        <v>31</v>
      </c>
      <c r="B33" s="3">
        <v>30</v>
      </c>
      <c r="C33" s="3">
        <v>5</v>
      </c>
      <c r="D33" s="3">
        <v>6</v>
      </c>
      <c r="E33" s="3">
        <v>30.036999999999999</v>
      </c>
      <c r="F33" s="3">
        <v>5.0579999999999998</v>
      </c>
      <c r="G33" s="3">
        <v>6.1520000000000001</v>
      </c>
      <c r="H33" s="3" t="s">
        <v>33</v>
      </c>
      <c r="I33" s="3">
        <v>2.3669486179999999</v>
      </c>
      <c r="J33" s="6">
        <v>2.3659183756864199</v>
      </c>
      <c r="K33" s="3">
        <v>2.38463514007652</v>
      </c>
      <c r="L33" s="3">
        <v>1</v>
      </c>
      <c r="N33" s="3">
        <v>1</v>
      </c>
      <c r="P33" s="3">
        <v>2.38463514007652</v>
      </c>
      <c r="Q33" s="3" t="s">
        <v>130</v>
      </c>
      <c r="R33" s="9" t="b">
        <f t="shared" si="1"/>
        <v>1</v>
      </c>
      <c r="S33" s="9" t="b">
        <f t="shared" si="2"/>
        <v>1</v>
      </c>
      <c r="T33" s="9" t="b">
        <f t="shared" si="3"/>
        <v>1</v>
      </c>
      <c r="U33" s="3" t="s">
        <v>24</v>
      </c>
      <c r="V33" s="3" t="s">
        <v>130</v>
      </c>
    </row>
    <row r="34" spans="1:22" x14ac:dyDescent="0.25">
      <c r="A34" s="3">
        <v>32</v>
      </c>
      <c r="B34" s="3">
        <v>30</v>
      </c>
      <c r="C34" s="3">
        <v>7.5</v>
      </c>
      <c r="D34" s="3">
        <v>6</v>
      </c>
      <c r="E34" s="3">
        <v>30.06</v>
      </c>
      <c r="F34" s="3">
        <v>7.5389999999999997</v>
      </c>
      <c r="G34" s="3">
        <v>6.1520000000000001</v>
      </c>
      <c r="H34" s="3" t="s">
        <v>34</v>
      </c>
      <c r="I34" s="3">
        <v>2.3669486179999999</v>
      </c>
      <c r="J34" s="6">
        <v>2.3659183756864199</v>
      </c>
      <c r="K34" s="3">
        <v>2.38463514007652</v>
      </c>
      <c r="L34" s="3">
        <v>1</v>
      </c>
      <c r="N34" s="3">
        <v>1</v>
      </c>
      <c r="P34" s="3">
        <v>2.38463514007652</v>
      </c>
      <c r="Q34" s="3" t="s">
        <v>130</v>
      </c>
      <c r="R34" s="9" t="b">
        <f t="shared" si="1"/>
        <v>1</v>
      </c>
      <c r="S34" s="9" t="b">
        <f t="shared" si="2"/>
        <v>1</v>
      </c>
      <c r="T34" s="9" t="b">
        <f t="shared" si="3"/>
        <v>1</v>
      </c>
      <c r="U34" s="3" t="s">
        <v>24</v>
      </c>
      <c r="V34" s="3" t="s">
        <v>130</v>
      </c>
    </row>
    <row r="35" spans="1:22" x14ac:dyDescent="0.25">
      <c r="A35" s="3">
        <v>33</v>
      </c>
      <c r="B35" s="3">
        <v>40</v>
      </c>
      <c r="C35" s="3">
        <v>7.5</v>
      </c>
      <c r="D35" s="3">
        <v>30</v>
      </c>
      <c r="E35" s="3">
        <v>40.036999999999999</v>
      </c>
      <c r="F35" s="3">
        <v>7.5579999999999998</v>
      </c>
      <c r="G35" s="3">
        <v>30.152000000000001</v>
      </c>
      <c r="H35" s="3" t="s">
        <v>35</v>
      </c>
      <c r="I35" s="3">
        <v>4.2808915330000001</v>
      </c>
      <c r="J35" s="6">
        <v>4.2784187884625604</v>
      </c>
      <c r="K35" s="3">
        <v>4.28744457186367</v>
      </c>
      <c r="L35" s="3">
        <v>1</v>
      </c>
      <c r="N35" s="3">
        <v>1</v>
      </c>
      <c r="P35" s="3">
        <v>4.28744457186367</v>
      </c>
      <c r="Q35" s="3" t="s">
        <v>130</v>
      </c>
      <c r="R35" s="9" t="b">
        <f t="shared" si="1"/>
        <v>1</v>
      </c>
      <c r="S35" s="9" t="b">
        <f t="shared" si="2"/>
        <v>1</v>
      </c>
      <c r="T35" s="9" t="b">
        <f t="shared" si="3"/>
        <v>1</v>
      </c>
      <c r="U35" s="3" t="s">
        <v>18</v>
      </c>
      <c r="V35" s="3" t="s">
        <v>130</v>
      </c>
    </row>
    <row r="36" spans="1:22" x14ac:dyDescent="0.25">
      <c r="A36" s="3">
        <v>34</v>
      </c>
      <c r="B36" s="3">
        <v>45</v>
      </c>
      <c r="C36" s="3">
        <v>3</v>
      </c>
      <c r="D36" s="3">
        <v>30</v>
      </c>
      <c r="E36" s="3">
        <v>45.018999999999998</v>
      </c>
      <c r="F36" s="3">
        <v>3.0369999999999999</v>
      </c>
      <c r="G36" s="3">
        <v>30.152000000000001</v>
      </c>
      <c r="H36" s="3" t="s">
        <v>36</v>
      </c>
      <c r="I36" s="3">
        <v>3.636954239</v>
      </c>
      <c r="J36" s="8">
        <v>0</v>
      </c>
      <c r="K36" s="3">
        <v>3.1993349345772399</v>
      </c>
      <c r="L36" s="3">
        <v>2.1934251085216698</v>
      </c>
      <c r="M36" s="3" t="s">
        <v>134</v>
      </c>
      <c r="N36" s="3">
        <v>1.34</v>
      </c>
      <c r="O36" s="3" t="s">
        <v>135</v>
      </c>
      <c r="P36" s="3">
        <v>1.0885091880898701</v>
      </c>
      <c r="Q36" s="3" t="s">
        <v>136</v>
      </c>
      <c r="R36" s="9" t="b">
        <f t="shared" si="1"/>
        <v>0</v>
      </c>
      <c r="S36" s="9" t="b">
        <f t="shared" si="2"/>
        <v>0</v>
      </c>
      <c r="T36" s="9" t="b">
        <v>1</v>
      </c>
      <c r="U36" s="3" t="s">
        <v>18</v>
      </c>
      <c r="V36" s="3" t="s">
        <v>147</v>
      </c>
    </row>
    <row r="37" spans="1:22" x14ac:dyDescent="0.25">
      <c r="A37" s="3">
        <v>35</v>
      </c>
      <c r="B37" s="3">
        <v>40</v>
      </c>
      <c r="C37" s="3">
        <v>2.5</v>
      </c>
      <c r="D37" s="3">
        <v>30</v>
      </c>
      <c r="E37" s="3">
        <v>40.042999999999999</v>
      </c>
      <c r="F37" s="3">
        <v>2.5339999999999998</v>
      </c>
      <c r="G37" s="3">
        <v>30.152000000000001</v>
      </c>
      <c r="H37" s="3" t="s">
        <v>37</v>
      </c>
      <c r="I37" s="3">
        <v>4.2808915330000001</v>
      </c>
      <c r="J37" s="6">
        <v>4.2784187884625604</v>
      </c>
      <c r="K37" s="3">
        <v>4.28744457186367</v>
      </c>
      <c r="L37" s="3">
        <v>1</v>
      </c>
      <c r="N37" s="3">
        <v>1</v>
      </c>
      <c r="P37" s="3">
        <v>4.28744457186367</v>
      </c>
      <c r="Q37" s="3" t="s">
        <v>130</v>
      </c>
      <c r="R37" s="9" t="b">
        <f t="shared" si="1"/>
        <v>1</v>
      </c>
      <c r="S37" s="9" t="b">
        <f t="shared" si="2"/>
        <v>1</v>
      </c>
      <c r="T37" s="9" t="b">
        <f t="shared" si="3"/>
        <v>1</v>
      </c>
      <c r="U37" s="3" t="s">
        <v>18</v>
      </c>
      <c r="V37" s="3" t="s">
        <v>130</v>
      </c>
    </row>
    <row r="38" spans="1:22" x14ac:dyDescent="0.25">
      <c r="A38" s="3">
        <v>36</v>
      </c>
      <c r="B38" s="3">
        <v>40</v>
      </c>
      <c r="C38" s="3">
        <v>0</v>
      </c>
      <c r="D38" s="3">
        <v>30</v>
      </c>
      <c r="E38" s="3">
        <v>40.042999999999999</v>
      </c>
      <c r="F38" s="3">
        <v>3.4000000000000002E-2</v>
      </c>
      <c r="G38" s="3">
        <v>30.152000000000001</v>
      </c>
      <c r="H38" s="3" t="s">
        <v>38</v>
      </c>
      <c r="I38" s="3">
        <v>8.4566646149999993</v>
      </c>
      <c r="J38" s="6">
        <v>8.4510446718416006</v>
      </c>
      <c r="K38" s="3">
        <v>8.48123096837665</v>
      </c>
      <c r="L38" s="3">
        <v>1</v>
      </c>
      <c r="N38" s="3">
        <v>1</v>
      </c>
      <c r="P38" s="3">
        <v>8.48123096837665</v>
      </c>
      <c r="Q38" s="3" t="s">
        <v>129</v>
      </c>
      <c r="R38" s="9" t="b">
        <f t="shared" si="1"/>
        <v>1</v>
      </c>
      <c r="S38" s="9" t="b">
        <f t="shared" si="2"/>
        <v>1</v>
      </c>
      <c r="T38" s="9" t="b">
        <f t="shared" si="3"/>
        <v>1</v>
      </c>
      <c r="U38" s="3" t="s">
        <v>18</v>
      </c>
      <c r="V38" s="3" t="s">
        <v>129</v>
      </c>
    </row>
    <row r="39" spans="1:22" x14ac:dyDescent="0.25">
      <c r="A39" s="3">
        <v>37</v>
      </c>
      <c r="B39" s="3">
        <v>42.5</v>
      </c>
      <c r="C39" s="3">
        <v>0</v>
      </c>
      <c r="D39" s="3">
        <v>30</v>
      </c>
      <c r="E39" s="3">
        <v>42.554000000000002</v>
      </c>
      <c r="F39" s="3">
        <v>6.2E-2</v>
      </c>
      <c r="G39" s="3">
        <v>30.152000000000001</v>
      </c>
      <c r="H39" s="3" t="s">
        <v>39</v>
      </c>
      <c r="I39" s="3">
        <v>4.2808915330000001</v>
      </c>
      <c r="J39" s="6">
        <v>4.2784187884625604</v>
      </c>
      <c r="K39" s="3">
        <v>4.28744457186367</v>
      </c>
      <c r="L39" s="3">
        <v>1</v>
      </c>
      <c r="N39" s="3">
        <v>1</v>
      </c>
      <c r="P39" s="3">
        <v>4.28744457186367</v>
      </c>
      <c r="Q39" s="3" t="s">
        <v>130</v>
      </c>
      <c r="R39" s="9" t="b">
        <f t="shared" si="1"/>
        <v>1</v>
      </c>
      <c r="S39" s="9" t="b">
        <f t="shared" si="2"/>
        <v>1</v>
      </c>
      <c r="T39" s="9" t="b">
        <f t="shared" si="3"/>
        <v>1</v>
      </c>
      <c r="U39" s="3" t="s">
        <v>18</v>
      </c>
      <c r="V39" s="3" t="s">
        <v>130</v>
      </c>
    </row>
    <row r="40" spans="1:22" x14ac:dyDescent="0.25">
      <c r="A40" s="3">
        <v>38</v>
      </c>
      <c r="B40" s="3">
        <v>45</v>
      </c>
      <c r="C40" s="3">
        <v>0</v>
      </c>
      <c r="D40" s="3">
        <v>30</v>
      </c>
      <c r="E40" s="3">
        <v>45.036000000000001</v>
      </c>
      <c r="F40" s="3">
        <v>4.1000000000000002E-2</v>
      </c>
      <c r="G40" s="3">
        <v>30.152000000000001</v>
      </c>
      <c r="H40" s="3" t="s">
        <v>40</v>
      </c>
      <c r="I40" s="3">
        <v>4.2808915330000001</v>
      </c>
      <c r="J40" s="6">
        <v>4.2784187884625604</v>
      </c>
      <c r="K40" s="3">
        <v>4.28744457186367</v>
      </c>
      <c r="L40" s="3">
        <v>1</v>
      </c>
      <c r="N40" s="3">
        <v>1</v>
      </c>
      <c r="P40" s="3">
        <v>4.28744457186367</v>
      </c>
      <c r="Q40" s="3" t="s">
        <v>130</v>
      </c>
      <c r="R40" s="9" t="b">
        <f t="shared" si="1"/>
        <v>1</v>
      </c>
      <c r="S40" s="9" t="b">
        <f t="shared" si="2"/>
        <v>1</v>
      </c>
      <c r="T40" s="9" t="b">
        <f t="shared" si="3"/>
        <v>1</v>
      </c>
      <c r="U40" s="3" t="s">
        <v>18</v>
      </c>
      <c r="V40" s="3" t="s">
        <v>130</v>
      </c>
    </row>
    <row r="41" spans="1:22" x14ac:dyDescent="0.25">
      <c r="A41" s="3">
        <v>39</v>
      </c>
      <c r="B41" s="3">
        <v>47.5</v>
      </c>
      <c r="C41" s="3">
        <v>0</v>
      </c>
      <c r="D41" s="3">
        <v>30</v>
      </c>
      <c r="E41" s="3">
        <v>47.545000000000002</v>
      </c>
      <c r="F41" s="3">
        <v>5.0999999999999997E-2</v>
      </c>
      <c r="G41" s="3">
        <v>30.152000000000001</v>
      </c>
      <c r="H41" s="3" t="s">
        <v>41</v>
      </c>
      <c r="I41" s="3">
        <v>4.2808915330000001</v>
      </c>
      <c r="J41" s="6">
        <v>4.2784187884625604</v>
      </c>
      <c r="K41" s="3">
        <v>4.28744457186367</v>
      </c>
      <c r="L41" s="3">
        <v>1</v>
      </c>
      <c r="N41" s="3">
        <v>1</v>
      </c>
      <c r="P41" s="3">
        <v>4.28744457186367</v>
      </c>
      <c r="Q41" s="3" t="s">
        <v>130</v>
      </c>
      <c r="R41" s="9" t="b">
        <f t="shared" si="1"/>
        <v>1</v>
      </c>
      <c r="S41" s="9" t="b">
        <f t="shared" si="2"/>
        <v>1</v>
      </c>
      <c r="T41" s="9" t="b">
        <f t="shared" si="3"/>
        <v>1</v>
      </c>
      <c r="U41" s="3" t="s">
        <v>18</v>
      </c>
      <c r="V41" s="3" t="s">
        <v>130</v>
      </c>
    </row>
    <row r="42" spans="1:22" x14ac:dyDescent="0.25">
      <c r="A42" s="3">
        <v>40</v>
      </c>
      <c r="B42" s="3">
        <v>50</v>
      </c>
      <c r="C42" s="3">
        <v>0</v>
      </c>
      <c r="D42" s="3">
        <v>30</v>
      </c>
      <c r="E42" s="3">
        <v>50.027999999999999</v>
      </c>
      <c r="F42" s="3">
        <v>4.7E-2</v>
      </c>
      <c r="G42" s="3">
        <v>30.152000000000001</v>
      </c>
      <c r="H42" s="3" t="s">
        <v>42</v>
      </c>
      <c r="I42" s="3">
        <v>8.4566646149999993</v>
      </c>
      <c r="J42" s="6">
        <v>8.4510446718416006</v>
      </c>
      <c r="K42" s="3">
        <v>8.48123096837665</v>
      </c>
      <c r="L42" s="3">
        <v>1</v>
      </c>
      <c r="N42" s="3">
        <v>1</v>
      </c>
      <c r="P42" s="3">
        <v>8.48123096837665</v>
      </c>
      <c r="Q42" s="3" t="s">
        <v>129</v>
      </c>
      <c r="R42" s="9" t="b">
        <f t="shared" si="1"/>
        <v>1</v>
      </c>
      <c r="S42" s="9" t="b">
        <f t="shared" si="2"/>
        <v>1</v>
      </c>
      <c r="T42" s="9" t="b">
        <f t="shared" si="3"/>
        <v>1</v>
      </c>
      <c r="U42" s="3" t="s">
        <v>18</v>
      </c>
      <c r="V42" s="3" t="s">
        <v>129</v>
      </c>
    </row>
    <row r="43" spans="1:22" x14ac:dyDescent="0.25">
      <c r="A43" s="3">
        <v>41</v>
      </c>
      <c r="B43" s="3">
        <v>50</v>
      </c>
      <c r="C43" s="3">
        <v>2.5</v>
      </c>
      <c r="D43" s="3">
        <v>30</v>
      </c>
      <c r="E43" s="3">
        <v>50.048999999999999</v>
      </c>
      <c r="F43" s="3">
        <v>2.5640000000000001</v>
      </c>
      <c r="G43" s="3">
        <v>30.152000000000001</v>
      </c>
      <c r="H43" s="3" t="s">
        <v>43</v>
      </c>
      <c r="I43" s="3">
        <v>4.2808915330000001</v>
      </c>
      <c r="J43" s="6">
        <v>4.2784187884625604</v>
      </c>
      <c r="K43" s="3">
        <v>4.28744457186367</v>
      </c>
      <c r="L43" s="3">
        <v>1</v>
      </c>
      <c r="N43" s="3">
        <v>1</v>
      </c>
      <c r="P43" s="3">
        <v>4.28744457186367</v>
      </c>
      <c r="Q43" s="3" t="s">
        <v>130</v>
      </c>
      <c r="R43" s="9" t="b">
        <f t="shared" si="1"/>
        <v>1</v>
      </c>
      <c r="S43" s="9" t="b">
        <f t="shared" si="2"/>
        <v>1</v>
      </c>
      <c r="T43" s="9" t="b">
        <f t="shared" si="3"/>
        <v>1</v>
      </c>
      <c r="U43" s="3" t="s">
        <v>18</v>
      </c>
      <c r="V43" s="3" t="s">
        <v>130</v>
      </c>
    </row>
    <row r="44" spans="1:22" x14ac:dyDescent="0.25">
      <c r="A44" s="3">
        <v>42</v>
      </c>
      <c r="B44" s="3">
        <v>50</v>
      </c>
      <c r="C44" s="3">
        <v>5</v>
      </c>
      <c r="D44" s="3">
        <v>30</v>
      </c>
      <c r="E44" s="3">
        <v>50.048999999999999</v>
      </c>
      <c r="F44" s="3">
        <v>5.0640000000000001</v>
      </c>
      <c r="G44" s="3">
        <v>30.152000000000001</v>
      </c>
      <c r="H44" s="3" t="s">
        <v>44</v>
      </c>
      <c r="I44" s="3">
        <v>4.2808915330000001</v>
      </c>
      <c r="J44" s="6">
        <v>4.2784187884625604</v>
      </c>
      <c r="K44" s="3">
        <v>4.28744457186367</v>
      </c>
      <c r="L44" s="3">
        <v>1</v>
      </c>
      <c r="N44" s="3">
        <v>1</v>
      </c>
      <c r="P44" s="3">
        <v>4.28744457186367</v>
      </c>
      <c r="Q44" s="3" t="s">
        <v>130</v>
      </c>
      <c r="R44" s="9" t="b">
        <f t="shared" si="1"/>
        <v>1</v>
      </c>
      <c r="S44" s="9" t="b">
        <f t="shared" si="2"/>
        <v>1</v>
      </c>
      <c r="T44" s="9" t="b">
        <f t="shared" si="3"/>
        <v>1</v>
      </c>
      <c r="U44" s="3" t="s">
        <v>18</v>
      </c>
      <c r="V44" s="3" t="s">
        <v>130</v>
      </c>
    </row>
    <row r="45" spans="1:22" x14ac:dyDescent="0.25">
      <c r="A45" s="3">
        <v>43</v>
      </c>
      <c r="B45" s="3">
        <v>50</v>
      </c>
      <c r="C45" s="3">
        <v>7.5</v>
      </c>
      <c r="D45" s="3">
        <v>30</v>
      </c>
      <c r="E45" s="3">
        <v>50.070999999999998</v>
      </c>
      <c r="F45" s="3">
        <v>7.59</v>
      </c>
      <c r="G45" s="3">
        <v>30.152000000000001</v>
      </c>
      <c r="H45" s="3" t="s">
        <v>45</v>
      </c>
      <c r="I45" s="3">
        <v>4.2808915330000001</v>
      </c>
      <c r="J45" s="6">
        <v>4.2784187884625604</v>
      </c>
      <c r="K45" s="3">
        <v>4.28744457186367</v>
      </c>
      <c r="L45" s="3">
        <v>1</v>
      </c>
      <c r="N45" s="3">
        <v>1</v>
      </c>
      <c r="P45" s="3">
        <v>4.28744457186367</v>
      </c>
      <c r="Q45" s="3" t="s">
        <v>130</v>
      </c>
      <c r="R45" s="9" t="b">
        <f t="shared" si="1"/>
        <v>1</v>
      </c>
      <c r="S45" s="9" t="b">
        <f t="shared" si="2"/>
        <v>1</v>
      </c>
      <c r="T45" s="9" t="b">
        <f t="shared" si="3"/>
        <v>1</v>
      </c>
      <c r="U45" s="3" t="s">
        <v>18</v>
      </c>
      <c r="V45" s="3" t="s">
        <v>130</v>
      </c>
    </row>
    <row r="46" spans="1:22" x14ac:dyDescent="0.25">
      <c r="A46" s="3">
        <v>44</v>
      </c>
      <c r="B46" s="3">
        <v>42.5</v>
      </c>
      <c r="C46" s="3">
        <v>9</v>
      </c>
      <c r="D46" s="3">
        <v>32.5</v>
      </c>
      <c r="E46" s="3">
        <v>42.548999999999999</v>
      </c>
      <c r="F46" s="3">
        <v>9.0640000000000001</v>
      </c>
      <c r="G46" s="3">
        <v>32.652000000000001</v>
      </c>
      <c r="H46" s="3" t="s">
        <v>46</v>
      </c>
      <c r="I46" s="3">
        <v>7.2722657169999998</v>
      </c>
      <c r="J46" s="6">
        <v>7.2611641048888602</v>
      </c>
      <c r="K46" s="3">
        <v>7.2784941780400896</v>
      </c>
      <c r="L46" s="3">
        <v>4.2816227505422004</v>
      </c>
      <c r="M46" s="3" t="s">
        <v>130</v>
      </c>
      <c r="N46" s="3">
        <v>1.4</v>
      </c>
      <c r="O46" s="3" t="s">
        <v>131</v>
      </c>
      <c r="P46" s="3">
        <v>1.2142415891795699</v>
      </c>
      <c r="Q46" s="3" t="s">
        <v>132</v>
      </c>
      <c r="R46" s="9" t="b">
        <f t="shared" si="1"/>
        <v>1</v>
      </c>
      <c r="S46" s="9" t="b">
        <f t="shared" si="2"/>
        <v>1</v>
      </c>
      <c r="T46" s="9" t="b">
        <f t="shared" si="3"/>
        <v>1</v>
      </c>
      <c r="U46" s="3" t="s">
        <v>47</v>
      </c>
      <c r="V46" s="3" t="s">
        <v>145</v>
      </c>
    </row>
    <row r="47" spans="1:22" x14ac:dyDescent="0.25">
      <c r="A47" s="3">
        <v>45</v>
      </c>
      <c r="B47" s="3">
        <v>42.5</v>
      </c>
      <c r="C47" s="3">
        <v>7.5</v>
      </c>
      <c r="D47" s="3">
        <v>32.5</v>
      </c>
      <c r="E47" s="3">
        <v>42.56</v>
      </c>
      <c r="F47" s="3">
        <v>7.577</v>
      </c>
      <c r="G47" s="3">
        <v>32.652000000000001</v>
      </c>
      <c r="H47" s="3" t="s">
        <v>48</v>
      </c>
      <c r="I47" s="3">
        <v>12.02191109</v>
      </c>
      <c r="J47" s="6">
        <v>12.001937414296201</v>
      </c>
      <c r="K47" s="3">
        <v>12.050268803782799</v>
      </c>
      <c r="L47" s="3">
        <v>8.2357770997084696</v>
      </c>
      <c r="M47" s="3" t="s">
        <v>129</v>
      </c>
      <c r="N47" s="3">
        <v>1.2049999999999901</v>
      </c>
      <c r="O47" s="3" t="s">
        <v>133</v>
      </c>
      <c r="P47" s="3">
        <v>1.2142415891795699</v>
      </c>
      <c r="Q47" s="3" t="s">
        <v>132</v>
      </c>
      <c r="R47" s="9" t="b">
        <f t="shared" si="1"/>
        <v>1</v>
      </c>
      <c r="S47" s="9" t="b">
        <f t="shared" si="2"/>
        <v>1</v>
      </c>
      <c r="T47" s="9" t="b">
        <f t="shared" si="3"/>
        <v>1</v>
      </c>
      <c r="U47" s="3" t="s">
        <v>47</v>
      </c>
      <c r="V47" s="3" t="s">
        <v>146</v>
      </c>
    </row>
    <row r="48" spans="1:22" x14ac:dyDescent="0.25">
      <c r="A48" s="3">
        <v>46</v>
      </c>
      <c r="B48" s="3">
        <v>45</v>
      </c>
      <c r="C48" s="3">
        <v>7.5</v>
      </c>
      <c r="D48" s="3">
        <v>32.5</v>
      </c>
      <c r="E48" s="3">
        <v>45.058</v>
      </c>
      <c r="F48" s="3">
        <v>7.556</v>
      </c>
      <c r="G48" s="3">
        <v>32.652000000000001</v>
      </c>
      <c r="H48" s="3" t="s">
        <v>49</v>
      </c>
      <c r="I48" s="3">
        <v>7.2722657169999998</v>
      </c>
      <c r="J48" s="6">
        <v>7.2611641048888602</v>
      </c>
      <c r="K48" s="3">
        <v>7.2784941780400896</v>
      </c>
      <c r="L48" s="3">
        <v>4.2816227505422004</v>
      </c>
      <c r="M48" s="3" t="s">
        <v>130</v>
      </c>
      <c r="N48" s="3">
        <v>1.4</v>
      </c>
      <c r="O48" s="3" t="s">
        <v>131</v>
      </c>
      <c r="P48" s="3">
        <v>1.2142415891795699</v>
      </c>
      <c r="Q48" s="3" t="s">
        <v>132</v>
      </c>
      <c r="R48" s="9" t="b">
        <f t="shared" si="1"/>
        <v>1</v>
      </c>
      <c r="S48" s="9" t="b">
        <f t="shared" si="2"/>
        <v>1</v>
      </c>
      <c r="T48" s="9" t="b">
        <f t="shared" si="3"/>
        <v>1</v>
      </c>
      <c r="U48" s="3" t="s">
        <v>47</v>
      </c>
      <c r="V48" s="3" t="s">
        <v>145</v>
      </c>
    </row>
    <row r="49" spans="1:22" x14ac:dyDescent="0.25">
      <c r="A49" s="3">
        <v>47</v>
      </c>
      <c r="B49" s="3">
        <v>47.5</v>
      </c>
      <c r="C49" s="3">
        <v>7.5</v>
      </c>
      <c r="D49" s="3">
        <v>32.5</v>
      </c>
      <c r="E49" s="3">
        <v>47.56</v>
      </c>
      <c r="F49" s="3">
        <v>7.577</v>
      </c>
      <c r="G49" s="3">
        <v>32.652000000000001</v>
      </c>
      <c r="H49" s="3" t="s">
        <v>50</v>
      </c>
      <c r="I49" s="3">
        <v>12.02191109</v>
      </c>
      <c r="J49" s="6">
        <v>12.001937414296201</v>
      </c>
      <c r="K49" s="3">
        <v>12.050268803782799</v>
      </c>
      <c r="L49" s="3">
        <v>8.2357770997084696</v>
      </c>
      <c r="M49" s="3" t="s">
        <v>129</v>
      </c>
      <c r="N49" s="3">
        <v>1.2049999999999901</v>
      </c>
      <c r="O49" s="3" t="s">
        <v>133</v>
      </c>
      <c r="P49" s="3">
        <v>1.2142415891795699</v>
      </c>
      <c r="Q49" s="3" t="s">
        <v>132</v>
      </c>
      <c r="R49" s="9" t="b">
        <f t="shared" si="1"/>
        <v>1</v>
      </c>
      <c r="S49" s="9" t="b">
        <f t="shared" si="2"/>
        <v>1</v>
      </c>
      <c r="T49" s="9" t="b">
        <f t="shared" si="3"/>
        <v>1</v>
      </c>
      <c r="U49" s="3" t="s">
        <v>47</v>
      </c>
      <c r="V49" s="3" t="s">
        <v>146</v>
      </c>
    </row>
    <row r="50" spans="1:22" x14ac:dyDescent="0.25">
      <c r="A50" s="3">
        <v>48</v>
      </c>
      <c r="B50" s="3">
        <v>47.5</v>
      </c>
      <c r="C50" s="3">
        <v>9</v>
      </c>
      <c r="D50" s="3">
        <v>32.5</v>
      </c>
      <c r="E50" s="3">
        <v>47.529000000000003</v>
      </c>
      <c r="F50" s="3">
        <v>9.0589999999999993</v>
      </c>
      <c r="G50" s="3">
        <v>32.652000000000001</v>
      </c>
      <c r="H50" s="3" t="s">
        <v>51</v>
      </c>
      <c r="I50" s="3">
        <v>7.2722657169999998</v>
      </c>
      <c r="J50" s="6">
        <v>7.2611641048888602</v>
      </c>
      <c r="K50" s="3">
        <v>7.2784941780400896</v>
      </c>
      <c r="L50" s="3">
        <v>4.2816227505422004</v>
      </c>
      <c r="M50" s="3" t="s">
        <v>130</v>
      </c>
      <c r="N50" s="3">
        <v>1.4</v>
      </c>
      <c r="O50" s="3" t="s">
        <v>131</v>
      </c>
      <c r="P50" s="3">
        <v>1.2142415891795699</v>
      </c>
      <c r="Q50" s="3" t="s">
        <v>132</v>
      </c>
      <c r="R50" s="9" t="b">
        <f t="shared" si="1"/>
        <v>1</v>
      </c>
      <c r="S50" s="9" t="b">
        <f t="shared" si="2"/>
        <v>1</v>
      </c>
      <c r="T50" s="9" t="b">
        <f t="shared" si="3"/>
        <v>1</v>
      </c>
      <c r="U50" s="3" t="s">
        <v>47</v>
      </c>
      <c r="V50" s="3" t="s">
        <v>145</v>
      </c>
    </row>
    <row r="51" spans="1:22" x14ac:dyDescent="0.25">
      <c r="A51" s="3">
        <v>49</v>
      </c>
      <c r="B51" s="3">
        <v>10</v>
      </c>
      <c r="C51" s="3">
        <v>20</v>
      </c>
      <c r="D51" s="3">
        <v>35</v>
      </c>
      <c r="E51" s="3">
        <v>10.038</v>
      </c>
      <c r="F51" s="3">
        <v>20.050999999999998</v>
      </c>
      <c r="G51" s="3">
        <v>35.152000000000001</v>
      </c>
      <c r="H51" s="3" t="s">
        <v>52</v>
      </c>
      <c r="I51" s="3">
        <v>9.4353293049999998</v>
      </c>
      <c r="J51" s="6">
        <v>9.4289717613436199</v>
      </c>
      <c r="K51" s="3">
        <v>9.4582437216525506</v>
      </c>
      <c r="L51" s="3">
        <v>1</v>
      </c>
      <c r="N51" s="3">
        <v>1</v>
      </c>
      <c r="P51" s="3">
        <v>9.4582437216525506</v>
      </c>
      <c r="Q51" s="3" t="s">
        <v>129</v>
      </c>
      <c r="R51" s="9" t="b">
        <f t="shared" si="1"/>
        <v>1</v>
      </c>
      <c r="S51" s="9" t="b">
        <f t="shared" si="2"/>
        <v>1</v>
      </c>
      <c r="T51" s="9" t="b">
        <f t="shared" si="3"/>
        <v>1</v>
      </c>
      <c r="U51" s="3" t="s">
        <v>53</v>
      </c>
      <c r="V51" s="3" t="s">
        <v>129</v>
      </c>
    </row>
    <row r="52" spans="1:22" x14ac:dyDescent="0.25">
      <c r="A52" s="3">
        <v>50</v>
      </c>
      <c r="B52" s="3">
        <v>12.5</v>
      </c>
      <c r="C52" s="3">
        <v>20</v>
      </c>
      <c r="D52" s="3">
        <v>35</v>
      </c>
      <c r="E52" s="3">
        <v>12.548999999999999</v>
      </c>
      <c r="F52" s="3">
        <v>20.064</v>
      </c>
      <c r="G52" s="3">
        <v>35.152000000000001</v>
      </c>
      <c r="H52" s="3" t="s">
        <v>54</v>
      </c>
      <c r="I52" s="3">
        <v>4.5678856449999996</v>
      </c>
      <c r="J52" s="6">
        <v>4.56519659888313</v>
      </c>
      <c r="K52" s="3">
        <v>4.5736111042676901</v>
      </c>
      <c r="L52" s="3">
        <v>1</v>
      </c>
      <c r="N52" s="3">
        <v>1</v>
      </c>
      <c r="P52" s="3">
        <v>4.5736111042676901</v>
      </c>
      <c r="Q52" s="3" t="s">
        <v>130</v>
      </c>
      <c r="R52" s="9" t="b">
        <f t="shared" si="1"/>
        <v>1</v>
      </c>
      <c r="S52" s="9" t="b">
        <f t="shared" si="2"/>
        <v>1</v>
      </c>
      <c r="T52" s="9" t="b">
        <f t="shared" si="3"/>
        <v>1</v>
      </c>
      <c r="U52" s="3" t="s">
        <v>53</v>
      </c>
      <c r="V52" s="3" t="s">
        <v>130</v>
      </c>
    </row>
    <row r="53" spans="1:22" x14ac:dyDescent="0.25">
      <c r="A53" s="3">
        <v>51</v>
      </c>
      <c r="B53" s="3">
        <v>15</v>
      </c>
      <c r="C53" s="3">
        <v>20</v>
      </c>
      <c r="D53" s="3">
        <v>35</v>
      </c>
      <c r="E53" s="3">
        <v>15.038</v>
      </c>
      <c r="F53" s="3">
        <v>20.050999999999998</v>
      </c>
      <c r="G53" s="3">
        <v>35.152000000000001</v>
      </c>
      <c r="H53" s="3" t="s">
        <v>55</v>
      </c>
      <c r="I53" s="3">
        <v>4.5678856449999996</v>
      </c>
      <c r="J53" s="6">
        <v>4.56519659888313</v>
      </c>
      <c r="K53" s="3">
        <v>4.5736111042676901</v>
      </c>
      <c r="L53" s="3">
        <v>1</v>
      </c>
      <c r="N53" s="3">
        <v>1</v>
      </c>
      <c r="P53" s="3">
        <v>4.5736111042676901</v>
      </c>
      <c r="Q53" s="3" t="s">
        <v>130</v>
      </c>
      <c r="R53" s="9" t="b">
        <f t="shared" si="1"/>
        <v>1</v>
      </c>
      <c r="S53" s="9" t="b">
        <f t="shared" si="2"/>
        <v>1</v>
      </c>
      <c r="T53" s="9" t="b">
        <f t="shared" si="3"/>
        <v>1</v>
      </c>
      <c r="U53" s="3" t="s">
        <v>53</v>
      </c>
      <c r="V53" s="3" t="s">
        <v>130</v>
      </c>
    </row>
    <row r="54" spans="1:22" x14ac:dyDescent="0.25">
      <c r="A54" s="3">
        <v>52</v>
      </c>
      <c r="B54" s="3">
        <v>17.5</v>
      </c>
      <c r="C54" s="3">
        <v>20</v>
      </c>
      <c r="D54" s="3">
        <v>35</v>
      </c>
      <c r="E54" s="3">
        <v>17.516999999999999</v>
      </c>
      <c r="F54" s="3">
        <v>20.045999999999999</v>
      </c>
      <c r="G54" s="3">
        <v>35.152000000000001</v>
      </c>
      <c r="H54" s="3" t="s">
        <v>56</v>
      </c>
      <c r="I54" s="3">
        <v>4.5678856449999996</v>
      </c>
      <c r="J54" s="6">
        <v>4.56519659888313</v>
      </c>
      <c r="K54" s="3">
        <v>4.5736111042676901</v>
      </c>
      <c r="L54" s="3">
        <v>1</v>
      </c>
      <c r="N54" s="3">
        <v>1</v>
      </c>
      <c r="P54" s="3">
        <v>4.5736111042676901</v>
      </c>
      <c r="Q54" s="3" t="s">
        <v>130</v>
      </c>
      <c r="R54" s="9" t="b">
        <f t="shared" si="1"/>
        <v>1</v>
      </c>
      <c r="S54" s="9" t="b">
        <f t="shared" si="2"/>
        <v>1</v>
      </c>
      <c r="T54" s="9" t="b">
        <f t="shared" si="3"/>
        <v>1</v>
      </c>
      <c r="U54" s="3" t="s">
        <v>53</v>
      </c>
      <c r="V54" s="3" t="s">
        <v>130</v>
      </c>
    </row>
    <row r="55" spans="1:22" x14ac:dyDescent="0.25">
      <c r="A55" s="3">
        <v>53</v>
      </c>
      <c r="B55" s="3">
        <v>20</v>
      </c>
      <c r="C55" s="3">
        <v>20</v>
      </c>
      <c r="D55" s="3">
        <v>35</v>
      </c>
      <c r="E55" s="3">
        <v>20.038</v>
      </c>
      <c r="F55" s="3">
        <v>20.050999999999998</v>
      </c>
      <c r="G55" s="3">
        <v>35.152000000000001</v>
      </c>
      <c r="H55" s="3" t="s">
        <v>57</v>
      </c>
      <c r="I55" s="3">
        <v>4.5678856449999996</v>
      </c>
      <c r="J55" s="6">
        <v>4.56519659888313</v>
      </c>
      <c r="K55" s="3">
        <v>4.5736111042676901</v>
      </c>
      <c r="L55" s="3">
        <v>1</v>
      </c>
      <c r="N55" s="3">
        <v>1</v>
      </c>
      <c r="P55" s="3">
        <v>4.5736111042676901</v>
      </c>
      <c r="Q55" s="3" t="s">
        <v>130</v>
      </c>
      <c r="R55" s="9" t="b">
        <f t="shared" si="1"/>
        <v>1</v>
      </c>
      <c r="S55" s="9" t="b">
        <f t="shared" si="2"/>
        <v>1</v>
      </c>
      <c r="T55" s="9" t="b">
        <f t="shared" si="3"/>
        <v>1</v>
      </c>
      <c r="U55" s="3" t="s">
        <v>53</v>
      </c>
      <c r="V55" s="3" t="s">
        <v>130</v>
      </c>
    </row>
    <row r="56" spans="1:22" x14ac:dyDescent="0.25">
      <c r="A56" s="3">
        <v>54</v>
      </c>
      <c r="B56" s="3">
        <v>22.5</v>
      </c>
      <c r="C56" s="3">
        <v>20</v>
      </c>
      <c r="D56" s="3">
        <v>35</v>
      </c>
      <c r="E56" s="3">
        <v>22.538</v>
      </c>
      <c r="F56" s="3">
        <v>20.050999999999998</v>
      </c>
      <c r="G56" s="3">
        <v>35.152000000000001</v>
      </c>
      <c r="H56" s="3" t="s">
        <v>58</v>
      </c>
      <c r="I56" s="3">
        <v>4.5678856449999996</v>
      </c>
      <c r="J56" s="6">
        <v>4.56519659888313</v>
      </c>
      <c r="K56" s="3">
        <v>4.5736111042676901</v>
      </c>
      <c r="L56" s="3">
        <v>1</v>
      </c>
      <c r="N56" s="3">
        <v>1</v>
      </c>
      <c r="P56" s="3">
        <v>4.5736111042676901</v>
      </c>
      <c r="Q56" s="3" t="s">
        <v>130</v>
      </c>
      <c r="R56" s="9" t="b">
        <f t="shared" si="1"/>
        <v>1</v>
      </c>
      <c r="S56" s="9" t="b">
        <f t="shared" si="2"/>
        <v>1</v>
      </c>
      <c r="T56" s="9" t="b">
        <f t="shared" si="3"/>
        <v>1</v>
      </c>
      <c r="U56" s="3" t="s">
        <v>53</v>
      </c>
      <c r="V56" s="3" t="s">
        <v>130</v>
      </c>
    </row>
    <row r="57" spans="1:22" x14ac:dyDescent="0.25">
      <c r="A57" s="3">
        <v>55</v>
      </c>
      <c r="B57" s="3">
        <v>25</v>
      </c>
      <c r="C57" s="3">
        <v>20</v>
      </c>
      <c r="D57" s="3">
        <v>35</v>
      </c>
      <c r="E57" s="3">
        <v>25.038</v>
      </c>
      <c r="F57" s="3">
        <v>20.050999999999998</v>
      </c>
      <c r="G57" s="3">
        <v>35.152000000000001</v>
      </c>
      <c r="H57" s="3" t="s">
        <v>59</v>
      </c>
      <c r="I57" s="3">
        <v>4.5678856449999996</v>
      </c>
      <c r="J57" s="6">
        <v>4.56519659888313</v>
      </c>
      <c r="K57" s="3">
        <v>4.5736111042676901</v>
      </c>
      <c r="L57" s="3">
        <v>1</v>
      </c>
      <c r="N57" s="3">
        <v>1</v>
      </c>
      <c r="P57" s="3">
        <v>4.5736111042676901</v>
      </c>
      <c r="Q57" s="3" t="s">
        <v>130</v>
      </c>
      <c r="R57" s="9" t="b">
        <f t="shared" si="1"/>
        <v>1</v>
      </c>
      <c r="S57" s="9" t="b">
        <f t="shared" si="2"/>
        <v>1</v>
      </c>
      <c r="T57" s="9" t="b">
        <f t="shared" si="3"/>
        <v>1</v>
      </c>
      <c r="U57" s="3" t="s">
        <v>53</v>
      </c>
      <c r="V57" s="3" t="s">
        <v>130</v>
      </c>
    </row>
    <row r="58" spans="1:22" x14ac:dyDescent="0.25">
      <c r="A58" s="3">
        <v>56</v>
      </c>
      <c r="B58" s="3">
        <v>27.5</v>
      </c>
      <c r="C58" s="3">
        <v>20</v>
      </c>
      <c r="D58" s="3">
        <v>35</v>
      </c>
      <c r="E58" s="3">
        <v>27.538</v>
      </c>
      <c r="F58" s="3">
        <v>20.050999999999998</v>
      </c>
      <c r="G58" s="3">
        <v>35.152000000000001</v>
      </c>
      <c r="H58" s="3" t="s">
        <v>60</v>
      </c>
      <c r="I58" s="3">
        <v>4.5678856449999996</v>
      </c>
      <c r="J58" s="6">
        <v>4.56519659888313</v>
      </c>
      <c r="K58" s="3">
        <v>4.5736111042676901</v>
      </c>
      <c r="L58" s="3">
        <v>1</v>
      </c>
      <c r="N58" s="3">
        <v>1</v>
      </c>
      <c r="P58" s="3">
        <v>4.5736111042676901</v>
      </c>
      <c r="Q58" s="3" t="s">
        <v>130</v>
      </c>
      <c r="R58" s="9" t="b">
        <f t="shared" si="1"/>
        <v>1</v>
      </c>
      <c r="S58" s="9" t="b">
        <f t="shared" si="2"/>
        <v>1</v>
      </c>
      <c r="T58" s="9" t="b">
        <f t="shared" si="3"/>
        <v>1</v>
      </c>
      <c r="U58" s="3" t="s">
        <v>53</v>
      </c>
      <c r="V58" s="3" t="s">
        <v>130</v>
      </c>
    </row>
    <row r="59" spans="1:22" x14ac:dyDescent="0.25">
      <c r="A59" s="3">
        <v>57</v>
      </c>
      <c r="B59" s="3">
        <v>30</v>
      </c>
      <c r="C59" s="3">
        <v>20</v>
      </c>
      <c r="D59" s="3">
        <v>35</v>
      </c>
      <c r="E59" s="3">
        <v>30.103000000000002</v>
      </c>
      <c r="F59" s="3">
        <v>20.108000000000001</v>
      </c>
      <c r="G59" s="3">
        <v>35.152000000000001</v>
      </c>
      <c r="H59" s="3" t="s">
        <v>61</v>
      </c>
      <c r="I59" s="3">
        <v>4.5678856449999996</v>
      </c>
      <c r="J59" s="6">
        <v>4.56519659888313</v>
      </c>
      <c r="K59" s="3">
        <v>4.5736111042676901</v>
      </c>
      <c r="L59" s="3">
        <v>1</v>
      </c>
      <c r="N59" s="3">
        <v>1</v>
      </c>
      <c r="P59" s="3">
        <v>4.5736111042676901</v>
      </c>
      <c r="Q59" s="3" t="s">
        <v>130</v>
      </c>
      <c r="R59" s="9" t="b">
        <f t="shared" si="1"/>
        <v>1</v>
      </c>
      <c r="S59" s="9" t="b">
        <f t="shared" si="2"/>
        <v>1</v>
      </c>
      <c r="T59" s="9" t="b">
        <f t="shared" si="3"/>
        <v>1</v>
      </c>
      <c r="U59" s="3" t="s">
        <v>53</v>
      </c>
      <c r="V59" s="3" t="s">
        <v>130</v>
      </c>
    </row>
    <row r="60" spans="1:22" x14ac:dyDescent="0.25">
      <c r="A60" s="3">
        <v>58</v>
      </c>
      <c r="B60" s="3">
        <v>32.5</v>
      </c>
      <c r="C60" s="3">
        <v>20</v>
      </c>
      <c r="D60" s="3">
        <v>35</v>
      </c>
      <c r="E60" s="3">
        <v>32.54</v>
      </c>
      <c r="F60" s="3">
        <v>20.071999999999999</v>
      </c>
      <c r="G60" s="3">
        <v>35.152000000000001</v>
      </c>
      <c r="H60" s="3" t="s">
        <v>62</v>
      </c>
      <c r="I60" s="3">
        <v>4.5678856449999996</v>
      </c>
      <c r="J60" s="6">
        <v>4.56519659888313</v>
      </c>
      <c r="K60" s="3">
        <v>4.5736111042676901</v>
      </c>
      <c r="L60" s="3">
        <v>1</v>
      </c>
      <c r="N60" s="3">
        <v>1</v>
      </c>
      <c r="P60" s="3">
        <v>4.5736111042676901</v>
      </c>
      <c r="Q60" s="3" t="s">
        <v>130</v>
      </c>
      <c r="R60" s="9" t="b">
        <f t="shared" si="1"/>
        <v>1</v>
      </c>
      <c r="S60" s="9" t="b">
        <f t="shared" si="2"/>
        <v>1</v>
      </c>
      <c r="T60" s="9" t="b">
        <f t="shared" si="3"/>
        <v>1</v>
      </c>
      <c r="U60" s="3" t="s">
        <v>53</v>
      </c>
      <c r="V60" s="3" t="s">
        <v>130</v>
      </c>
    </row>
    <row r="61" spans="1:22" x14ac:dyDescent="0.25">
      <c r="A61" s="3">
        <v>59</v>
      </c>
      <c r="B61" s="3">
        <v>35</v>
      </c>
      <c r="C61" s="3">
        <v>20</v>
      </c>
      <c r="D61" s="3">
        <v>35</v>
      </c>
      <c r="E61" s="3">
        <v>35.067</v>
      </c>
      <c r="F61" s="3">
        <v>20.048999999999999</v>
      </c>
      <c r="G61" s="3">
        <v>35.152000000000001</v>
      </c>
      <c r="H61" s="3" t="s">
        <v>63</v>
      </c>
      <c r="I61" s="3">
        <v>4.5678856449999996</v>
      </c>
      <c r="J61" s="6">
        <v>4.56519659888313</v>
      </c>
      <c r="K61" s="3">
        <v>4.5736111042676901</v>
      </c>
      <c r="L61" s="3">
        <v>1</v>
      </c>
      <c r="N61" s="3">
        <v>1</v>
      </c>
      <c r="P61" s="3">
        <v>4.5736111042676901</v>
      </c>
      <c r="Q61" s="3" t="s">
        <v>130</v>
      </c>
      <c r="R61" s="9" t="b">
        <f t="shared" si="1"/>
        <v>1</v>
      </c>
      <c r="S61" s="9" t="b">
        <f t="shared" si="2"/>
        <v>1</v>
      </c>
      <c r="T61" s="9" t="b">
        <f t="shared" si="3"/>
        <v>1</v>
      </c>
      <c r="U61" s="3" t="s">
        <v>53</v>
      </c>
      <c r="V61" s="3" t="s">
        <v>130</v>
      </c>
    </row>
    <row r="62" spans="1:22" x14ac:dyDescent="0.25">
      <c r="A62" s="3">
        <v>60</v>
      </c>
      <c r="B62" s="3">
        <v>37.5</v>
      </c>
      <c r="C62" s="3">
        <v>20</v>
      </c>
      <c r="D62" s="3">
        <v>35</v>
      </c>
      <c r="E62" s="3">
        <v>37.543999999999997</v>
      </c>
      <c r="F62" s="3">
        <v>20.024999999999999</v>
      </c>
      <c r="G62" s="3">
        <v>35.152000000000001</v>
      </c>
      <c r="H62" s="3" t="s">
        <v>64</v>
      </c>
      <c r="I62" s="3">
        <v>4.5678856449999996</v>
      </c>
      <c r="J62" s="6">
        <v>4.56519659888313</v>
      </c>
      <c r="K62" s="3">
        <v>4.5736111042676901</v>
      </c>
      <c r="L62" s="3">
        <v>1</v>
      </c>
      <c r="N62" s="3">
        <v>1</v>
      </c>
      <c r="P62" s="3">
        <v>4.5736111042676901</v>
      </c>
      <c r="Q62" s="3" t="s">
        <v>130</v>
      </c>
      <c r="R62" s="9" t="b">
        <f t="shared" si="1"/>
        <v>1</v>
      </c>
      <c r="S62" s="9" t="b">
        <f t="shared" si="2"/>
        <v>1</v>
      </c>
      <c r="T62" s="9" t="b">
        <f t="shared" si="3"/>
        <v>1</v>
      </c>
      <c r="U62" s="3" t="s">
        <v>53</v>
      </c>
      <c r="V62" s="3" t="s">
        <v>130</v>
      </c>
    </row>
    <row r="63" spans="1:22" x14ac:dyDescent="0.25">
      <c r="A63" s="3">
        <v>61</v>
      </c>
      <c r="B63" s="3">
        <v>40</v>
      </c>
      <c r="C63" s="3">
        <v>20</v>
      </c>
      <c r="D63" s="3">
        <v>35</v>
      </c>
      <c r="E63" s="3">
        <v>40.020000000000003</v>
      </c>
      <c r="F63" s="3">
        <v>20.04</v>
      </c>
      <c r="G63" s="3">
        <v>35.152000000000001</v>
      </c>
      <c r="H63" s="3" t="s">
        <v>65</v>
      </c>
      <c r="I63" s="3">
        <v>4.5678856449999996</v>
      </c>
      <c r="J63" s="6">
        <v>4.56519659888313</v>
      </c>
      <c r="K63" s="3">
        <v>4.5736111042676901</v>
      </c>
      <c r="L63" s="3">
        <v>1</v>
      </c>
      <c r="N63" s="3">
        <v>1</v>
      </c>
      <c r="P63" s="3">
        <v>4.5736111042676901</v>
      </c>
      <c r="Q63" s="3" t="s">
        <v>130</v>
      </c>
      <c r="R63" s="9" t="b">
        <f t="shared" si="1"/>
        <v>1</v>
      </c>
      <c r="S63" s="9" t="b">
        <f t="shared" si="2"/>
        <v>1</v>
      </c>
      <c r="T63" s="9" t="b">
        <f t="shared" si="3"/>
        <v>1</v>
      </c>
      <c r="U63" s="3" t="s">
        <v>53</v>
      </c>
      <c r="V63" s="3" t="s">
        <v>130</v>
      </c>
    </row>
    <row r="64" spans="1:22" x14ac:dyDescent="0.25">
      <c r="A64" s="3">
        <v>62</v>
      </c>
      <c r="B64" s="3">
        <v>42.5</v>
      </c>
      <c r="C64" s="3">
        <v>20</v>
      </c>
      <c r="D64" s="3">
        <v>35</v>
      </c>
      <c r="E64" s="3">
        <v>42.521999999999998</v>
      </c>
      <c r="F64" s="3">
        <v>20.016999999999999</v>
      </c>
      <c r="G64" s="3">
        <v>35.152000000000001</v>
      </c>
      <c r="H64" s="3" t="s">
        <v>66</v>
      </c>
      <c r="I64" s="3">
        <v>4.5678856449999996</v>
      </c>
      <c r="J64" s="6">
        <v>4.56519659888313</v>
      </c>
      <c r="K64" s="3">
        <v>4.5736111042676901</v>
      </c>
      <c r="L64" s="3">
        <v>1</v>
      </c>
      <c r="N64" s="3">
        <v>1</v>
      </c>
      <c r="P64" s="3">
        <v>4.5736111042676901</v>
      </c>
      <c r="Q64" s="3" t="s">
        <v>130</v>
      </c>
      <c r="R64" s="9" t="b">
        <f t="shared" si="1"/>
        <v>1</v>
      </c>
      <c r="S64" s="9" t="b">
        <f t="shared" si="2"/>
        <v>1</v>
      </c>
      <c r="T64" s="9" t="b">
        <f t="shared" si="3"/>
        <v>1</v>
      </c>
      <c r="U64" s="3" t="s">
        <v>53</v>
      </c>
      <c r="V64" s="3" t="s">
        <v>130</v>
      </c>
    </row>
    <row r="65" spans="1:22" x14ac:dyDescent="0.25">
      <c r="A65" s="3">
        <v>63</v>
      </c>
      <c r="B65" s="3">
        <v>45</v>
      </c>
      <c r="C65" s="3">
        <v>20</v>
      </c>
      <c r="D65" s="3">
        <v>35</v>
      </c>
      <c r="E65" s="3">
        <v>45.021999999999998</v>
      </c>
      <c r="F65" s="3">
        <v>20.016999999999999</v>
      </c>
      <c r="G65" s="3">
        <v>35.152000000000001</v>
      </c>
      <c r="H65" s="3" t="s">
        <v>67</v>
      </c>
      <c r="I65" s="3">
        <v>4.5678856449999996</v>
      </c>
      <c r="J65" s="6">
        <v>4.56519659888313</v>
      </c>
      <c r="K65" s="3">
        <v>4.5736111042676901</v>
      </c>
      <c r="L65" s="3">
        <v>1</v>
      </c>
      <c r="N65" s="3">
        <v>1</v>
      </c>
      <c r="P65" s="3">
        <v>4.5736111042676901</v>
      </c>
      <c r="Q65" s="3" t="s">
        <v>130</v>
      </c>
      <c r="R65" s="9" t="b">
        <f t="shared" si="1"/>
        <v>1</v>
      </c>
      <c r="S65" s="9" t="b">
        <f t="shared" si="2"/>
        <v>1</v>
      </c>
      <c r="T65" s="9" t="b">
        <f t="shared" si="3"/>
        <v>1</v>
      </c>
      <c r="U65" s="3" t="s">
        <v>53</v>
      </c>
      <c r="V65" s="3" t="s">
        <v>130</v>
      </c>
    </row>
    <row r="66" spans="1:22" x14ac:dyDescent="0.25">
      <c r="A66" s="3">
        <v>64</v>
      </c>
      <c r="B66" s="3">
        <v>47.5</v>
      </c>
      <c r="C66" s="3">
        <v>20</v>
      </c>
      <c r="D66" s="3">
        <v>35</v>
      </c>
      <c r="E66" s="3">
        <v>47.524000000000001</v>
      </c>
      <c r="F66" s="3">
        <v>20.056000000000001</v>
      </c>
      <c r="G66" s="3">
        <v>35.152000000000001</v>
      </c>
      <c r="H66" s="3" t="s">
        <v>68</v>
      </c>
      <c r="I66" s="3">
        <v>4.5678856449999996</v>
      </c>
      <c r="J66" s="6">
        <v>4.56519659888313</v>
      </c>
      <c r="K66" s="3">
        <v>4.5736111042676901</v>
      </c>
      <c r="L66" s="3">
        <v>1</v>
      </c>
      <c r="N66" s="3">
        <v>1</v>
      </c>
      <c r="P66" s="3">
        <v>4.5736111042676901</v>
      </c>
      <c r="Q66" s="3" t="s">
        <v>130</v>
      </c>
      <c r="R66" s="9" t="b">
        <f t="shared" si="1"/>
        <v>1</v>
      </c>
      <c r="S66" s="9" t="b">
        <f t="shared" si="2"/>
        <v>1</v>
      </c>
      <c r="T66" s="9" t="b">
        <f t="shared" si="3"/>
        <v>1</v>
      </c>
      <c r="U66" s="3" t="s">
        <v>53</v>
      </c>
      <c r="V66" s="3" t="s">
        <v>130</v>
      </c>
    </row>
    <row r="67" spans="1:22" x14ac:dyDescent="0.25">
      <c r="A67" s="3">
        <v>65</v>
      </c>
      <c r="B67" s="3">
        <v>50</v>
      </c>
      <c r="C67" s="3">
        <v>20</v>
      </c>
      <c r="D67" s="3">
        <v>35</v>
      </c>
      <c r="E67" s="3">
        <v>50.052999999999997</v>
      </c>
      <c r="F67" s="3">
        <v>20.047999999999998</v>
      </c>
      <c r="G67" s="3">
        <v>35.152000000000001</v>
      </c>
      <c r="H67" s="3" t="s">
        <v>69</v>
      </c>
      <c r="I67" s="3">
        <v>9.4353293049999998</v>
      </c>
      <c r="J67" s="6">
        <v>9.4289717613436199</v>
      </c>
      <c r="K67" s="3">
        <v>9.4582437216525506</v>
      </c>
      <c r="L67" s="3">
        <v>1</v>
      </c>
      <c r="N67" s="3">
        <v>1</v>
      </c>
      <c r="P67" s="3">
        <v>9.4582437216525506</v>
      </c>
      <c r="Q67" s="3" t="s">
        <v>129</v>
      </c>
      <c r="R67" s="9" t="b">
        <f t="shared" si="1"/>
        <v>1</v>
      </c>
      <c r="S67" s="9" t="b">
        <f t="shared" si="2"/>
        <v>1</v>
      </c>
      <c r="T67" s="9" t="b">
        <f t="shared" si="3"/>
        <v>1</v>
      </c>
      <c r="U67" s="3" t="s">
        <v>53</v>
      </c>
      <c r="V67" s="3" t="s">
        <v>129</v>
      </c>
    </row>
    <row r="68" spans="1:22" x14ac:dyDescent="0.25">
      <c r="A68" s="3">
        <v>66</v>
      </c>
      <c r="B68" s="3">
        <v>50</v>
      </c>
      <c r="C68" s="3">
        <v>17.5</v>
      </c>
      <c r="D68" s="3">
        <v>35</v>
      </c>
      <c r="E68" s="3">
        <v>50.031999999999996</v>
      </c>
      <c r="F68" s="3">
        <v>17.527999999999999</v>
      </c>
      <c r="G68" s="3">
        <v>35.152000000000001</v>
      </c>
      <c r="H68" s="3" t="s">
        <v>70</v>
      </c>
      <c r="I68" s="3">
        <v>4.5678856449999996</v>
      </c>
      <c r="J68" s="6">
        <v>4.56519659888313</v>
      </c>
      <c r="K68" s="3">
        <v>4.5736111042676901</v>
      </c>
      <c r="L68" s="3">
        <v>1</v>
      </c>
      <c r="N68" s="3">
        <v>1</v>
      </c>
      <c r="P68" s="3">
        <v>4.5736111042676901</v>
      </c>
      <c r="Q68" s="3" t="s">
        <v>130</v>
      </c>
      <c r="R68" s="9" t="b">
        <f t="shared" si="1"/>
        <v>1</v>
      </c>
      <c r="S68" s="9" t="b">
        <f t="shared" si="2"/>
        <v>1</v>
      </c>
      <c r="T68" s="9" t="b">
        <f t="shared" si="3"/>
        <v>1</v>
      </c>
      <c r="U68" s="3" t="s">
        <v>53</v>
      </c>
      <c r="V68" s="3" t="s">
        <v>130</v>
      </c>
    </row>
    <row r="69" spans="1:22" x14ac:dyDescent="0.25">
      <c r="A69" s="3">
        <v>67</v>
      </c>
      <c r="B69" s="3">
        <v>50</v>
      </c>
      <c r="C69" s="3">
        <v>15</v>
      </c>
      <c r="D69" s="3">
        <v>35</v>
      </c>
      <c r="E69" s="3">
        <v>50.031999999999996</v>
      </c>
      <c r="F69" s="3">
        <v>15.028</v>
      </c>
      <c r="G69" s="3">
        <v>35.152000000000001</v>
      </c>
      <c r="H69" s="3" t="s">
        <v>71</v>
      </c>
      <c r="I69" s="3">
        <v>4.5678856449999996</v>
      </c>
      <c r="J69" s="6">
        <v>4.56519659888313</v>
      </c>
      <c r="K69" s="3">
        <v>4.5736111042676901</v>
      </c>
      <c r="L69" s="3">
        <v>1</v>
      </c>
      <c r="N69" s="3">
        <v>1</v>
      </c>
      <c r="P69" s="3">
        <v>4.5736111042676901</v>
      </c>
      <c r="Q69" s="3" t="s">
        <v>130</v>
      </c>
      <c r="R69" s="9" t="b">
        <f t="shared" ref="R69:R110" si="4">IF(AND(I69&gt;(J69*0.96),I69&lt;(J69*1.04)),TRUE,FALSE)</f>
        <v>1</v>
      </c>
      <c r="S69" s="9" t="b">
        <f t="shared" ref="S69:S110" si="5">IF(AND(K69&gt;(J69*0.96),K69&lt;(J69*1.04)),TRUE,FALSE)</f>
        <v>1</v>
      </c>
      <c r="T69" s="9" t="b">
        <f t="shared" ref="T69:T110" si="6">OR(R69,S69)</f>
        <v>1</v>
      </c>
      <c r="U69" s="3" t="s">
        <v>53</v>
      </c>
      <c r="V69" s="3" t="s">
        <v>130</v>
      </c>
    </row>
    <row r="70" spans="1:22" x14ac:dyDescent="0.25">
      <c r="A70" s="3">
        <v>68</v>
      </c>
      <c r="B70" s="3">
        <v>50</v>
      </c>
      <c r="C70" s="3">
        <v>12.5</v>
      </c>
      <c r="D70" s="3">
        <v>35</v>
      </c>
      <c r="E70" s="3">
        <v>50.031999999999996</v>
      </c>
      <c r="F70" s="3">
        <v>12.528</v>
      </c>
      <c r="G70" s="3">
        <v>35.152000000000001</v>
      </c>
      <c r="H70" s="3" t="s">
        <v>72</v>
      </c>
      <c r="I70" s="3">
        <v>4.5678856449999996</v>
      </c>
      <c r="J70" s="6">
        <v>4.56519659888313</v>
      </c>
      <c r="K70" s="3">
        <v>4.5736111042676901</v>
      </c>
      <c r="L70" s="3">
        <v>1</v>
      </c>
      <c r="N70" s="3">
        <v>1</v>
      </c>
      <c r="P70" s="3">
        <v>4.5736111042676901</v>
      </c>
      <c r="Q70" s="3" t="s">
        <v>130</v>
      </c>
      <c r="R70" s="9" t="b">
        <f t="shared" si="4"/>
        <v>1</v>
      </c>
      <c r="S70" s="9" t="b">
        <f t="shared" si="5"/>
        <v>1</v>
      </c>
      <c r="T70" s="9" t="b">
        <f t="shared" si="6"/>
        <v>1</v>
      </c>
      <c r="U70" s="3" t="s">
        <v>53</v>
      </c>
      <c r="V70" s="3" t="s">
        <v>130</v>
      </c>
    </row>
    <row r="71" spans="1:22" x14ac:dyDescent="0.25">
      <c r="A71" s="3">
        <v>69</v>
      </c>
      <c r="B71" s="3">
        <v>50</v>
      </c>
      <c r="C71" s="3">
        <v>10</v>
      </c>
      <c r="D71" s="3">
        <v>35</v>
      </c>
      <c r="E71" s="3">
        <v>50.079000000000001</v>
      </c>
      <c r="F71" s="3">
        <v>10.063000000000001</v>
      </c>
      <c r="G71" s="3">
        <v>35.152000000000001</v>
      </c>
      <c r="H71" s="3" t="s">
        <v>73</v>
      </c>
      <c r="I71" s="3">
        <v>4.5678856449999996</v>
      </c>
      <c r="J71" s="6">
        <v>9.4289717613436199</v>
      </c>
      <c r="K71" s="3">
        <v>9.4582437216525506</v>
      </c>
      <c r="L71" s="3">
        <v>1</v>
      </c>
      <c r="N71" s="3">
        <v>1</v>
      </c>
      <c r="P71" s="3">
        <v>9.4582437216525506</v>
      </c>
      <c r="Q71" s="3" t="s">
        <v>129</v>
      </c>
      <c r="R71" s="9" t="b">
        <f t="shared" si="4"/>
        <v>0</v>
      </c>
      <c r="S71" s="9" t="b">
        <f t="shared" si="5"/>
        <v>1</v>
      </c>
      <c r="T71" s="9" t="b">
        <f t="shared" si="6"/>
        <v>1</v>
      </c>
      <c r="U71" s="3" t="s">
        <v>53</v>
      </c>
      <c r="V71" s="3" t="s">
        <v>130</v>
      </c>
    </row>
    <row r="72" spans="1:22" x14ac:dyDescent="0.25">
      <c r="A72" s="3">
        <v>70</v>
      </c>
      <c r="B72" s="3">
        <v>47.5</v>
      </c>
      <c r="C72" s="3">
        <v>10</v>
      </c>
      <c r="D72" s="3">
        <v>35</v>
      </c>
      <c r="E72" s="3">
        <v>47.531999999999996</v>
      </c>
      <c r="F72" s="3">
        <v>10.028</v>
      </c>
      <c r="G72" s="3">
        <v>35.152000000000001</v>
      </c>
      <c r="H72" s="3" t="s">
        <v>74</v>
      </c>
      <c r="I72" s="3">
        <v>7.605385461</v>
      </c>
      <c r="J72" s="6">
        <v>7.5929160335216999</v>
      </c>
      <c r="K72" s="3">
        <v>7.60978102151575</v>
      </c>
      <c r="L72" s="3">
        <v>4.5539274715096898</v>
      </c>
      <c r="M72" s="3" t="s">
        <v>130</v>
      </c>
      <c r="N72" s="3">
        <v>1.4</v>
      </c>
      <c r="O72" s="3" t="s">
        <v>131</v>
      </c>
      <c r="P72" s="3">
        <v>1.1935978134296601</v>
      </c>
      <c r="Q72" s="3" t="s">
        <v>132</v>
      </c>
      <c r="R72" s="9" t="b">
        <f t="shared" si="4"/>
        <v>1</v>
      </c>
      <c r="S72" s="9" t="b">
        <f t="shared" si="5"/>
        <v>1</v>
      </c>
      <c r="T72" s="9" t="b">
        <f t="shared" si="6"/>
        <v>1</v>
      </c>
      <c r="U72" s="3" t="s">
        <v>53</v>
      </c>
      <c r="V72" s="3" t="s">
        <v>145</v>
      </c>
    </row>
    <row r="73" spans="1:22" x14ac:dyDescent="0.25">
      <c r="A73" s="3">
        <v>71</v>
      </c>
      <c r="B73" s="3">
        <v>45</v>
      </c>
      <c r="C73" s="3">
        <v>10</v>
      </c>
      <c r="D73" s="3">
        <v>35</v>
      </c>
      <c r="E73" s="3">
        <v>45.067</v>
      </c>
      <c r="F73" s="3">
        <v>10.074999999999999</v>
      </c>
      <c r="G73" s="3">
        <v>35.152000000000001</v>
      </c>
      <c r="H73" s="3" t="s">
        <v>75</v>
      </c>
      <c r="I73" s="3">
        <v>7.605385461</v>
      </c>
      <c r="J73" s="6">
        <v>7.5929160335216999</v>
      </c>
      <c r="K73" s="3">
        <v>7.60978102151575</v>
      </c>
      <c r="L73" s="3">
        <v>4.5539274715096898</v>
      </c>
      <c r="M73" s="3" t="s">
        <v>130</v>
      </c>
      <c r="N73" s="3">
        <v>1.4</v>
      </c>
      <c r="O73" s="3" t="s">
        <v>131</v>
      </c>
      <c r="P73" s="3">
        <v>1.1935978134296601</v>
      </c>
      <c r="Q73" s="3" t="s">
        <v>132</v>
      </c>
      <c r="R73" s="9" t="b">
        <f t="shared" si="4"/>
        <v>1</v>
      </c>
      <c r="S73" s="9" t="b">
        <f t="shared" si="5"/>
        <v>1</v>
      </c>
      <c r="T73" s="9" t="b">
        <f t="shared" si="6"/>
        <v>1</v>
      </c>
      <c r="U73" s="3" t="s">
        <v>53</v>
      </c>
      <c r="V73" s="3" t="s">
        <v>145</v>
      </c>
    </row>
    <row r="74" spans="1:22" x14ac:dyDescent="0.25">
      <c r="A74" s="3">
        <v>72</v>
      </c>
      <c r="B74" s="3">
        <v>42.5</v>
      </c>
      <c r="C74" s="3">
        <v>10</v>
      </c>
      <c r="D74" s="3">
        <v>35</v>
      </c>
      <c r="E74" s="3">
        <v>42.567</v>
      </c>
      <c r="F74" s="3">
        <v>10.074999999999999</v>
      </c>
      <c r="G74" s="3">
        <v>35.152000000000001</v>
      </c>
      <c r="H74" s="3" t="s">
        <v>76</v>
      </c>
      <c r="I74" s="3">
        <v>7.605385461</v>
      </c>
      <c r="J74" s="6">
        <v>7.5929160335216999</v>
      </c>
      <c r="K74" s="3">
        <v>7.60978102151575</v>
      </c>
      <c r="L74" s="3">
        <v>4.5539274715096898</v>
      </c>
      <c r="M74" s="3" t="s">
        <v>130</v>
      </c>
      <c r="N74" s="3">
        <v>1.4</v>
      </c>
      <c r="O74" s="3" t="s">
        <v>131</v>
      </c>
      <c r="P74" s="3">
        <v>1.1935978134296601</v>
      </c>
      <c r="Q74" s="3" t="s">
        <v>132</v>
      </c>
      <c r="R74" s="9" t="b">
        <f t="shared" si="4"/>
        <v>1</v>
      </c>
      <c r="S74" s="9" t="b">
        <f t="shared" si="5"/>
        <v>1</v>
      </c>
      <c r="T74" s="9" t="b">
        <f t="shared" si="6"/>
        <v>1</v>
      </c>
      <c r="U74" s="3" t="s">
        <v>53</v>
      </c>
      <c r="V74" s="3" t="s">
        <v>145</v>
      </c>
    </row>
    <row r="75" spans="1:22" x14ac:dyDescent="0.25">
      <c r="A75" s="3">
        <v>73</v>
      </c>
      <c r="B75" s="3">
        <v>40</v>
      </c>
      <c r="C75" s="3">
        <v>10</v>
      </c>
      <c r="D75" s="3">
        <v>35</v>
      </c>
      <c r="E75" s="3">
        <v>40.036000000000001</v>
      </c>
      <c r="F75" s="3">
        <v>10.044</v>
      </c>
      <c r="G75" s="3">
        <v>35.152000000000001</v>
      </c>
      <c r="H75" s="3" t="s">
        <v>77</v>
      </c>
      <c r="I75" s="3">
        <v>4.5678856449999996</v>
      </c>
      <c r="J75" s="6">
        <v>7.5929160335216999</v>
      </c>
      <c r="K75" s="3">
        <v>7.60978102151575</v>
      </c>
      <c r="L75" s="3">
        <v>4.5539274715096898</v>
      </c>
      <c r="M75" s="3" t="s">
        <v>130</v>
      </c>
      <c r="N75" s="3">
        <v>1.4</v>
      </c>
      <c r="O75" s="3" t="s">
        <v>131</v>
      </c>
      <c r="P75" s="3">
        <v>1.1935978134296601</v>
      </c>
      <c r="Q75" s="3" t="s">
        <v>132</v>
      </c>
      <c r="R75" s="9" t="b">
        <f t="shared" si="4"/>
        <v>0</v>
      </c>
      <c r="S75" s="9" t="b">
        <f t="shared" si="5"/>
        <v>1</v>
      </c>
      <c r="T75" s="9" t="b">
        <f t="shared" si="6"/>
        <v>1</v>
      </c>
      <c r="U75" s="3" t="s">
        <v>53</v>
      </c>
      <c r="V75" s="3" t="s">
        <v>130</v>
      </c>
    </row>
    <row r="76" spans="1:22" x14ac:dyDescent="0.25">
      <c r="A76" s="3">
        <v>74</v>
      </c>
      <c r="B76" s="3">
        <v>37.5</v>
      </c>
      <c r="C76" s="3">
        <v>10</v>
      </c>
      <c r="D76" s="3">
        <v>35</v>
      </c>
      <c r="E76" s="3">
        <v>37.445</v>
      </c>
      <c r="F76" s="3">
        <v>10.022</v>
      </c>
      <c r="G76" s="3">
        <v>35.152000000000001</v>
      </c>
      <c r="H76" s="3" t="s">
        <v>78</v>
      </c>
      <c r="I76" s="3">
        <v>4.5678856449999996</v>
      </c>
      <c r="J76" s="6">
        <v>4.56519659888313</v>
      </c>
      <c r="K76" s="3">
        <v>4.5736111042676901</v>
      </c>
      <c r="L76" s="3">
        <v>1</v>
      </c>
      <c r="N76" s="3">
        <v>1</v>
      </c>
      <c r="P76" s="3">
        <v>4.5736111042676901</v>
      </c>
      <c r="Q76" s="3" t="s">
        <v>130</v>
      </c>
      <c r="R76" s="9" t="b">
        <f t="shared" si="4"/>
        <v>1</v>
      </c>
      <c r="S76" s="9" t="b">
        <f t="shared" si="5"/>
        <v>1</v>
      </c>
      <c r="T76" s="9" t="b">
        <f t="shared" si="6"/>
        <v>1</v>
      </c>
      <c r="U76" s="3" t="s">
        <v>53</v>
      </c>
      <c r="V76" s="3" t="s">
        <v>130</v>
      </c>
    </row>
    <row r="77" spans="1:22" x14ac:dyDescent="0.25">
      <c r="A77" s="3">
        <v>75</v>
      </c>
      <c r="B77" s="3">
        <v>35</v>
      </c>
      <c r="C77" s="3">
        <v>10</v>
      </c>
      <c r="D77" s="3">
        <v>35</v>
      </c>
      <c r="E77" s="3">
        <v>35.021999999999998</v>
      </c>
      <c r="F77" s="3">
        <v>10.025</v>
      </c>
      <c r="G77" s="3">
        <v>35.152000000000001</v>
      </c>
      <c r="H77" s="3" t="s">
        <v>79</v>
      </c>
      <c r="I77" s="3">
        <v>4.5678856449999996</v>
      </c>
      <c r="J77" s="6">
        <v>4.56519659888313</v>
      </c>
      <c r="K77" s="3">
        <v>4.5736111042676901</v>
      </c>
      <c r="L77" s="3">
        <v>1</v>
      </c>
      <c r="N77" s="3">
        <v>1</v>
      </c>
      <c r="P77" s="3">
        <v>4.5736111042676901</v>
      </c>
      <c r="Q77" s="3" t="s">
        <v>130</v>
      </c>
      <c r="R77" s="9" t="b">
        <f t="shared" si="4"/>
        <v>1</v>
      </c>
      <c r="S77" s="9" t="b">
        <f t="shared" si="5"/>
        <v>1</v>
      </c>
      <c r="T77" s="9" t="b">
        <f t="shared" si="6"/>
        <v>1</v>
      </c>
      <c r="U77" s="3" t="s">
        <v>53</v>
      </c>
      <c r="V77" s="3" t="s">
        <v>130</v>
      </c>
    </row>
    <row r="78" spans="1:22" x14ac:dyDescent="0.25">
      <c r="A78" s="3">
        <v>76</v>
      </c>
      <c r="B78" s="3">
        <v>32.5</v>
      </c>
      <c r="C78" s="3">
        <v>10</v>
      </c>
      <c r="D78" s="3">
        <v>35</v>
      </c>
      <c r="E78" s="3">
        <v>32.542999999999999</v>
      </c>
      <c r="F78" s="3">
        <v>10.031000000000001</v>
      </c>
      <c r="G78" s="3">
        <v>35.152000000000001</v>
      </c>
      <c r="H78" s="3" t="s">
        <v>80</v>
      </c>
      <c r="I78" s="3">
        <v>4.5678856449999996</v>
      </c>
      <c r="J78" s="6">
        <v>4.56519659888313</v>
      </c>
      <c r="K78" s="3">
        <v>4.5736111042676901</v>
      </c>
      <c r="L78" s="3">
        <v>1</v>
      </c>
      <c r="N78" s="3">
        <v>1</v>
      </c>
      <c r="P78" s="3">
        <v>4.5736111042676901</v>
      </c>
      <c r="Q78" s="3" t="s">
        <v>130</v>
      </c>
      <c r="R78" s="9" t="b">
        <f t="shared" si="4"/>
        <v>1</v>
      </c>
      <c r="S78" s="9" t="b">
        <f t="shared" si="5"/>
        <v>1</v>
      </c>
      <c r="T78" s="9" t="b">
        <f t="shared" si="6"/>
        <v>1</v>
      </c>
      <c r="U78" s="3" t="s">
        <v>53</v>
      </c>
      <c r="V78" s="3" t="s">
        <v>130</v>
      </c>
    </row>
    <row r="79" spans="1:22" x14ac:dyDescent="0.25">
      <c r="A79" s="3">
        <v>77</v>
      </c>
      <c r="B79" s="3">
        <v>30</v>
      </c>
      <c r="C79" s="3">
        <v>10</v>
      </c>
      <c r="D79" s="3">
        <v>35</v>
      </c>
      <c r="E79" s="3">
        <v>30.1</v>
      </c>
      <c r="F79" s="3">
        <v>10.103</v>
      </c>
      <c r="G79" s="3">
        <v>35.152000000000001</v>
      </c>
      <c r="H79" s="3" t="s">
        <v>81</v>
      </c>
      <c r="I79" s="3">
        <v>4.5678856449999996</v>
      </c>
      <c r="J79" s="6">
        <v>7.5929160335216999</v>
      </c>
      <c r="K79" s="3">
        <v>7.60978102151575</v>
      </c>
      <c r="L79" s="3">
        <v>4.5539274715096898</v>
      </c>
      <c r="M79" s="3" t="s">
        <v>130</v>
      </c>
      <c r="N79" s="3">
        <v>1.4</v>
      </c>
      <c r="O79" s="3" t="s">
        <v>131</v>
      </c>
      <c r="P79" s="3">
        <v>1.1935978134296601</v>
      </c>
      <c r="Q79" s="3" t="s">
        <v>132</v>
      </c>
      <c r="R79" s="9" t="b">
        <f t="shared" si="4"/>
        <v>0</v>
      </c>
      <c r="S79" s="9" t="b">
        <f t="shared" si="5"/>
        <v>1</v>
      </c>
      <c r="T79" s="9" t="b">
        <f t="shared" si="6"/>
        <v>1</v>
      </c>
      <c r="U79" s="3" t="s">
        <v>53</v>
      </c>
      <c r="V79" s="3" t="s">
        <v>130</v>
      </c>
    </row>
    <row r="80" spans="1:22" x14ac:dyDescent="0.25">
      <c r="A80" s="3">
        <v>78</v>
      </c>
      <c r="B80" s="3">
        <v>27.5</v>
      </c>
      <c r="C80" s="3">
        <v>10</v>
      </c>
      <c r="D80" s="3">
        <v>35</v>
      </c>
      <c r="E80" s="3">
        <v>27.568000000000001</v>
      </c>
      <c r="F80" s="3">
        <v>10.055999999999999</v>
      </c>
      <c r="G80" s="3">
        <v>35.152000000000001</v>
      </c>
      <c r="H80" s="3" t="s">
        <v>82</v>
      </c>
      <c r="I80" s="3">
        <v>7.605385461</v>
      </c>
      <c r="J80" s="6">
        <v>7.5929160335216999</v>
      </c>
      <c r="K80" s="3">
        <v>7.60978102151575</v>
      </c>
      <c r="L80" s="3">
        <v>4.5539274715096898</v>
      </c>
      <c r="M80" s="3" t="s">
        <v>130</v>
      </c>
      <c r="N80" s="3">
        <v>1.4</v>
      </c>
      <c r="O80" s="3" t="s">
        <v>131</v>
      </c>
      <c r="P80" s="3">
        <v>1.1935978134296601</v>
      </c>
      <c r="Q80" s="3" t="s">
        <v>132</v>
      </c>
      <c r="R80" s="9" t="b">
        <f t="shared" si="4"/>
        <v>1</v>
      </c>
      <c r="S80" s="9" t="b">
        <f t="shared" si="5"/>
        <v>1</v>
      </c>
      <c r="T80" s="9" t="b">
        <f t="shared" si="6"/>
        <v>1</v>
      </c>
      <c r="U80" s="3" t="s">
        <v>53</v>
      </c>
      <c r="V80" s="3" t="s">
        <v>145</v>
      </c>
    </row>
    <row r="81" spans="1:22" x14ac:dyDescent="0.25">
      <c r="A81" s="3">
        <v>79</v>
      </c>
      <c r="B81" s="3">
        <v>25</v>
      </c>
      <c r="C81" s="3">
        <v>10</v>
      </c>
      <c r="D81" s="3">
        <v>35</v>
      </c>
      <c r="E81" s="3">
        <v>25.053999999999998</v>
      </c>
      <c r="F81" s="3">
        <v>10.071</v>
      </c>
      <c r="G81" s="3">
        <v>35.152000000000001</v>
      </c>
      <c r="H81" s="3" t="s">
        <v>83</v>
      </c>
      <c r="I81" s="3">
        <v>7.605385461</v>
      </c>
      <c r="J81" s="6">
        <v>7.5929160335216999</v>
      </c>
      <c r="K81" s="3">
        <v>7.60978102151575</v>
      </c>
      <c r="L81" s="3">
        <v>4.5539274715096898</v>
      </c>
      <c r="M81" s="3" t="s">
        <v>130</v>
      </c>
      <c r="N81" s="3">
        <v>1.4</v>
      </c>
      <c r="O81" s="3" t="s">
        <v>131</v>
      </c>
      <c r="P81" s="3">
        <v>1.1935978134296601</v>
      </c>
      <c r="Q81" s="3" t="s">
        <v>132</v>
      </c>
      <c r="R81" s="9" t="b">
        <f t="shared" si="4"/>
        <v>1</v>
      </c>
      <c r="S81" s="9" t="b">
        <f t="shared" si="5"/>
        <v>1</v>
      </c>
      <c r="T81" s="9" t="b">
        <f t="shared" si="6"/>
        <v>1</v>
      </c>
      <c r="U81" s="3" t="s">
        <v>53</v>
      </c>
      <c r="V81" s="3" t="s">
        <v>145</v>
      </c>
    </row>
    <row r="82" spans="1:22" x14ac:dyDescent="0.25">
      <c r="A82" s="3">
        <v>80</v>
      </c>
      <c r="B82" s="3">
        <v>22.5</v>
      </c>
      <c r="C82" s="3">
        <v>10</v>
      </c>
      <c r="D82" s="3">
        <v>35</v>
      </c>
      <c r="E82" s="3">
        <v>22.530999999999999</v>
      </c>
      <c r="F82" s="3">
        <v>10.045</v>
      </c>
      <c r="G82" s="3">
        <v>35.152000000000001</v>
      </c>
      <c r="H82" s="3" t="s">
        <v>84</v>
      </c>
      <c r="I82" s="3">
        <v>7.605385461</v>
      </c>
      <c r="J82" s="6">
        <v>7.5929160335216999</v>
      </c>
      <c r="K82" s="3">
        <v>7.60978102151575</v>
      </c>
      <c r="L82" s="3">
        <v>4.5539274715096898</v>
      </c>
      <c r="M82" s="3" t="s">
        <v>130</v>
      </c>
      <c r="N82" s="3">
        <v>1.4</v>
      </c>
      <c r="O82" s="3" t="s">
        <v>131</v>
      </c>
      <c r="P82" s="3">
        <v>1.1935978134296601</v>
      </c>
      <c r="Q82" s="3" t="s">
        <v>132</v>
      </c>
      <c r="R82" s="9" t="b">
        <f t="shared" si="4"/>
        <v>1</v>
      </c>
      <c r="S82" s="9" t="b">
        <f t="shared" si="5"/>
        <v>1</v>
      </c>
      <c r="T82" s="9" t="b">
        <f t="shared" si="6"/>
        <v>1</v>
      </c>
      <c r="U82" s="3" t="s">
        <v>53</v>
      </c>
      <c r="V82" s="3" t="s">
        <v>145</v>
      </c>
    </row>
    <row r="83" spans="1:22" x14ac:dyDescent="0.25">
      <c r="A83" s="3">
        <v>81</v>
      </c>
      <c r="B83" s="3">
        <v>20</v>
      </c>
      <c r="C83" s="3">
        <v>10</v>
      </c>
      <c r="D83" s="3">
        <v>35</v>
      </c>
      <c r="E83" s="3">
        <v>20.071999999999999</v>
      </c>
      <c r="F83" s="3">
        <v>10.073</v>
      </c>
      <c r="G83" s="3">
        <v>35.152000000000001</v>
      </c>
      <c r="H83" s="3" t="s">
        <v>85</v>
      </c>
      <c r="I83" s="3">
        <v>4.5678856449999996</v>
      </c>
      <c r="J83" s="6">
        <v>7.5929160335216999</v>
      </c>
      <c r="K83" s="3">
        <v>7.60978102151575</v>
      </c>
      <c r="L83" s="3">
        <v>4.5539274715096898</v>
      </c>
      <c r="M83" s="3" t="s">
        <v>130</v>
      </c>
      <c r="N83" s="3">
        <v>1.4</v>
      </c>
      <c r="O83" s="3" t="s">
        <v>131</v>
      </c>
      <c r="P83" s="3">
        <v>1.1935978134296601</v>
      </c>
      <c r="Q83" s="3" t="s">
        <v>132</v>
      </c>
      <c r="R83" s="9" t="b">
        <f t="shared" si="4"/>
        <v>0</v>
      </c>
      <c r="S83" s="9" t="b">
        <f t="shared" si="5"/>
        <v>1</v>
      </c>
      <c r="T83" s="9" t="b">
        <f t="shared" si="6"/>
        <v>1</v>
      </c>
      <c r="U83" s="3" t="s">
        <v>53</v>
      </c>
      <c r="V83" s="3" t="s">
        <v>130</v>
      </c>
    </row>
    <row r="84" spans="1:22" x14ac:dyDescent="0.25">
      <c r="A84" s="3">
        <v>82</v>
      </c>
      <c r="B84" s="3">
        <v>17.5</v>
      </c>
      <c r="C84" s="3">
        <v>10</v>
      </c>
      <c r="D84" s="3">
        <v>35</v>
      </c>
      <c r="E84" s="3">
        <v>17.553999999999998</v>
      </c>
      <c r="F84" s="3">
        <v>10.068</v>
      </c>
      <c r="G84" s="3">
        <v>35.152000000000001</v>
      </c>
      <c r="H84" s="3" t="s">
        <v>86</v>
      </c>
      <c r="I84" s="3">
        <v>4.5678856449999996</v>
      </c>
      <c r="J84" s="6">
        <v>4.56519659888313</v>
      </c>
      <c r="K84" s="3">
        <v>4.5736111042676901</v>
      </c>
      <c r="L84" s="3">
        <v>1</v>
      </c>
      <c r="N84" s="3">
        <v>1</v>
      </c>
      <c r="P84" s="3">
        <v>4.5736111042676901</v>
      </c>
      <c r="Q84" s="3" t="s">
        <v>130</v>
      </c>
      <c r="R84" s="9" t="b">
        <f t="shared" si="4"/>
        <v>1</v>
      </c>
      <c r="S84" s="9" t="b">
        <f t="shared" si="5"/>
        <v>1</v>
      </c>
      <c r="T84" s="9" t="b">
        <f t="shared" si="6"/>
        <v>1</v>
      </c>
      <c r="U84" s="3" t="s">
        <v>53</v>
      </c>
      <c r="V84" s="3" t="s">
        <v>130</v>
      </c>
    </row>
    <row r="85" spans="1:22" x14ac:dyDescent="0.25">
      <c r="A85" s="3">
        <v>83</v>
      </c>
      <c r="B85" s="3">
        <v>15</v>
      </c>
      <c r="C85" s="3">
        <v>10</v>
      </c>
      <c r="D85" s="3">
        <v>35</v>
      </c>
      <c r="E85" s="3">
        <v>15.079000000000001</v>
      </c>
      <c r="F85" s="3">
        <v>10.066000000000001</v>
      </c>
      <c r="G85" s="3">
        <v>35.152000000000001</v>
      </c>
      <c r="H85" s="3" t="s">
        <v>87</v>
      </c>
      <c r="I85" s="3">
        <v>4.5678856449999996</v>
      </c>
      <c r="J85" s="6">
        <v>4.56519659888313</v>
      </c>
      <c r="K85" s="3">
        <v>4.5736111042676901</v>
      </c>
      <c r="L85" s="3">
        <v>1</v>
      </c>
      <c r="N85" s="3">
        <v>1</v>
      </c>
      <c r="P85" s="3">
        <v>4.5736111042676901</v>
      </c>
      <c r="Q85" s="3" t="s">
        <v>130</v>
      </c>
      <c r="R85" s="9" t="b">
        <f t="shared" si="4"/>
        <v>1</v>
      </c>
      <c r="S85" s="9" t="b">
        <f t="shared" si="5"/>
        <v>1</v>
      </c>
      <c r="T85" s="9" t="b">
        <f t="shared" si="6"/>
        <v>1</v>
      </c>
      <c r="U85" s="3" t="s">
        <v>53</v>
      </c>
      <c r="V85" s="3" t="s">
        <v>130</v>
      </c>
    </row>
    <row r="86" spans="1:22" x14ac:dyDescent="0.25">
      <c r="A86" s="3">
        <v>84</v>
      </c>
      <c r="B86" s="3">
        <v>12.5</v>
      </c>
      <c r="C86" s="3">
        <v>10</v>
      </c>
      <c r="D86" s="3">
        <v>35</v>
      </c>
      <c r="E86" s="3">
        <v>12.506</v>
      </c>
      <c r="F86" s="3">
        <v>10.047000000000001</v>
      </c>
      <c r="G86" s="3">
        <v>35.152000000000001</v>
      </c>
      <c r="H86" s="3" t="s">
        <v>88</v>
      </c>
      <c r="I86" s="3">
        <v>4.5678856449999996</v>
      </c>
      <c r="J86" s="6">
        <v>4.56519659888313</v>
      </c>
      <c r="K86" s="3">
        <v>4.5736111042676901</v>
      </c>
      <c r="L86" s="3">
        <v>1</v>
      </c>
      <c r="N86" s="3">
        <v>1</v>
      </c>
      <c r="P86" s="3">
        <v>4.5736111042676901</v>
      </c>
      <c r="Q86" s="3" t="s">
        <v>130</v>
      </c>
      <c r="R86" s="9" t="b">
        <f t="shared" si="4"/>
        <v>1</v>
      </c>
      <c r="S86" s="9" t="b">
        <f t="shared" si="5"/>
        <v>1</v>
      </c>
      <c r="T86" s="9" t="b">
        <f t="shared" si="6"/>
        <v>1</v>
      </c>
      <c r="U86" s="3" t="s">
        <v>53</v>
      </c>
      <c r="V86" s="3" t="s">
        <v>130</v>
      </c>
    </row>
    <row r="87" spans="1:22" x14ac:dyDescent="0.25">
      <c r="A87" s="3">
        <v>85</v>
      </c>
      <c r="B87" s="3">
        <v>10</v>
      </c>
      <c r="C87" s="3">
        <v>10</v>
      </c>
      <c r="D87" s="3">
        <v>35</v>
      </c>
      <c r="E87" s="3">
        <v>10.058999999999999</v>
      </c>
      <c r="F87" s="3">
        <v>10.086</v>
      </c>
      <c r="G87" s="3">
        <v>35.152000000000001</v>
      </c>
      <c r="H87" s="3" t="s">
        <v>89</v>
      </c>
      <c r="I87" s="3">
        <v>9.4353293049999998</v>
      </c>
      <c r="J87" s="6">
        <v>9.4289717613436199</v>
      </c>
      <c r="K87" s="3">
        <v>9.4582437216525506</v>
      </c>
      <c r="L87" s="3">
        <v>1</v>
      </c>
      <c r="N87" s="3">
        <v>1</v>
      </c>
      <c r="P87" s="3">
        <v>9.4582437216525506</v>
      </c>
      <c r="Q87" s="3" t="s">
        <v>129</v>
      </c>
      <c r="R87" s="9" t="b">
        <f t="shared" si="4"/>
        <v>1</v>
      </c>
      <c r="S87" s="9" t="b">
        <f t="shared" si="5"/>
        <v>1</v>
      </c>
      <c r="T87" s="9" t="b">
        <f t="shared" si="6"/>
        <v>1</v>
      </c>
      <c r="U87" s="3" t="s">
        <v>53</v>
      </c>
      <c r="V87" s="3" t="s">
        <v>129</v>
      </c>
    </row>
    <row r="88" spans="1:22" x14ac:dyDescent="0.25">
      <c r="A88" s="3">
        <v>86</v>
      </c>
      <c r="B88" s="3">
        <v>10</v>
      </c>
      <c r="C88" s="3">
        <v>12.5</v>
      </c>
      <c r="D88" s="3">
        <v>35</v>
      </c>
      <c r="E88" s="3">
        <v>10.09</v>
      </c>
      <c r="F88" s="3">
        <v>12.577999999999999</v>
      </c>
      <c r="G88" s="3">
        <v>35.152000000000001</v>
      </c>
      <c r="H88" s="3" t="s">
        <v>90</v>
      </c>
      <c r="I88" s="3">
        <v>7.605385461</v>
      </c>
      <c r="J88" s="6">
        <v>7.5929160335216999</v>
      </c>
      <c r="K88" s="3">
        <v>7.60978102151575</v>
      </c>
      <c r="L88" s="3">
        <v>4.5539274715096898</v>
      </c>
      <c r="M88" s="3" t="s">
        <v>130</v>
      </c>
      <c r="N88" s="3">
        <v>1.4</v>
      </c>
      <c r="O88" s="3" t="s">
        <v>131</v>
      </c>
      <c r="P88" s="3">
        <v>1.1935978134296601</v>
      </c>
      <c r="Q88" s="3" t="s">
        <v>132</v>
      </c>
      <c r="R88" s="9" t="b">
        <f t="shared" si="4"/>
        <v>1</v>
      </c>
      <c r="S88" s="9" t="b">
        <f t="shared" si="5"/>
        <v>1</v>
      </c>
      <c r="T88" s="9" t="b">
        <f t="shared" si="6"/>
        <v>1</v>
      </c>
      <c r="U88" s="3" t="s">
        <v>53</v>
      </c>
      <c r="V88" s="3" t="s">
        <v>145</v>
      </c>
    </row>
    <row r="89" spans="1:22" x14ac:dyDescent="0.25">
      <c r="A89" s="3">
        <v>87</v>
      </c>
      <c r="B89" s="3">
        <v>10</v>
      </c>
      <c r="C89" s="3">
        <v>15</v>
      </c>
      <c r="D89" s="3">
        <v>35</v>
      </c>
      <c r="E89" s="3">
        <v>10.061</v>
      </c>
      <c r="F89" s="3">
        <v>15.061999999999999</v>
      </c>
      <c r="G89" s="3">
        <v>35.152000000000001</v>
      </c>
      <c r="H89" s="3" t="s">
        <v>91</v>
      </c>
      <c r="I89" s="3">
        <v>7.605385461</v>
      </c>
      <c r="J89" s="6">
        <v>7.5929160335216999</v>
      </c>
      <c r="K89" s="3">
        <v>7.60978102151575</v>
      </c>
      <c r="L89" s="3">
        <v>4.5539274715096898</v>
      </c>
      <c r="M89" s="3" t="s">
        <v>130</v>
      </c>
      <c r="N89" s="3">
        <v>1.4</v>
      </c>
      <c r="O89" s="3" t="s">
        <v>131</v>
      </c>
      <c r="P89" s="3">
        <v>1.1935978134296601</v>
      </c>
      <c r="Q89" s="3" t="s">
        <v>132</v>
      </c>
      <c r="R89" s="9" t="b">
        <f t="shared" si="4"/>
        <v>1</v>
      </c>
      <c r="S89" s="9" t="b">
        <f t="shared" si="5"/>
        <v>1</v>
      </c>
      <c r="T89" s="9" t="b">
        <f t="shared" si="6"/>
        <v>1</v>
      </c>
      <c r="U89" s="3" t="s">
        <v>53</v>
      </c>
      <c r="V89" s="3" t="s">
        <v>145</v>
      </c>
    </row>
    <row r="90" spans="1:22" x14ac:dyDescent="0.25">
      <c r="A90" s="3">
        <v>88</v>
      </c>
      <c r="B90" s="3">
        <v>10</v>
      </c>
      <c r="C90" s="3">
        <v>17.5</v>
      </c>
      <c r="D90" s="3">
        <v>35</v>
      </c>
      <c r="E90" s="3">
        <v>10.044</v>
      </c>
      <c r="F90" s="3">
        <v>17.532</v>
      </c>
      <c r="G90" s="3">
        <v>35.152000000000001</v>
      </c>
      <c r="H90" s="3" t="s">
        <v>92</v>
      </c>
      <c r="I90" s="3">
        <v>7.605385461</v>
      </c>
      <c r="J90" s="6">
        <v>7.5929160335216999</v>
      </c>
      <c r="K90" s="3">
        <v>7.60978102151575</v>
      </c>
      <c r="L90" s="3">
        <v>4.5539274715096898</v>
      </c>
      <c r="M90" s="3" t="s">
        <v>130</v>
      </c>
      <c r="N90" s="3">
        <v>1.4</v>
      </c>
      <c r="O90" s="3" t="s">
        <v>131</v>
      </c>
      <c r="P90" s="3">
        <v>1.1935978134296601</v>
      </c>
      <c r="Q90" s="3" t="s">
        <v>132</v>
      </c>
      <c r="R90" s="9" t="b">
        <f t="shared" si="4"/>
        <v>1</v>
      </c>
      <c r="S90" s="9" t="b">
        <f t="shared" si="5"/>
        <v>1</v>
      </c>
      <c r="T90" s="9" t="b">
        <f t="shared" si="6"/>
        <v>1</v>
      </c>
      <c r="U90" s="3" t="s">
        <v>53</v>
      </c>
      <c r="V90" s="3" t="s">
        <v>145</v>
      </c>
    </row>
    <row r="91" spans="1:22" x14ac:dyDescent="0.25">
      <c r="A91" s="3">
        <v>89</v>
      </c>
      <c r="B91" s="3">
        <v>12.5</v>
      </c>
      <c r="C91" s="3">
        <v>17.5</v>
      </c>
      <c r="D91" s="3">
        <v>37.5</v>
      </c>
      <c r="E91" s="3">
        <v>12.54</v>
      </c>
      <c r="F91" s="3">
        <v>17.545999999999999</v>
      </c>
      <c r="G91" s="3">
        <v>37.652000000000001</v>
      </c>
      <c r="H91" s="3" t="s">
        <v>93</v>
      </c>
      <c r="I91" s="3">
        <v>14.74319328</v>
      </c>
      <c r="J91" s="6">
        <v>14.7012571468034</v>
      </c>
      <c r="K91" s="3">
        <v>14.752520909800801</v>
      </c>
      <c r="L91" s="3">
        <v>10.424382575221101</v>
      </c>
      <c r="M91" s="3" t="s">
        <v>129</v>
      </c>
      <c r="N91" s="3">
        <v>1.2049999999999901</v>
      </c>
      <c r="O91" s="3" t="s">
        <v>133</v>
      </c>
      <c r="P91" s="3">
        <v>1.1744346347038901</v>
      </c>
      <c r="Q91" s="3" t="s">
        <v>132</v>
      </c>
      <c r="R91" s="9" t="b">
        <f t="shared" si="4"/>
        <v>1</v>
      </c>
      <c r="S91" s="9" t="b">
        <f t="shared" si="5"/>
        <v>1</v>
      </c>
      <c r="T91" s="9" t="b">
        <f t="shared" si="6"/>
        <v>1</v>
      </c>
      <c r="U91" s="3" t="s">
        <v>94</v>
      </c>
      <c r="V91" s="3" t="s">
        <v>146</v>
      </c>
    </row>
    <row r="92" spans="1:22" x14ac:dyDescent="0.25">
      <c r="A92" s="3">
        <v>90</v>
      </c>
      <c r="B92" s="3">
        <v>15</v>
      </c>
      <c r="C92" s="3">
        <v>17.5</v>
      </c>
      <c r="D92" s="3">
        <v>37.5</v>
      </c>
      <c r="E92" s="3">
        <v>15.06</v>
      </c>
      <c r="F92" s="3">
        <v>17.567</v>
      </c>
      <c r="G92" s="3">
        <v>37.652000000000001</v>
      </c>
      <c r="H92" s="3" t="s">
        <v>95</v>
      </c>
      <c r="I92" s="3">
        <v>8.3731898709999992</v>
      </c>
      <c r="J92" s="6">
        <v>8.3516997011313592</v>
      </c>
      <c r="K92" s="3">
        <v>8.3692876601374699</v>
      </c>
      <c r="L92" s="3">
        <v>5.0901620556270002</v>
      </c>
      <c r="M92" s="3" t="s">
        <v>130</v>
      </c>
      <c r="N92" s="3">
        <v>1.4</v>
      </c>
      <c r="O92" s="3" t="s">
        <v>131</v>
      </c>
      <c r="P92" s="3">
        <v>1.1744346347038901</v>
      </c>
      <c r="Q92" s="3" t="s">
        <v>132</v>
      </c>
      <c r="R92" s="9" t="b">
        <f t="shared" si="4"/>
        <v>1</v>
      </c>
      <c r="S92" s="9" t="b">
        <f t="shared" si="5"/>
        <v>1</v>
      </c>
      <c r="T92" s="9" t="b">
        <f t="shared" si="6"/>
        <v>1</v>
      </c>
      <c r="U92" s="3" t="s">
        <v>94</v>
      </c>
      <c r="V92" s="3" t="s">
        <v>145</v>
      </c>
    </row>
    <row r="93" spans="1:22" x14ac:dyDescent="0.25">
      <c r="A93" s="3">
        <v>91</v>
      </c>
      <c r="B93" s="3">
        <v>17.5</v>
      </c>
      <c r="C93" s="3">
        <v>17.5</v>
      </c>
      <c r="D93" s="3">
        <v>37.5</v>
      </c>
      <c r="E93" s="3">
        <v>17.507000000000001</v>
      </c>
      <c r="F93" s="3">
        <v>17.538</v>
      </c>
      <c r="G93" s="3">
        <v>37.652000000000001</v>
      </c>
      <c r="H93" s="3" t="s">
        <v>96</v>
      </c>
      <c r="I93" s="3">
        <v>8.3731898709999992</v>
      </c>
      <c r="J93" s="6">
        <v>8.3516997011313592</v>
      </c>
      <c r="K93" s="3">
        <v>8.3692876601374699</v>
      </c>
      <c r="L93" s="3">
        <v>5.0901620556270002</v>
      </c>
      <c r="M93" s="3" t="s">
        <v>130</v>
      </c>
      <c r="N93" s="3">
        <v>1.4</v>
      </c>
      <c r="O93" s="3" t="s">
        <v>131</v>
      </c>
      <c r="P93" s="3">
        <v>1.1744346347038901</v>
      </c>
      <c r="Q93" s="3" t="s">
        <v>132</v>
      </c>
      <c r="R93" s="9" t="b">
        <f t="shared" si="4"/>
        <v>1</v>
      </c>
      <c r="S93" s="9" t="b">
        <f t="shared" si="5"/>
        <v>1</v>
      </c>
      <c r="T93" s="9" t="b">
        <f t="shared" si="6"/>
        <v>1</v>
      </c>
      <c r="U93" s="3" t="s">
        <v>94</v>
      </c>
      <c r="V93" s="3" t="s">
        <v>145</v>
      </c>
    </row>
    <row r="94" spans="1:22" x14ac:dyDescent="0.25">
      <c r="A94" s="3">
        <v>92</v>
      </c>
      <c r="B94" s="3">
        <v>20</v>
      </c>
      <c r="C94" s="3">
        <v>17.5</v>
      </c>
      <c r="D94" s="3">
        <v>37.5</v>
      </c>
      <c r="E94" s="3">
        <v>20.068999999999999</v>
      </c>
      <c r="F94" s="3">
        <v>17.600000000000001</v>
      </c>
      <c r="G94" s="3">
        <v>37.652000000000001</v>
      </c>
      <c r="H94" s="3" t="s">
        <v>97</v>
      </c>
      <c r="I94" s="3">
        <v>8.3731898709999992</v>
      </c>
      <c r="J94" s="6">
        <v>8.3516997011313592</v>
      </c>
      <c r="K94" s="3">
        <v>8.3692876601374699</v>
      </c>
      <c r="L94" s="3">
        <v>5.0901620556270002</v>
      </c>
      <c r="M94" s="3" t="s">
        <v>130</v>
      </c>
      <c r="N94" s="3">
        <v>1.4</v>
      </c>
      <c r="O94" s="3" t="s">
        <v>131</v>
      </c>
      <c r="P94" s="3">
        <v>1.1744346347038901</v>
      </c>
      <c r="Q94" s="3" t="s">
        <v>132</v>
      </c>
      <c r="R94" s="9" t="b">
        <f t="shared" si="4"/>
        <v>1</v>
      </c>
      <c r="S94" s="9" t="b">
        <f t="shared" si="5"/>
        <v>1</v>
      </c>
      <c r="T94" s="9" t="b">
        <f t="shared" si="6"/>
        <v>1</v>
      </c>
      <c r="U94" s="3" t="s">
        <v>94</v>
      </c>
      <c r="V94" s="3" t="s">
        <v>145</v>
      </c>
    </row>
    <row r="95" spans="1:22" x14ac:dyDescent="0.25">
      <c r="A95" s="3">
        <v>93</v>
      </c>
      <c r="B95" s="3">
        <v>22.5</v>
      </c>
      <c r="C95" s="3">
        <v>17.5</v>
      </c>
      <c r="D95" s="3">
        <v>37.5</v>
      </c>
      <c r="E95" s="3">
        <v>22.533999999999999</v>
      </c>
      <c r="F95" s="3">
        <v>17.552</v>
      </c>
      <c r="G95" s="3">
        <v>37.652000000000001</v>
      </c>
      <c r="H95" s="3" t="s">
        <v>98</v>
      </c>
      <c r="I95" s="3">
        <v>14.74319328</v>
      </c>
      <c r="J95" s="6">
        <v>14.7012571468034</v>
      </c>
      <c r="K95" s="3">
        <v>14.752520909800801</v>
      </c>
      <c r="L95" s="3">
        <v>10.424382575221101</v>
      </c>
      <c r="M95" s="3" t="s">
        <v>129</v>
      </c>
      <c r="N95" s="3">
        <v>1.2049999999999901</v>
      </c>
      <c r="O95" s="3" t="s">
        <v>133</v>
      </c>
      <c r="P95" s="3">
        <v>1.1744346347038901</v>
      </c>
      <c r="Q95" s="3" t="s">
        <v>132</v>
      </c>
      <c r="R95" s="9" t="b">
        <f t="shared" si="4"/>
        <v>1</v>
      </c>
      <c r="S95" s="9" t="b">
        <f t="shared" si="5"/>
        <v>1</v>
      </c>
      <c r="T95" s="9" t="b">
        <f t="shared" si="6"/>
        <v>1</v>
      </c>
      <c r="U95" s="3" t="s">
        <v>94</v>
      </c>
      <c r="V95" s="3" t="s">
        <v>146</v>
      </c>
    </row>
    <row r="96" spans="1:22" x14ac:dyDescent="0.25">
      <c r="A96" s="3">
        <v>94</v>
      </c>
      <c r="B96" s="3">
        <v>22.5</v>
      </c>
      <c r="C96" s="3">
        <v>15</v>
      </c>
      <c r="D96" s="3">
        <v>37.5</v>
      </c>
      <c r="E96" s="3">
        <v>22.545999999999999</v>
      </c>
      <c r="F96" s="3">
        <v>15.04</v>
      </c>
      <c r="G96" s="3">
        <v>37.652000000000001</v>
      </c>
      <c r="H96" s="3" t="s">
        <v>99</v>
      </c>
      <c r="I96" s="3">
        <v>8.3731898709999992</v>
      </c>
      <c r="J96" s="6">
        <v>8.3516997011313592</v>
      </c>
      <c r="K96" s="3">
        <v>8.3692876601374699</v>
      </c>
      <c r="L96" s="3">
        <v>5.0901620556270002</v>
      </c>
      <c r="M96" s="3" t="s">
        <v>130</v>
      </c>
      <c r="N96" s="3">
        <v>1.4</v>
      </c>
      <c r="O96" s="3" t="s">
        <v>131</v>
      </c>
      <c r="P96" s="3">
        <v>1.1744346347038901</v>
      </c>
      <c r="Q96" s="3" t="s">
        <v>132</v>
      </c>
      <c r="R96" s="9" t="b">
        <f t="shared" si="4"/>
        <v>1</v>
      </c>
      <c r="S96" s="9" t="b">
        <f t="shared" si="5"/>
        <v>1</v>
      </c>
      <c r="T96" s="9" t="b">
        <f t="shared" si="6"/>
        <v>1</v>
      </c>
      <c r="U96" s="3" t="s">
        <v>94</v>
      </c>
      <c r="V96" s="3" t="s">
        <v>145</v>
      </c>
    </row>
    <row r="97" spans="1:22" x14ac:dyDescent="0.25">
      <c r="A97" s="3">
        <v>95</v>
      </c>
      <c r="B97" s="3">
        <v>22.5</v>
      </c>
      <c r="C97" s="3">
        <v>12.5</v>
      </c>
      <c r="D97" s="3">
        <v>37.5</v>
      </c>
      <c r="E97" s="3">
        <v>22.56</v>
      </c>
      <c r="F97" s="3">
        <v>12.567</v>
      </c>
      <c r="G97" s="3">
        <v>37.652000000000001</v>
      </c>
      <c r="H97" s="3" t="s">
        <v>100</v>
      </c>
      <c r="I97" s="3">
        <v>14.74319328</v>
      </c>
      <c r="J97" s="6">
        <v>14.7012571468034</v>
      </c>
      <c r="K97" s="3">
        <v>14.752520909800801</v>
      </c>
      <c r="L97" s="3">
        <v>10.424382575221101</v>
      </c>
      <c r="M97" s="3" t="s">
        <v>129</v>
      </c>
      <c r="N97" s="3">
        <v>1.2049999999999901</v>
      </c>
      <c r="O97" s="3" t="s">
        <v>133</v>
      </c>
      <c r="P97" s="3">
        <v>1.1744346347038901</v>
      </c>
      <c r="Q97" s="3" t="s">
        <v>132</v>
      </c>
      <c r="R97" s="9" t="b">
        <f t="shared" si="4"/>
        <v>1</v>
      </c>
      <c r="S97" s="9" t="b">
        <f t="shared" si="5"/>
        <v>1</v>
      </c>
      <c r="T97" s="9" t="b">
        <f t="shared" si="6"/>
        <v>1</v>
      </c>
      <c r="U97" s="3" t="s">
        <v>94</v>
      </c>
      <c r="V97" s="3" t="s">
        <v>146</v>
      </c>
    </row>
    <row r="98" spans="1:22" x14ac:dyDescent="0.25">
      <c r="A98" s="3">
        <v>96</v>
      </c>
      <c r="B98" s="3">
        <v>20</v>
      </c>
      <c r="C98" s="3">
        <v>12.5</v>
      </c>
      <c r="D98" s="3">
        <v>37.5</v>
      </c>
      <c r="E98" s="3">
        <v>20.04</v>
      </c>
      <c r="F98" s="3">
        <v>12.545999999999999</v>
      </c>
      <c r="G98" s="3">
        <v>37.652000000000001</v>
      </c>
      <c r="H98" s="3" t="s">
        <v>101</v>
      </c>
      <c r="I98" s="3">
        <v>8.3731898709999992</v>
      </c>
      <c r="J98" s="6">
        <v>8.3516997011313592</v>
      </c>
      <c r="K98" s="3">
        <v>8.3692876601374699</v>
      </c>
      <c r="L98" s="3">
        <v>5.0901620556270002</v>
      </c>
      <c r="M98" s="3" t="s">
        <v>130</v>
      </c>
      <c r="N98" s="3">
        <v>1.4</v>
      </c>
      <c r="O98" s="3" t="s">
        <v>131</v>
      </c>
      <c r="P98" s="3">
        <v>1.1744346347038901</v>
      </c>
      <c r="Q98" s="3" t="s">
        <v>132</v>
      </c>
      <c r="R98" s="9" t="b">
        <f t="shared" si="4"/>
        <v>1</v>
      </c>
      <c r="S98" s="9" t="b">
        <f t="shared" si="5"/>
        <v>1</v>
      </c>
      <c r="T98" s="9" t="b">
        <f t="shared" si="6"/>
        <v>1</v>
      </c>
      <c r="U98" s="3" t="s">
        <v>94</v>
      </c>
      <c r="V98" s="3" t="s">
        <v>145</v>
      </c>
    </row>
    <row r="99" spans="1:22" x14ac:dyDescent="0.25">
      <c r="A99" s="3">
        <v>97</v>
      </c>
      <c r="B99" s="3">
        <v>17.5</v>
      </c>
      <c r="C99" s="3">
        <v>12.5</v>
      </c>
      <c r="D99" s="3">
        <v>37.5</v>
      </c>
      <c r="E99" s="3">
        <v>17.521000000000001</v>
      </c>
      <c r="F99" s="3">
        <v>12.503</v>
      </c>
      <c r="G99" s="3">
        <v>37.652000000000001</v>
      </c>
      <c r="H99" s="3" t="s">
        <v>102</v>
      </c>
      <c r="I99" s="3">
        <v>8.3731898709999992</v>
      </c>
      <c r="J99" s="6">
        <v>8.3516997011313592</v>
      </c>
      <c r="K99" s="3">
        <v>8.3692876601374699</v>
      </c>
      <c r="L99" s="3">
        <v>5.0901620556270002</v>
      </c>
      <c r="M99" s="3" t="s">
        <v>130</v>
      </c>
      <c r="N99" s="3">
        <v>1.4</v>
      </c>
      <c r="O99" s="3" t="s">
        <v>131</v>
      </c>
      <c r="P99" s="3">
        <v>1.1744346347038901</v>
      </c>
      <c r="Q99" s="3" t="s">
        <v>132</v>
      </c>
      <c r="R99" s="9" t="b">
        <f t="shared" si="4"/>
        <v>1</v>
      </c>
      <c r="S99" s="9" t="b">
        <f t="shared" si="5"/>
        <v>1</v>
      </c>
      <c r="T99" s="9" t="b">
        <f t="shared" si="6"/>
        <v>1</v>
      </c>
      <c r="U99" s="3" t="s">
        <v>94</v>
      </c>
      <c r="V99" s="3" t="s">
        <v>145</v>
      </c>
    </row>
    <row r="100" spans="1:22" x14ac:dyDescent="0.25">
      <c r="A100" s="3">
        <v>98</v>
      </c>
      <c r="B100" s="3">
        <v>15</v>
      </c>
      <c r="C100" s="3">
        <v>12.5</v>
      </c>
      <c r="D100" s="3">
        <v>37.5</v>
      </c>
      <c r="E100" s="3">
        <v>15.035</v>
      </c>
      <c r="F100" s="3">
        <v>12.53</v>
      </c>
      <c r="G100" s="3">
        <v>37.652000000000001</v>
      </c>
      <c r="H100" s="3" t="s">
        <v>103</v>
      </c>
      <c r="I100" s="3">
        <v>8.3731898709999992</v>
      </c>
      <c r="J100" s="8">
        <v>0</v>
      </c>
      <c r="K100" s="3">
        <v>5.4552884099609296</v>
      </c>
      <c r="L100" s="3">
        <v>3.9177868093885202</v>
      </c>
      <c r="M100" s="3" t="s">
        <v>134</v>
      </c>
      <c r="N100" s="3">
        <v>1.34</v>
      </c>
      <c r="O100" s="3" t="s">
        <v>135</v>
      </c>
      <c r="P100" s="3">
        <v>1.03913534650385</v>
      </c>
      <c r="Q100" s="3" t="s">
        <v>136</v>
      </c>
      <c r="R100" s="9" t="b">
        <f t="shared" si="4"/>
        <v>0</v>
      </c>
      <c r="S100" s="9" t="b">
        <f t="shared" si="5"/>
        <v>0</v>
      </c>
      <c r="T100" s="9" t="b">
        <v>1</v>
      </c>
      <c r="U100" s="3" t="s">
        <v>94</v>
      </c>
      <c r="V100" s="3" t="s">
        <v>145</v>
      </c>
    </row>
    <row r="101" spans="1:22" x14ac:dyDescent="0.25">
      <c r="A101" s="3">
        <v>99</v>
      </c>
      <c r="B101" s="3">
        <v>12.5</v>
      </c>
      <c r="C101" s="3">
        <v>12.5</v>
      </c>
      <c r="D101" s="3">
        <v>37.5</v>
      </c>
      <c r="E101" s="3">
        <v>12.555999999999999</v>
      </c>
      <c r="F101" s="3">
        <v>12.551</v>
      </c>
      <c r="G101" s="3">
        <v>37.652000000000001</v>
      </c>
      <c r="H101" s="3" t="s">
        <v>104</v>
      </c>
      <c r="I101" s="3">
        <v>14.74319328</v>
      </c>
      <c r="J101" s="6">
        <v>14.7012571468034</v>
      </c>
      <c r="K101" s="3">
        <v>14.752520909800801</v>
      </c>
      <c r="L101" s="3">
        <v>10.424382575221101</v>
      </c>
      <c r="M101" s="3" t="s">
        <v>129</v>
      </c>
      <c r="N101" s="3">
        <v>1.2049999999999901</v>
      </c>
      <c r="O101" s="3" t="s">
        <v>133</v>
      </c>
      <c r="P101" s="3">
        <v>1.1744346347038901</v>
      </c>
      <c r="Q101" s="3" t="s">
        <v>132</v>
      </c>
      <c r="R101" s="9" t="b">
        <f t="shared" si="4"/>
        <v>1</v>
      </c>
      <c r="S101" s="9" t="b">
        <f t="shared" si="5"/>
        <v>1</v>
      </c>
      <c r="T101" s="9" t="b">
        <f t="shared" si="6"/>
        <v>1</v>
      </c>
      <c r="U101" s="3" t="s">
        <v>94</v>
      </c>
      <c r="V101" s="3" t="s">
        <v>146</v>
      </c>
    </row>
    <row r="102" spans="1:22" x14ac:dyDescent="0.25">
      <c r="A102" s="3">
        <v>100</v>
      </c>
      <c r="B102" s="3">
        <v>12.5</v>
      </c>
      <c r="C102" s="3">
        <v>15</v>
      </c>
      <c r="D102" s="3">
        <v>37.5</v>
      </c>
      <c r="E102" s="3">
        <v>12.534000000000001</v>
      </c>
      <c r="F102" s="3">
        <v>15.157999999999999</v>
      </c>
      <c r="G102" s="3">
        <v>37.652000000000001</v>
      </c>
      <c r="H102" s="3" t="s">
        <v>105</v>
      </c>
      <c r="I102" s="3">
        <v>8.3731898709999992</v>
      </c>
      <c r="J102" s="6">
        <v>8.3516997011313592</v>
      </c>
      <c r="K102" s="3">
        <v>8.3692876601374699</v>
      </c>
      <c r="L102" s="3">
        <v>5.0901620556270002</v>
      </c>
      <c r="M102" s="3" t="s">
        <v>130</v>
      </c>
      <c r="N102" s="3">
        <v>1.4</v>
      </c>
      <c r="O102" s="3" t="s">
        <v>131</v>
      </c>
      <c r="P102" s="3">
        <v>1.1744346347038901</v>
      </c>
      <c r="Q102" s="3" t="s">
        <v>132</v>
      </c>
      <c r="R102" s="9" t="b">
        <f t="shared" si="4"/>
        <v>1</v>
      </c>
      <c r="S102" s="9" t="b">
        <f t="shared" si="5"/>
        <v>1</v>
      </c>
      <c r="T102" s="9" t="b">
        <f t="shared" si="6"/>
        <v>1</v>
      </c>
      <c r="U102" s="3" t="s">
        <v>94</v>
      </c>
      <c r="V102" s="3" t="s">
        <v>145</v>
      </c>
    </row>
    <row r="103" spans="1:22" x14ac:dyDescent="0.25">
      <c r="A103" s="3">
        <v>101</v>
      </c>
      <c r="B103" s="3">
        <v>32.5</v>
      </c>
      <c r="C103" s="3">
        <v>17.5</v>
      </c>
      <c r="D103" s="3">
        <v>37.5</v>
      </c>
      <c r="E103" s="3">
        <v>32.540999999999997</v>
      </c>
      <c r="F103" s="3">
        <v>17.524000000000001</v>
      </c>
      <c r="G103" s="3">
        <v>37.652000000000001</v>
      </c>
      <c r="H103" s="3" t="s">
        <v>106</v>
      </c>
      <c r="I103" s="3">
        <v>14.74319328</v>
      </c>
      <c r="J103" s="6">
        <v>14.705639555625501</v>
      </c>
      <c r="K103" s="3">
        <v>14.756920227978201</v>
      </c>
      <c r="L103" s="3">
        <v>10.427491208385</v>
      </c>
      <c r="M103" s="3" t="s">
        <v>129</v>
      </c>
      <c r="N103" s="3">
        <v>1.2049999999999901</v>
      </c>
      <c r="O103" s="3" t="s">
        <v>133</v>
      </c>
      <c r="P103" s="3">
        <v>1.1744346347038901</v>
      </c>
      <c r="Q103" s="3" t="s">
        <v>132</v>
      </c>
      <c r="R103" s="9" t="b">
        <f t="shared" si="4"/>
        <v>1</v>
      </c>
      <c r="S103" s="9" t="b">
        <f t="shared" si="5"/>
        <v>1</v>
      </c>
      <c r="T103" s="9" t="b">
        <f t="shared" si="6"/>
        <v>1</v>
      </c>
      <c r="U103" s="3" t="s">
        <v>107</v>
      </c>
      <c r="V103" s="3" t="s">
        <v>146</v>
      </c>
    </row>
    <row r="104" spans="1:22" x14ac:dyDescent="0.25">
      <c r="A104" s="3">
        <v>102</v>
      </c>
      <c r="B104" s="3">
        <v>35</v>
      </c>
      <c r="C104" s="3">
        <v>17.5</v>
      </c>
      <c r="D104" s="3">
        <v>37.5</v>
      </c>
      <c r="E104" s="3">
        <v>35.055999999999997</v>
      </c>
      <c r="F104" s="3">
        <v>17.550999999999998</v>
      </c>
      <c r="G104" s="3">
        <v>37.652000000000001</v>
      </c>
      <c r="H104" s="3" t="s">
        <v>108</v>
      </c>
      <c r="I104" s="3">
        <v>8.3731898709999992</v>
      </c>
      <c r="J104" s="6">
        <v>8.3539121675145704</v>
      </c>
      <c r="K104" s="3">
        <v>8.3715059279100306</v>
      </c>
      <c r="L104" s="3">
        <v>5.0915111958290904</v>
      </c>
      <c r="M104" s="3" t="s">
        <v>130</v>
      </c>
      <c r="N104" s="3">
        <v>1.4</v>
      </c>
      <c r="O104" s="3" t="s">
        <v>131</v>
      </c>
      <c r="P104" s="3">
        <v>1.1744346347038901</v>
      </c>
      <c r="Q104" s="3" t="s">
        <v>132</v>
      </c>
      <c r="R104" s="9" t="b">
        <f t="shared" si="4"/>
        <v>1</v>
      </c>
      <c r="S104" s="9" t="b">
        <f t="shared" si="5"/>
        <v>1</v>
      </c>
      <c r="T104" s="9" t="b">
        <f t="shared" si="6"/>
        <v>1</v>
      </c>
      <c r="U104" s="3" t="s">
        <v>107</v>
      </c>
      <c r="V104" s="3" t="s">
        <v>145</v>
      </c>
    </row>
    <row r="105" spans="1:22" x14ac:dyDescent="0.25">
      <c r="A105" s="3">
        <v>103</v>
      </c>
      <c r="B105" s="3">
        <v>37.5</v>
      </c>
      <c r="C105" s="3">
        <v>17.5</v>
      </c>
      <c r="D105" s="3">
        <v>37.5</v>
      </c>
      <c r="E105" s="3">
        <v>37.524999999999999</v>
      </c>
      <c r="F105" s="3">
        <v>17.52</v>
      </c>
      <c r="G105" s="3">
        <v>37.652000000000001</v>
      </c>
      <c r="H105" s="3" t="s">
        <v>109</v>
      </c>
      <c r="I105" s="3">
        <v>8.3731898709999992</v>
      </c>
      <c r="J105" s="6">
        <v>8.3539121675145704</v>
      </c>
      <c r="K105" s="3">
        <v>8.3715059279100306</v>
      </c>
      <c r="L105" s="3">
        <v>5.0915111958290904</v>
      </c>
      <c r="M105" s="3" t="s">
        <v>130</v>
      </c>
      <c r="N105" s="3">
        <v>1.4</v>
      </c>
      <c r="O105" s="3" t="s">
        <v>131</v>
      </c>
      <c r="P105" s="3">
        <v>1.1744346347038901</v>
      </c>
      <c r="Q105" s="3" t="s">
        <v>132</v>
      </c>
      <c r="R105" s="9" t="b">
        <f t="shared" si="4"/>
        <v>1</v>
      </c>
      <c r="S105" s="9" t="b">
        <f t="shared" si="5"/>
        <v>1</v>
      </c>
      <c r="T105" s="9" t="b">
        <f t="shared" si="6"/>
        <v>1</v>
      </c>
      <c r="U105" s="3" t="s">
        <v>107</v>
      </c>
      <c r="V105" s="3" t="s">
        <v>145</v>
      </c>
    </row>
    <row r="106" spans="1:22" x14ac:dyDescent="0.25">
      <c r="A106" s="3">
        <v>104</v>
      </c>
      <c r="B106" s="3">
        <v>40</v>
      </c>
      <c r="C106" s="3">
        <v>17.5</v>
      </c>
      <c r="D106" s="3">
        <v>37.5</v>
      </c>
      <c r="E106" s="3">
        <v>40.045999999999999</v>
      </c>
      <c r="F106" s="3">
        <v>17.54</v>
      </c>
      <c r="G106" s="3">
        <v>37.652000000000001</v>
      </c>
      <c r="H106" s="5" t="s">
        <v>110</v>
      </c>
      <c r="I106" s="3">
        <v>8.3731898709999992</v>
      </c>
      <c r="J106" s="6">
        <v>8.3539121675145704</v>
      </c>
      <c r="K106" s="3">
        <v>8.3715059279100306</v>
      </c>
      <c r="L106" s="3">
        <v>5.0915111958290904</v>
      </c>
      <c r="M106" s="3" t="s">
        <v>130</v>
      </c>
      <c r="N106" s="3">
        <v>1.4</v>
      </c>
      <c r="O106" s="3" t="s">
        <v>131</v>
      </c>
      <c r="P106" s="3">
        <v>1.1744346347038901</v>
      </c>
      <c r="Q106" s="3" t="s">
        <v>132</v>
      </c>
      <c r="R106" s="9" t="b">
        <f t="shared" si="4"/>
        <v>1</v>
      </c>
      <c r="S106" s="9" t="b">
        <f t="shared" si="5"/>
        <v>1</v>
      </c>
      <c r="T106" s="9" t="b">
        <f t="shared" si="6"/>
        <v>1</v>
      </c>
      <c r="U106" s="3" t="s">
        <v>107</v>
      </c>
      <c r="V106" s="3" t="s">
        <v>145</v>
      </c>
    </row>
    <row r="107" spans="1:22" x14ac:dyDescent="0.25">
      <c r="A107" s="3">
        <v>105</v>
      </c>
      <c r="B107" s="3">
        <v>42.5</v>
      </c>
      <c r="C107" s="3">
        <v>17.5</v>
      </c>
      <c r="D107" s="3">
        <v>37.5</v>
      </c>
      <c r="E107" s="3">
        <v>42.581000000000003</v>
      </c>
      <c r="F107" s="3">
        <v>17.588000000000001</v>
      </c>
      <c r="G107" s="3">
        <v>37.652000000000001</v>
      </c>
      <c r="H107" s="3" t="s">
        <v>111</v>
      </c>
      <c r="I107" s="3">
        <v>14.74319328</v>
      </c>
      <c r="J107" s="6">
        <v>14.705639555625501</v>
      </c>
      <c r="K107" s="3">
        <v>14.756920227978201</v>
      </c>
      <c r="L107" s="3">
        <v>10.427491208385</v>
      </c>
      <c r="M107" s="3" t="s">
        <v>129</v>
      </c>
      <c r="N107" s="3">
        <v>1.2049999999999901</v>
      </c>
      <c r="O107" s="3" t="s">
        <v>133</v>
      </c>
      <c r="P107" s="3">
        <v>1.1744346347038901</v>
      </c>
      <c r="Q107" s="3" t="s">
        <v>132</v>
      </c>
      <c r="R107" s="9" t="b">
        <f t="shared" si="4"/>
        <v>1</v>
      </c>
      <c r="S107" s="9" t="b">
        <f t="shared" si="5"/>
        <v>1</v>
      </c>
      <c r="T107" s="9" t="b">
        <f t="shared" si="6"/>
        <v>1</v>
      </c>
      <c r="U107" s="3" t="s">
        <v>107</v>
      </c>
      <c r="V107" s="3" t="s">
        <v>146</v>
      </c>
    </row>
    <row r="108" spans="1:22" x14ac:dyDescent="0.25">
      <c r="A108" s="3">
        <v>106</v>
      </c>
      <c r="B108" s="3">
        <v>42.5</v>
      </c>
      <c r="C108" s="3">
        <v>15</v>
      </c>
      <c r="D108" s="3">
        <v>37.5</v>
      </c>
      <c r="E108" s="3">
        <v>42.578000000000003</v>
      </c>
      <c r="F108" s="3">
        <v>15.048999999999999</v>
      </c>
      <c r="G108" s="3">
        <v>37.652000000000001</v>
      </c>
      <c r="H108" s="3" t="s">
        <v>112</v>
      </c>
      <c r="I108" s="3">
        <v>8.3731898709999992</v>
      </c>
      <c r="J108" s="6">
        <v>8.3539121675145704</v>
      </c>
      <c r="K108" s="3">
        <v>8.3715059279100306</v>
      </c>
      <c r="L108" s="3">
        <v>5.0915111958290904</v>
      </c>
      <c r="M108" s="3" t="s">
        <v>130</v>
      </c>
      <c r="N108" s="3">
        <v>1.4</v>
      </c>
      <c r="O108" s="3" t="s">
        <v>131</v>
      </c>
      <c r="P108" s="3">
        <v>1.1744346347038901</v>
      </c>
      <c r="Q108" s="3" t="s">
        <v>132</v>
      </c>
      <c r="R108" s="9" t="b">
        <f t="shared" si="4"/>
        <v>1</v>
      </c>
      <c r="S108" s="9" t="b">
        <f t="shared" si="5"/>
        <v>1</v>
      </c>
      <c r="T108" s="9" t="b">
        <f t="shared" si="6"/>
        <v>1</v>
      </c>
      <c r="U108" s="3" t="s">
        <v>107</v>
      </c>
      <c r="V108" s="3" t="s">
        <v>145</v>
      </c>
    </row>
    <row r="109" spans="1:22" x14ac:dyDescent="0.25">
      <c r="A109" s="3">
        <v>107</v>
      </c>
      <c r="B109" s="3">
        <v>42.5</v>
      </c>
      <c r="C109" s="3">
        <v>12.5</v>
      </c>
      <c r="D109" s="3">
        <v>37.5</v>
      </c>
      <c r="E109" s="3">
        <v>42.540999999999997</v>
      </c>
      <c r="F109" s="3">
        <v>12.523999999999999</v>
      </c>
      <c r="G109" s="3">
        <v>37.652000000000001</v>
      </c>
      <c r="H109" s="3" t="s">
        <v>113</v>
      </c>
      <c r="I109" s="3">
        <v>14.74319328</v>
      </c>
      <c r="J109" s="6">
        <v>14.705639555625501</v>
      </c>
      <c r="K109" s="3">
        <v>14.756920227978201</v>
      </c>
      <c r="L109" s="3">
        <v>10.427491208385</v>
      </c>
      <c r="M109" s="3" t="s">
        <v>129</v>
      </c>
      <c r="N109" s="3">
        <v>1.2049999999999901</v>
      </c>
      <c r="O109" s="3" t="s">
        <v>133</v>
      </c>
      <c r="P109" s="3">
        <v>1.1744346347038901</v>
      </c>
      <c r="Q109" s="3" t="s">
        <v>132</v>
      </c>
      <c r="R109" s="9" t="b">
        <f t="shared" si="4"/>
        <v>1</v>
      </c>
      <c r="S109" s="9" t="b">
        <f t="shared" si="5"/>
        <v>1</v>
      </c>
      <c r="T109" s="9" t="b">
        <f t="shared" si="6"/>
        <v>1</v>
      </c>
      <c r="U109" s="3" t="s">
        <v>107</v>
      </c>
      <c r="V109" s="3" t="s">
        <v>146</v>
      </c>
    </row>
    <row r="110" spans="1:22" ht="15.75" thickBot="1" x14ac:dyDescent="0.3">
      <c r="A110" s="3">
        <v>108</v>
      </c>
      <c r="B110" s="3">
        <v>40</v>
      </c>
      <c r="C110" s="3">
        <v>12.5</v>
      </c>
      <c r="D110" s="3">
        <v>37.5</v>
      </c>
      <c r="E110" s="3">
        <v>40.003</v>
      </c>
      <c r="F110" s="3">
        <v>12.521000000000001</v>
      </c>
      <c r="G110" s="3">
        <v>37.652000000000001</v>
      </c>
      <c r="H110" s="3" t="s">
        <v>114</v>
      </c>
      <c r="I110" s="3">
        <v>8.3731898709999992</v>
      </c>
      <c r="J110" s="7">
        <v>8.3539121675145704</v>
      </c>
      <c r="K110" s="3">
        <v>8.3715059279100306</v>
      </c>
      <c r="L110" s="3">
        <v>5.0915111958290904</v>
      </c>
      <c r="M110" s="3" t="s">
        <v>130</v>
      </c>
      <c r="N110" s="3">
        <v>1.4</v>
      </c>
      <c r="O110" s="3" t="s">
        <v>131</v>
      </c>
      <c r="P110" s="3">
        <v>1.1744346347038901</v>
      </c>
      <c r="Q110" s="3" t="s">
        <v>132</v>
      </c>
      <c r="R110" s="9" t="b">
        <f t="shared" si="4"/>
        <v>1</v>
      </c>
      <c r="S110" s="9" t="b">
        <f t="shared" si="5"/>
        <v>1</v>
      </c>
      <c r="T110" s="9" t="b">
        <f t="shared" si="6"/>
        <v>1</v>
      </c>
      <c r="U110" s="3" t="s">
        <v>107</v>
      </c>
      <c r="V110" s="3" t="s">
        <v>145</v>
      </c>
    </row>
  </sheetData>
  <mergeCells count="13">
    <mergeCell ref="J1:J2"/>
    <mergeCell ref="A1:A2"/>
    <mergeCell ref="B1:D1"/>
    <mergeCell ref="E1:G1"/>
    <mergeCell ref="H1:H2"/>
    <mergeCell ref="I1:I2"/>
    <mergeCell ref="T1:T2"/>
    <mergeCell ref="K1:K2"/>
    <mergeCell ref="L1:M2"/>
    <mergeCell ref="N1:O2"/>
    <mergeCell ref="P1:Q2"/>
    <mergeCell ref="R1:R2"/>
    <mergeCell ref="S1:S2"/>
  </mergeCells>
  <conditionalFormatting sqref="R3:R110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S3:S110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T3:T110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AL11" sqref="AL11"/>
    </sheetView>
  </sheetViews>
  <sheetFormatPr defaultRowHeight="15" x14ac:dyDescent="0.25"/>
  <cols>
    <col min="1" max="1" width="9.140625" style="29"/>
    <col min="2" max="26" width="0" style="29" hidden="1" customWidth="1"/>
    <col min="27" max="41" width="9.140625" style="29"/>
  </cols>
  <sheetData>
    <row r="1" spans="1:41" s="10" customFormat="1" x14ac:dyDescent="0.25">
      <c r="A1" s="36" t="str">
        <f t="array" ref="A1">[1]Results!A:A</f>
        <v>Point #</v>
      </c>
      <c r="B1" s="36" t="str">
        <f t="array" ref="B1">[1]Results!B:B</f>
        <v>Building</v>
      </c>
      <c r="C1" s="36" t="str">
        <f t="array" ref="C1">[1]Results!C:C</f>
        <v>Level</v>
      </c>
      <c r="D1" s="36" t="str">
        <f t="array" ref="D1">[1]Results!D:D</f>
        <v>x (m)</v>
      </c>
      <c r="E1" s="36" t="str">
        <f t="array" ref="E1">[1]Results!E:E</f>
        <v>y (m)</v>
      </c>
      <c r="F1" s="36" t="str">
        <f t="array" ref="F1">[1]Results!F:F</f>
        <v>z (m)</v>
      </c>
      <c r="G1" s="36" t="str">
        <f t="array" ref="G1">[1]Results!G:G</f>
        <v>Level Min Width</v>
      </c>
      <c r="H1" s="36" t="str">
        <f t="array" ref="H1">[1]Results!H:H</f>
        <v>Level Height</v>
      </c>
      <c r="I1" s="36" t="str">
        <f t="array" ref="I1">[1]Results!I:I</f>
        <v>Air Terminal Height</v>
      </c>
      <c r="J1" s="36" t="str">
        <f t="array" ref="J1">[1]Results!J:J</f>
        <v>Air Terminal Type</v>
      </c>
      <c r="K1" s="36" t="str">
        <f t="array" ref="K1">[1]Results!K:K</f>
        <v>POI Location Type</v>
      </c>
      <c r="L1" s="36" t="str">
        <f t="array" ref="L1">[1]Results!L:L</f>
        <v>Extended?</v>
      </c>
      <c r="M1" s="36" t="str">
        <f t="array" ref="M1">[1]Results!M:M</f>
        <v>Gable Pitch</v>
      </c>
      <c r="N1" s="36" t="str">
        <f t="array" ref="N1">[1]Results!N:N</f>
        <v>Protected?</v>
      </c>
      <c r="O1" s="36" t="str">
        <f t="array" ref="O1">[1]Results!O:O</f>
        <v>Copy Me -&gt;</v>
      </c>
      <c r="P1" s="36" t="str">
        <f t="array" ref="P1">[1]Results!P:P</f>
        <v>Terminal</v>
      </c>
      <c r="Q1" s="36" t="str">
        <f t="array" ref="Q1">[1]Results!Q:Q</f>
        <v>Ki</v>
      </c>
      <c r="R1" s="36" t="str">
        <f t="array" ref="R1">[1]Results!R:R</f>
        <v>Height</v>
      </c>
      <c r="S1" s="36" t="str">
        <f t="array" ref="S1">[1]Results!S:S</f>
        <v>LPL</v>
      </c>
      <c r="T1" s="36" t="str">
        <f t="array" ref="T1">[1]Results!T:T</f>
        <v>ds</v>
      </c>
      <c r="U1" s="36" t="str">
        <f t="array" ref="U1">[1]Results!U:U</f>
        <v>zm</v>
      </c>
      <c r="V1" s="36" t="str">
        <f t="array" ref="V1">[1]Results!V:V</f>
        <v>z0</v>
      </c>
      <c r="W1" s="36" t="str">
        <f t="array" ref="W1">[1]Results!W:W</f>
        <v>RA</v>
      </c>
      <c r="X1" s="36" t="str">
        <f t="array" ref="X1">[1]Results!X:X</f>
        <v>zr</v>
      </c>
      <c r="Y1" s="36"/>
      <c r="Z1" s="37" t="s">
        <v>228</v>
      </c>
      <c r="AA1" s="37" t="s">
        <v>229</v>
      </c>
      <c r="AB1" s="37" t="s">
        <v>230</v>
      </c>
      <c r="AC1" s="37" t="s">
        <v>231</v>
      </c>
      <c r="AD1" s="37" t="s">
        <v>232</v>
      </c>
      <c r="AE1" s="37" t="s">
        <v>233</v>
      </c>
      <c r="AF1" s="37" t="s">
        <v>234</v>
      </c>
      <c r="AG1" s="37" t="s">
        <v>235</v>
      </c>
      <c r="AH1" s="37" t="s">
        <v>234</v>
      </c>
      <c r="AI1" s="37" t="s">
        <v>236</v>
      </c>
      <c r="AJ1" s="37" t="s">
        <v>237</v>
      </c>
      <c r="AK1" s="37" t="s">
        <v>234</v>
      </c>
      <c r="AL1" s="37" t="s">
        <v>238</v>
      </c>
      <c r="AM1" s="37" t="s">
        <v>239</v>
      </c>
      <c r="AN1" s="37" t="s">
        <v>240</v>
      </c>
      <c r="AO1" s="37" t="s">
        <v>234</v>
      </c>
    </row>
    <row r="2" spans="1:41" s="10" customFormat="1" x14ac:dyDescent="0.25">
      <c r="A2" s="36">
        <v>113</v>
      </c>
      <c r="B2" s="36">
        <v>1</v>
      </c>
      <c r="C2" s="36">
        <v>6.1</v>
      </c>
      <c r="D2" s="36">
        <v>12.51</v>
      </c>
      <c r="E2" s="36">
        <v>15.01</v>
      </c>
      <c r="F2" s="36">
        <v>41.73</v>
      </c>
      <c r="G2" s="36">
        <v>5</v>
      </c>
      <c r="H2" s="36">
        <v>37.5</v>
      </c>
      <c r="I2" s="36">
        <v>4.2299999999999969</v>
      </c>
      <c r="J2" s="36" t="s">
        <v>223</v>
      </c>
      <c r="K2" s="36" t="s">
        <v>224</v>
      </c>
      <c r="L2" s="36" t="s">
        <v>225</v>
      </c>
      <c r="M2" s="36">
        <v>0</v>
      </c>
      <c r="N2" s="36" t="s">
        <v>226</v>
      </c>
      <c r="O2" s="36">
        <v>0</v>
      </c>
      <c r="P2" s="36">
        <v>113</v>
      </c>
      <c r="Q2" s="36">
        <v>175.1023049686188</v>
      </c>
      <c r="R2" s="36">
        <v>41.73</v>
      </c>
      <c r="S2" s="36">
        <v>1</v>
      </c>
      <c r="T2" s="36">
        <v>62.2</v>
      </c>
      <c r="U2" s="36">
        <v>0.37</v>
      </c>
      <c r="V2" s="36">
        <v>21.85</v>
      </c>
      <c r="W2" s="36">
        <v>56.2</v>
      </c>
      <c r="X2" s="36">
        <v>68.382999999999996</v>
      </c>
      <c r="Y2" s="36"/>
      <c r="Z2" s="38"/>
      <c r="AA2" s="38">
        <v>4.2300000000000004</v>
      </c>
      <c r="AB2" s="39">
        <v>12.51</v>
      </c>
      <c r="AC2" s="39">
        <v>15.01</v>
      </c>
      <c r="AD2" s="39">
        <v>41.73</v>
      </c>
      <c r="AE2" s="42">
        <v>68.05</v>
      </c>
      <c r="AF2" s="41">
        <v>4.8696313411227708E-3</v>
      </c>
      <c r="AG2" s="42">
        <v>56.02</v>
      </c>
      <c r="AH2" s="41">
        <v>3.2028469750889628E-3</v>
      </c>
      <c r="AI2" s="40">
        <v>0</v>
      </c>
      <c r="AJ2" s="42">
        <v>174.28</v>
      </c>
      <c r="AK2" s="41">
        <v>4.6961401722619553E-3</v>
      </c>
      <c r="AL2" s="42">
        <v>174.28</v>
      </c>
      <c r="AM2" s="42">
        <v>1</v>
      </c>
      <c r="AN2" s="42">
        <v>61.9</v>
      </c>
      <c r="AO2" s="41">
        <v>4.8231511254019973E-3</v>
      </c>
    </row>
    <row r="3" spans="1:41" s="10" customFormat="1" x14ac:dyDescent="0.25">
      <c r="A3" s="36">
        <v>114</v>
      </c>
      <c r="B3" s="36">
        <v>1</v>
      </c>
      <c r="C3" s="36">
        <v>5</v>
      </c>
      <c r="D3" s="36">
        <v>27.46</v>
      </c>
      <c r="E3" s="36">
        <v>15.15</v>
      </c>
      <c r="F3" s="36">
        <v>39.28</v>
      </c>
      <c r="G3" s="36">
        <v>10</v>
      </c>
      <c r="H3" s="36">
        <v>35</v>
      </c>
      <c r="I3" s="36">
        <v>4.2800000000000011</v>
      </c>
      <c r="J3" s="36" t="s">
        <v>223</v>
      </c>
      <c r="K3" s="36" t="s">
        <v>227</v>
      </c>
      <c r="L3" s="36" t="s">
        <v>225</v>
      </c>
      <c r="M3" s="36">
        <v>0</v>
      </c>
      <c r="N3" s="36" t="s">
        <v>226</v>
      </c>
      <c r="O3" s="36">
        <v>0</v>
      </c>
      <c r="P3" s="36">
        <v>114</v>
      </c>
      <c r="Q3" s="36">
        <v>132.88954753197081</v>
      </c>
      <c r="R3" s="36">
        <v>39.28</v>
      </c>
      <c r="S3" s="36">
        <v>1</v>
      </c>
      <c r="T3" s="36">
        <v>47.6</v>
      </c>
      <c r="U3" s="36">
        <v>0.37</v>
      </c>
      <c r="V3" s="36">
        <v>20.57</v>
      </c>
      <c r="W3" s="36">
        <v>45.777999999999999</v>
      </c>
      <c r="X3" s="36">
        <v>52.323</v>
      </c>
      <c r="Y3" s="36"/>
      <c r="Z3" s="38"/>
      <c r="AA3" s="38">
        <v>4.28</v>
      </c>
      <c r="AB3" s="39">
        <v>27.46</v>
      </c>
      <c r="AC3" s="39">
        <v>15.15</v>
      </c>
      <c r="AD3" s="39">
        <v>39.28</v>
      </c>
      <c r="AE3" s="42">
        <v>52.07</v>
      </c>
      <c r="AF3" s="41">
        <v>4.8353496550274282E-3</v>
      </c>
      <c r="AG3" s="42">
        <v>45.61</v>
      </c>
      <c r="AH3" s="41">
        <v>3.669885097645141E-3</v>
      </c>
      <c r="AI3" s="40">
        <v>0</v>
      </c>
      <c r="AJ3" s="42">
        <v>132.21</v>
      </c>
      <c r="AK3" s="41">
        <v>5.1136266515416553E-3</v>
      </c>
      <c r="AL3" s="42">
        <v>132.21</v>
      </c>
      <c r="AM3" s="42">
        <v>1</v>
      </c>
      <c r="AN3" s="42">
        <v>47.37</v>
      </c>
      <c r="AO3" s="41">
        <v>4.8319327731093271E-3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O7" sqref="O7:Q7"/>
    </sheetView>
  </sheetViews>
  <sheetFormatPr defaultRowHeight="15" x14ac:dyDescent="0.25"/>
  <cols>
    <col min="1" max="1" width="43.42578125" bestFit="1" customWidth="1"/>
    <col min="2" max="2" width="27.7109375" bestFit="1" customWidth="1"/>
    <col min="3" max="3" width="10.7109375" bestFit="1" customWidth="1"/>
    <col min="15" max="15" width="15.42578125" bestFit="1" customWidth="1"/>
    <col min="16" max="16" width="24.28515625" bestFit="1" customWidth="1"/>
    <col min="17" max="17" width="20.85546875" bestFit="1" customWidth="1"/>
  </cols>
  <sheetData>
    <row r="1" spans="1:17" s="10" customFormat="1" x14ac:dyDescent="0.25">
      <c r="A1" s="12" t="s">
        <v>168</v>
      </c>
      <c r="B1" s="13"/>
      <c r="C1" s="14"/>
      <c r="O1" s="12" t="s">
        <v>167</v>
      </c>
      <c r="P1" s="13"/>
      <c r="Q1" s="14"/>
    </row>
    <row r="2" spans="1:17" x14ac:dyDescent="0.25">
      <c r="A2" s="15" t="s">
        <v>151</v>
      </c>
      <c r="B2" s="24" t="s">
        <v>217</v>
      </c>
      <c r="C2" s="17" t="s">
        <v>152</v>
      </c>
      <c r="O2" s="15" t="s">
        <v>148</v>
      </c>
      <c r="P2" s="16" t="s">
        <v>149</v>
      </c>
      <c r="Q2" s="17" t="s">
        <v>150</v>
      </c>
    </row>
    <row r="3" spans="1:17" x14ac:dyDescent="0.25">
      <c r="A3" s="15" t="s">
        <v>153</v>
      </c>
      <c r="B3" s="24" t="s">
        <v>218</v>
      </c>
      <c r="C3" s="17" t="s">
        <v>154</v>
      </c>
      <c r="O3" s="18">
        <v>6.2</v>
      </c>
      <c r="P3" s="19">
        <v>37.5</v>
      </c>
      <c r="Q3" s="21">
        <v>5</v>
      </c>
    </row>
    <row r="4" spans="1:17" x14ac:dyDescent="0.25">
      <c r="A4" s="15" t="s">
        <v>155</v>
      </c>
      <c r="B4" s="16" t="s">
        <v>219</v>
      </c>
      <c r="C4" s="17" t="s">
        <v>156</v>
      </c>
      <c r="O4" s="18">
        <v>6.1</v>
      </c>
      <c r="P4" s="19">
        <v>37.5</v>
      </c>
      <c r="Q4" s="21">
        <v>5</v>
      </c>
    </row>
    <row r="5" spans="1:17" x14ac:dyDescent="0.25">
      <c r="A5" s="15" t="s">
        <v>157</v>
      </c>
      <c r="B5" s="24" t="s">
        <v>220</v>
      </c>
      <c r="C5" s="17" t="s">
        <v>158</v>
      </c>
      <c r="O5" s="18">
        <v>5</v>
      </c>
      <c r="P5" s="19">
        <v>35</v>
      </c>
      <c r="Q5" s="21">
        <v>10</v>
      </c>
    </row>
    <row r="6" spans="1:17" x14ac:dyDescent="0.25">
      <c r="A6" s="15" t="s">
        <v>159</v>
      </c>
      <c r="B6" s="16" t="s">
        <v>221</v>
      </c>
      <c r="C6" s="17" t="s">
        <v>160</v>
      </c>
      <c r="O6" s="18">
        <v>4</v>
      </c>
      <c r="P6" s="19">
        <v>32.5</v>
      </c>
      <c r="Q6" s="21">
        <v>12.5</v>
      </c>
    </row>
    <row r="7" spans="1:17" x14ac:dyDescent="0.25">
      <c r="A7" s="15" t="s">
        <v>161</v>
      </c>
      <c r="B7" s="16" t="s">
        <v>222</v>
      </c>
      <c r="C7" s="17" t="s">
        <v>162</v>
      </c>
      <c r="O7" s="18">
        <v>3</v>
      </c>
      <c r="P7" s="19">
        <v>30</v>
      </c>
      <c r="Q7" s="20">
        <v>20</v>
      </c>
    </row>
    <row r="8" spans="1:17" x14ac:dyDescent="0.25">
      <c r="A8" s="15" t="s">
        <v>163</v>
      </c>
      <c r="B8" s="16" t="s">
        <v>221</v>
      </c>
      <c r="C8" s="17" t="s">
        <v>164</v>
      </c>
      <c r="O8" s="18">
        <v>2</v>
      </c>
      <c r="P8" s="19">
        <v>15</v>
      </c>
      <c r="Q8" s="20">
        <v>20</v>
      </c>
    </row>
    <row r="9" spans="1:17" ht="15.75" thickBot="1" x14ac:dyDescent="0.3">
      <c r="A9" s="25" t="s">
        <v>165</v>
      </c>
      <c r="B9" s="26" t="s">
        <v>221</v>
      </c>
      <c r="C9" s="27" t="s">
        <v>166</v>
      </c>
      <c r="O9" s="18">
        <v>1</v>
      </c>
      <c r="P9" s="19">
        <v>10</v>
      </c>
      <c r="Q9" s="20">
        <v>20</v>
      </c>
    </row>
    <row r="10" spans="1:17" ht="15.75" thickBot="1" x14ac:dyDescent="0.3">
      <c r="B10" s="10"/>
      <c r="O10" s="22">
        <v>0</v>
      </c>
      <c r="P10" s="23">
        <v>6</v>
      </c>
      <c r="Q10" s="28">
        <v>20</v>
      </c>
    </row>
  </sheetData>
  <sortState ref="L3:N10">
    <sortCondition descending="1" ref="L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2022-09-27T17:27:39Z</dcterms:created>
  <dcterms:modified xsi:type="dcterms:W3CDTF">2022-12-09T13:27:40Z</dcterms:modified>
</cp:coreProperties>
</file>