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5\"/>
    </mc:Choice>
  </mc:AlternateContent>
  <bookViews>
    <workbookView xWindow="0" yWindow="0" windowWidth="28800" windowHeight="12450" activeTab="2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X1" i="4" l="1"/>
  <c r="X1" i="4" a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/>
  <c r="R1" i="4" a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/>
  <c r="L1" i="4" a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/>
  <c r="F1" i="4" a="1"/>
  <c r="E1" i="4" a="1"/>
  <c r="E1" i="4" s="1"/>
  <c r="D1" i="4" a="1"/>
  <c r="D1" i="4" s="1"/>
  <c r="C1" i="4" a="1"/>
  <c r="C1" i="4" s="1"/>
  <c r="B1" i="4" a="1"/>
  <c r="B1" i="4" s="1"/>
  <c r="A1" i="4" a="1"/>
  <c r="A1" i="4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P86" i="1"/>
  <c r="P80" i="1"/>
  <c r="P75" i="1"/>
  <c r="P69" i="1"/>
  <c r="P56" i="1"/>
  <c r="P57" i="1"/>
  <c r="P58" i="1"/>
  <c r="P59" i="1"/>
  <c r="P60" i="1"/>
  <c r="P55" i="1"/>
  <c r="P40" i="1"/>
  <c r="P26" i="1"/>
  <c r="P25" i="1"/>
  <c r="P9" i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/>
  <c r="S116" i="2"/>
  <c r="T116" i="2" s="1"/>
  <c r="S117" i="2"/>
  <c r="T117" i="2" s="1"/>
  <c r="S3" i="2"/>
  <c r="T3" i="2" s="1"/>
</calcChain>
</file>

<file path=xl/sharedStrings.xml><?xml version="1.0" encoding="utf-8"?>
<sst xmlns="http://schemas.openxmlformats.org/spreadsheetml/2006/main" count="793" uniqueCount="184">
  <si>
    <t>55412b22-5d4f-44d0-b1e5-c6254c311718</t>
  </si>
  <si>
    <t>3c3316a9-3d4f-4caa-81d3-fa6bef056ebf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</si>
  <si>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</si>
  <si>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</si>
  <si>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</si>
  <si>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</si>
  <si>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</si>
  <si>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</si>
  <si>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</si>
  <si>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</si>
  <si>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</si>
  <si>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</si>
  <si>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</si>
  <si>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ba85fd19-1527-4d60-a7a7-30e710ecfb22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</si>
  <si>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</si>
  <si>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</si>
  <si>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</si>
  <si>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</si>
  <si>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</si>
  <si>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</si>
  <si>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</si>
  <si>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</si>
  <si>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</si>
  <si>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</si>
  <si>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</si>
  <si>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</si>
  <si>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</si>
  <si>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</si>
  <si>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</si>
  <si>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</si>
  <si>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</si>
  <si>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</si>
  <si>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</si>
  <si>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</si>
  <si>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</si>
  <si>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</si>
  <si>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</si>
  <si>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</si>
  <si>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</si>
  <si>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</si>
  <si>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</si>
  <si>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</si>
  <si>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</si>
  <si>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</si>
  <si>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cb0ec18b-5758-480e-91e0-358970ab87e8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</si>
  <si>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</si>
  <si>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</si>
  <si>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</si>
  <si>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</si>
  <si>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</si>
  <si>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</si>
  <si>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</si>
  <si>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</si>
  <si>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</si>
  <si>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</si>
  <si>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</si>
  <si>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</si>
  <si>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</si>
  <si>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</si>
  <si>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</si>
  <si>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</si>
  <si>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8c73bfd3-4281-494a-ad57-6ba29a16ccde</t>
  </si>
  <si>
    <t>ad7c5393-d70b-4178-9d47-4d59f9b905e7</t>
  </si>
  <si>
    <t>0dfe47c3-4065-492d-8cc5-d534cd6f0c10</t>
  </si>
  <si>
    <t>8e114492-ef39-40b0-94b5-fef67607c9da</t>
  </si>
  <si>
    <t>845d108b-adc1-470e-8a1a-dafb6cc8249a</t>
  </si>
  <si>
    <t>8ed2016b-bfee-47f3-b7e6-64df296a27dd</t>
  </si>
  <si>
    <t>67cc8649-7b46-41f9-ad49-68ade156c85f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</si>
  <si>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</si>
  <si>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</si>
  <si>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</si>
  <si>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</si>
  <si>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</si>
  <si>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</si>
  <si>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</si>
  <si>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</si>
  <si>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74e187ac-c685-406f-a029-c9bc43f21314</t>
  </si>
  <si>
    <t>07115662-ee5b-4504-b823-5e6e8212df09</t>
  </si>
  <si>
    <t>c38ced4b-c89a-4a83-8640-bc567fe25036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</si>
  <si>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</si>
  <si>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</si>
  <si>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</si>
  <si>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</si>
  <si>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</si>
  <si>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4271f97e-5807-4f98-bfb3-6320bf64f311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</si>
  <si>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</si>
  <si>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</si>
  <si>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</si>
  <si>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</si>
  <si>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</si>
  <si>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</si>
  <si>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</si>
  <si>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</si>
  <si>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</si>
  <si>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</si>
  <si>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</si>
  <si>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</si>
  <si>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c51af846-d500-446e-a10d-0b0896f4dfb7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</si>
  <si>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</si>
  <si>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</si>
  <si>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</si>
  <si>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</si>
  <si>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</si>
  <si>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</si>
  <si>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</si>
  <si>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</si>
  <si>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</si>
  <si>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</si>
  <si>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15f70c17-f312-4e30-b7be-0b23aa73afd9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</si>
  <si>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</si>
  <si>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</si>
  <si>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</si>
  <si>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</si>
  <si>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</si>
  <si>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</si>
  <si>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</si>
  <si>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</si>
  <si>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</si>
  <si>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</si>
  <si>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</si>
  <si>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</si>
  <si>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</si>
  <si>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</si>
  <si>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</si>
  <si>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</si>
  <si>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</si>
  <si>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</si>
  <si>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</si>
  <si>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</si>
  <si>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A</t>
  </si>
  <si>
    <t>B</t>
  </si>
  <si>
    <t>Q</t>
  </si>
  <si>
    <t>L</t>
  </si>
  <si>
    <t>R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</si>
  <si>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</si>
  <si>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</si>
  <si>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</si>
  <si>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</si>
  <si>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</si>
  <si>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</si>
  <si>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</si>
  <si>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</si>
  <si>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AQL</t>
  </si>
  <si>
    <t>BRL</t>
  </si>
  <si>
    <t>HVL5SL</t>
  </si>
  <si>
    <t>G</t>
  </si>
  <si>
    <t>Level/Sub-Level</t>
  </si>
  <si>
    <t>Level Height Above Grade</t>
  </si>
  <si>
    <t>Level Minimum Width</t>
  </si>
  <si>
    <t xml:space="preserve"> Values : [10.04699993133545</t>
  </si>
  <si>
    <t>GUID : e13ad3db-4af8-475a-9f54-1e97dab91636</t>
  </si>
  <si>
    <t xml:space="preserve"> 'Level 5']</t>
  </si>
  <si>
    <t>GUID : c51af846-d500-446e-a10d-0b0896f4dfb7</t>
  </si>
  <si>
    <t xml:space="preserve"> Values : [18.031999588012695</t>
  </si>
  <si>
    <t xml:space="preserve"> 'Level 4']</t>
  </si>
  <si>
    <t>GUID : 4271f97e-5807-4f98-bfb3-6320bf64f311</t>
  </si>
  <si>
    <t xml:space="preserve"> Values : [26.07200050354004</t>
  </si>
  <si>
    <t xml:space="preserve"> 'Level 3']</t>
  </si>
  <si>
    <t>GUID : 8c73bfd3-4281-494a-ad57-6ba29a16ccde</t>
  </si>
  <si>
    <t xml:space="preserve"> Values : [42.032001495361335</t>
  </si>
  <si>
    <t xml:space="preserve"> 'Level 2']</t>
  </si>
  <si>
    <t>GUID : cb0ec18b-5758-480e-91e0-358970ab87e8</t>
  </si>
  <si>
    <t xml:space="preserve"> Values : [50.08899879455566</t>
  </si>
  <si>
    <t xml:space="preserve"> 'Level 1']</t>
  </si>
  <si>
    <t>GUID : 3c3316a9-3d4f-4caa-81d3-fa6bef056ebf</t>
  </si>
  <si>
    <t xml:space="preserve"> Values : [80.08499908447266</t>
  </si>
  <si>
    <t xml:space="preserve"> 'Level 0']</t>
  </si>
  <si>
    <t>Active</t>
  </si>
  <si>
    <t>Rectangular Middle</t>
  </si>
  <si>
    <t>No</t>
  </si>
  <si>
    <t>Not Prot</t>
  </si>
  <si>
    <t>QA ----&gt;&gt;&gt;&gt;</t>
  </si>
  <si>
    <t>Overall Terminal Hieght</t>
  </si>
  <si>
    <t>X</t>
  </si>
  <si>
    <t>Y</t>
  </si>
  <si>
    <t>Z</t>
  </si>
  <si>
    <t>Height of Attractive Radious zr (m)</t>
  </si>
  <si>
    <t>%E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</si>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</sst>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5%20The%20Last%20Resort%20Rev%20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Sheet1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/>
      <sheetData sheetId="4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60</v>
          </cell>
          <cell r="G2">
            <v>80</v>
          </cell>
          <cell r="H2">
            <v>60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5.7666996317818944</v>
          </cell>
          <cell r="R2">
            <v>60</v>
          </cell>
          <cell r="S2">
            <v>1</v>
          </cell>
          <cell r="T2">
            <v>2.1</v>
          </cell>
          <cell r="U2">
            <v>0.37</v>
          </cell>
          <cell r="V2">
            <v>31.42</v>
          </cell>
          <cell r="W2">
            <v>2.1</v>
          </cell>
          <cell r="X2">
            <v>60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5</v>
          </cell>
          <cell r="E3">
            <v>0</v>
          </cell>
          <cell r="F3">
            <v>60</v>
          </cell>
          <cell r="G3">
            <v>80</v>
          </cell>
          <cell r="H3">
            <v>60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2.3013759317550502</v>
          </cell>
          <cell r="R3">
            <v>60</v>
          </cell>
          <cell r="S3">
            <v>1</v>
          </cell>
          <cell r="T3">
            <v>0.7</v>
          </cell>
          <cell r="U3">
            <v>0.37</v>
          </cell>
          <cell r="V3">
            <v>31.42</v>
          </cell>
          <cell r="W3">
            <v>0.7</v>
          </cell>
          <cell r="X3">
            <v>60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10</v>
          </cell>
          <cell r="E4">
            <v>0</v>
          </cell>
          <cell r="F4">
            <v>60</v>
          </cell>
          <cell r="G4">
            <v>80</v>
          </cell>
          <cell r="H4">
            <v>60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2.1981001717382189</v>
          </cell>
          <cell r="R4">
            <v>60</v>
          </cell>
          <cell r="S4">
            <v>1</v>
          </cell>
          <cell r="T4">
            <v>0.6</v>
          </cell>
          <cell r="U4">
            <v>0.37</v>
          </cell>
          <cell r="V4">
            <v>31.42</v>
          </cell>
          <cell r="W4">
            <v>0.6</v>
          </cell>
          <cell r="X4">
            <v>60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15</v>
          </cell>
          <cell r="E5">
            <v>0</v>
          </cell>
          <cell r="F5">
            <v>60</v>
          </cell>
          <cell r="G5">
            <v>80</v>
          </cell>
          <cell r="H5">
            <v>60</v>
          </cell>
          <cell r="I5" t="str">
            <v/>
          </cell>
          <cell r="J5" t="str">
            <v/>
          </cell>
          <cell r="K5" t="str">
            <v>Rectangular Corner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5.1079552262519465</v>
          </cell>
          <cell r="R5">
            <v>60</v>
          </cell>
          <cell r="S5">
            <v>1</v>
          </cell>
          <cell r="T5">
            <v>1.8</v>
          </cell>
          <cell r="U5">
            <v>0.37</v>
          </cell>
          <cell r="V5">
            <v>31.42</v>
          </cell>
          <cell r="W5">
            <v>1.8</v>
          </cell>
          <cell r="X5">
            <v>60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15</v>
          </cell>
          <cell r="E6">
            <v>5</v>
          </cell>
          <cell r="F6">
            <v>60</v>
          </cell>
          <cell r="G6">
            <v>80</v>
          </cell>
          <cell r="H6">
            <v>60</v>
          </cell>
          <cell r="I6" t="str">
            <v/>
          </cell>
          <cell r="J6" t="str">
            <v/>
          </cell>
          <cell r="K6" t="str">
            <v>Rectangular Corner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4.4321570526191012</v>
          </cell>
          <cell r="R6">
            <v>60</v>
          </cell>
          <cell r="S6">
            <v>1</v>
          </cell>
          <cell r="T6">
            <v>1.6</v>
          </cell>
          <cell r="U6">
            <v>0.37</v>
          </cell>
          <cell r="V6">
            <v>31.42</v>
          </cell>
          <cell r="W6">
            <v>1.6</v>
          </cell>
          <cell r="X6">
            <v>60</v>
          </cell>
        </row>
        <row r="7">
          <cell r="A7">
            <v>6</v>
          </cell>
          <cell r="B7">
            <v>1</v>
          </cell>
          <cell r="C7">
            <v>0</v>
          </cell>
          <cell r="D7">
            <v>35</v>
          </cell>
          <cell r="E7">
            <v>5</v>
          </cell>
          <cell r="F7">
            <v>60</v>
          </cell>
          <cell r="G7">
            <v>80</v>
          </cell>
          <cell r="H7">
            <v>60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1.2707936690380399</v>
          </cell>
          <cell r="R7">
            <v>60</v>
          </cell>
          <cell r="S7">
            <v>1</v>
          </cell>
          <cell r="T7">
            <v>0.1</v>
          </cell>
          <cell r="U7">
            <v>0.37</v>
          </cell>
          <cell r="V7">
            <v>31.42</v>
          </cell>
          <cell r="W7">
            <v>0.1</v>
          </cell>
          <cell r="X7">
            <v>60</v>
          </cell>
        </row>
        <row r="8">
          <cell r="A8">
            <v>7</v>
          </cell>
          <cell r="B8">
            <v>1</v>
          </cell>
          <cell r="C8">
            <v>0</v>
          </cell>
          <cell r="D8">
            <v>55</v>
          </cell>
          <cell r="E8">
            <v>5</v>
          </cell>
          <cell r="F8">
            <v>60</v>
          </cell>
          <cell r="G8">
            <v>80</v>
          </cell>
          <cell r="H8">
            <v>60</v>
          </cell>
          <cell r="I8" t="str">
            <v/>
          </cell>
          <cell r="J8" t="str">
            <v/>
          </cell>
          <cell r="K8" t="str">
            <v>Rectangular Edge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1.0143694024803673</v>
          </cell>
          <cell r="R8">
            <v>60</v>
          </cell>
          <cell r="S8">
            <v>1</v>
          </cell>
          <cell r="T8">
            <v>0.1</v>
          </cell>
          <cell r="U8">
            <v>0.37</v>
          </cell>
          <cell r="V8">
            <v>31.42</v>
          </cell>
          <cell r="W8">
            <v>0.1</v>
          </cell>
          <cell r="X8">
            <v>60</v>
          </cell>
        </row>
        <row r="9">
          <cell r="A9">
            <v>8</v>
          </cell>
          <cell r="B9">
            <v>1</v>
          </cell>
          <cell r="C9">
            <v>0</v>
          </cell>
          <cell r="D9">
            <v>75</v>
          </cell>
          <cell r="E9">
            <v>5</v>
          </cell>
          <cell r="F9">
            <v>60</v>
          </cell>
          <cell r="G9">
            <v>80</v>
          </cell>
          <cell r="H9">
            <v>60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Yes</v>
          </cell>
          <cell r="M9">
            <v>0</v>
          </cell>
          <cell r="N9" t="str">
            <v>Prot</v>
          </cell>
          <cell r="P9">
            <v>8</v>
          </cell>
          <cell r="Q9">
            <v>1.1043213780930718</v>
          </cell>
          <cell r="R9">
            <v>60</v>
          </cell>
          <cell r="S9">
            <v>1</v>
          </cell>
          <cell r="T9">
            <v>0.1</v>
          </cell>
          <cell r="U9">
            <v>0.37</v>
          </cell>
          <cell r="V9">
            <v>31.42</v>
          </cell>
          <cell r="W9">
            <v>0.1</v>
          </cell>
          <cell r="X9">
            <v>60</v>
          </cell>
        </row>
        <row r="10">
          <cell r="A10">
            <v>9</v>
          </cell>
          <cell r="B10">
            <v>1</v>
          </cell>
          <cell r="C10">
            <v>0</v>
          </cell>
          <cell r="D10">
            <v>95</v>
          </cell>
          <cell r="E10">
            <v>5</v>
          </cell>
          <cell r="F10">
            <v>60</v>
          </cell>
          <cell r="G10">
            <v>80</v>
          </cell>
          <cell r="H10">
            <v>60</v>
          </cell>
          <cell r="I10" t="str">
            <v/>
          </cell>
          <cell r="J10" t="str">
            <v/>
          </cell>
          <cell r="K10" t="str">
            <v>Rectangular Edge</v>
          </cell>
          <cell r="L10" t="str">
            <v>Yes</v>
          </cell>
          <cell r="M10">
            <v>0</v>
          </cell>
          <cell r="N10" t="str">
            <v>Prot</v>
          </cell>
          <cell r="P10">
            <v>9</v>
          </cell>
          <cell r="Q10">
            <v>1.8724402953437047</v>
          </cell>
          <cell r="R10">
            <v>60</v>
          </cell>
          <cell r="S10">
            <v>1</v>
          </cell>
          <cell r="T10">
            <v>0.5</v>
          </cell>
          <cell r="U10">
            <v>0.37</v>
          </cell>
          <cell r="V10">
            <v>31.42</v>
          </cell>
          <cell r="W10">
            <v>0.5</v>
          </cell>
          <cell r="X10">
            <v>60</v>
          </cell>
        </row>
        <row r="11">
          <cell r="A11">
            <v>10</v>
          </cell>
          <cell r="B11">
            <v>1</v>
          </cell>
          <cell r="C11">
            <v>0</v>
          </cell>
          <cell r="D11">
            <v>105</v>
          </cell>
          <cell r="E11">
            <v>5</v>
          </cell>
          <cell r="F11">
            <v>60</v>
          </cell>
          <cell r="G11">
            <v>80</v>
          </cell>
          <cell r="H11">
            <v>60</v>
          </cell>
          <cell r="I11" t="str">
            <v/>
          </cell>
          <cell r="J11" t="str">
            <v/>
          </cell>
          <cell r="K11" t="str">
            <v>Rectangular Corner</v>
          </cell>
          <cell r="L11" t="str">
            <v>Yes</v>
          </cell>
          <cell r="M11">
            <v>0</v>
          </cell>
          <cell r="N11" t="str">
            <v>Prot</v>
          </cell>
          <cell r="P11">
            <v>10</v>
          </cell>
          <cell r="Q11">
            <v>4.4321570526191012</v>
          </cell>
          <cell r="R11">
            <v>60</v>
          </cell>
          <cell r="S11">
            <v>1</v>
          </cell>
          <cell r="T11">
            <v>1.6</v>
          </cell>
          <cell r="U11">
            <v>0.37</v>
          </cell>
          <cell r="V11">
            <v>31.42</v>
          </cell>
          <cell r="W11">
            <v>1.6</v>
          </cell>
          <cell r="X11">
            <v>60</v>
          </cell>
        </row>
        <row r="12">
          <cell r="A12">
            <v>11</v>
          </cell>
          <cell r="B12">
            <v>1</v>
          </cell>
          <cell r="C12">
            <v>0</v>
          </cell>
          <cell r="D12">
            <v>105</v>
          </cell>
          <cell r="E12">
            <v>0</v>
          </cell>
          <cell r="F12">
            <v>60</v>
          </cell>
          <cell r="G12">
            <v>80</v>
          </cell>
          <cell r="H12">
            <v>60</v>
          </cell>
          <cell r="I12" t="str">
            <v/>
          </cell>
          <cell r="J12" t="str">
            <v/>
          </cell>
          <cell r="K12" t="str">
            <v>Rectangular Corner</v>
          </cell>
          <cell r="L12" t="str">
            <v>Yes</v>
          </cell>
          <cell r="M12">
            <v>0</v>
          </cell>
          <cell r="N12" t="str">
            <v>Prot</v>
          </cell>
          <cell r="P12">
            <v>11</v>
          </cell>
          <cell r="Q12">
            <v>5.1079552262519465</v>
          </cell>
          <cell r="R12">
            <v>60</v>
          </cell>
          <cell r="S12">
            <v>1</v>
          </cell>
          <cell r="T12">
            <v>1.8</v>
          </cell>
          <cell r="U12">
            <v>0.37</v>
          </cell>
          <cell r="V12">
            <v>31.42</v>
          </cell>
          <cell r="W12">
            <v>1.8</v>
          </cell>
          <cell r="X12">
            <v>60</v>
          </cell>
        </row>
        <row r="13">
          <cell r="A13">
            <v>12</v>
          </cell>
          <cell r="B13">
            <v>1</v>
          </cell>
          <cell r="C13">
            <v>0</v>
          </cell>
          <cell r="D13">
            <v>110</v>
          </cell>
          <cell r="E13">
            <v>0</v>
          </cell>
          <cell r="F13">
            <v>60</v>
          </cell>
          <cell r="G13">
            <v>80</v>
          </cell>
          <cell r="H13">
            <v>60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2.1981001717382189</v>
          </cell>
          <cell r="R13">
            <v>60</v>
          </cell>
          <cell r="S13">
            <v>1</v>
          </cell>
          <cell r="T13">
            <v>0.6</v>
          </cell>
          <cell r="U13">
            <v>0.37</v>
          </cell>
          <cell r="V13">
            <v>31.42</v>
          </cell>
          <cell r="W13">
            <v>0.6</v>
          </cell>
          <cell r="X13">
            <v>60</v>
          </cell>
        </row>
        <row r="14">
          <cell r="A14">
            <v>13</v>
          </cell>
          <cell r="B14">
            <v>1</v>
          </cell>
          <cell r="C14">
            <v>0</v>
          </cell>
          <cell r="D14">
            <v>115</v>
          </cell>
          <cell r="E14">
            <v>0</v>
          </cell>
          <cell r="F14">
            <v>60</v>
          </cell>
          <cell r="G14">
            <v>80</v>
          </cell>
          <cell r="H14">
            <v>60</v>
          </cell>
          <cell r="I14" t="str">
            <v/>
          </cell>
          <cell r="J14" t="str">
            <v/>
          </cell>
          <cell r="K14" t="str">
            <v>Rectangular Edge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2.3013759317550502</v>
          </cell>
          <cell r="R14">
            <v>60</v>
          </cell>
          <cell r="S14">
            <v>1</v>
          </cell>
          <cell r="T14">
            <v>0.7</v>
          </cell>
          <cell r="U14">
            <v>0.37</v>
          </cell>
          <cell r="V14">
            <v>31.42</v>
          </cell>
          <cell r="W14">
            <v>0.7</v>
          </cell>
          <cell r="X14">
            <v>60</v>
          </cell>
        </row>
        <row r="15">
          <cell r="A15">
            <v>14</v>
          </cell>
          <cell r="B15">
            <v>1</v>
          </cell>
          <cell r="C15">
            <v>0</v>
          </cell>
          <cell r="D15">
            <v>120</v>
          </cell>
          <cell r="E15">
            <v>5</v>
          </cell>
          <cell r="F15">
            <v>60</v>
          </cell>
          <cell r="G15">
            <v>80</v>
          </cell>
          <cell r="H15">
            <v>60</v>
          </cell>
          <cell r="I15" t="str">
            <v/>
          </cell>
          <cell r="J15" t="str">
            <v/>
          </cell>
          <cell r="K15" t="str">
            <v>Rectangular Corner</v>
          </cell>
          <cell r="L15" t="str">
            <v>Yes</v>
          </cell>
          <cell r="M15">
            <v>0</v>
          </cell>
          <cell r="N15" t="str">
            <v>Prot</v>
          </cell>
          <cell r="P15">
            <v>14</v>
          </cell>
          <cell r="Q15">
            <v>4.4321570526191012</v>
          </cell>
          <cell r="R15">
            <v>60</v>
          </cell>
          <cell r="S15">
            <v>1</v>
          </cell>
          <cell r="T15">
            <v>1.6</v>
          </cell>
          <cell r="U15">
            <v>0.37</v>
          </cell>
          <cell r="V15">
            <v>31.42</v>
          </cell>
          <cell r="W15">
            <v>1.6</v>
          </cell>
          <cell r="X15">
            <v>60</v>
          </cell>
        </row>
        <row r="16">
          <cell r="A16">
            <v>15</v>
          </cell>
          <cell r="B16">
            <v>1</v>
          </cell>
          <cell r="C16">
            <v>0</v>
          </cell>
          <cell r="D16">
            <v>105</v>
          </cell>
          <cell r="E16">
            <v>0</v>
          </cell>
          <cell r="F16">
            <v>60</v>
          </cell>
          <cell r="G16">
            <v>80</v>
          </cell>
          <cell r="H16">
            <v>60</v>
          </cell>
          <cell r="I16" t="str">
            <v/>
          </cell>
          <cell r="J16" t="str">
            <v/>
          </cell>
          <cell r="K16" t="str">
            <v>Rectangular Edge</v>
          </cell>
          <cell r="L16" t="str">
            <v>Yes</v>
          </cell>
          <cell r="M16">
            <v>0</v>
          </cell>
          <cell r="N16" t="str">
            <v>Prot</v>
          </cell>
          <cell r="P16">
            <v>15</v>
          </cell>
          <cell r="Q16">
            <v>2.1579427531327537</v>
          </cell>
          <cell r="R16">
            <v>60</v>
          </cell>
          <cell r="S16">
            <v>1</v>
          </cell>
          <cell r="T16">
            <v>0.6</v>
          </cell>
          <cell r="U16">
            <v>0.37</v>
          </cell>
          <cell r="V16">
            <v>31.42</v>
          </cell>
          <cell r="W16">
            <v>0.6</v>
          </cell>
          <cell r="X16">
            <v>60</v>
          </cell>
        </row>
        <row r="17">
          <cell r="A17">
            <v>16</v>
          </cell>
          <cell r="B17">
            <v>1</v>
          </cell>
          <cell r="C17">
            <v>0</v>
          </cell>
          <cell r="D17">
            <v>110</v>
          </cell>
          <cell r="E17">
            <v>0</v>
          </cell>
          <cell r="F17">
            <v>60</v>
          </cell>
          <cell r="G17">
            <v>80</v>
          </cell>
          <cell r="H17">
            <v>60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Yes</v>
          </cell>
          <cell r="M17">
            <v>0</v>
          </cell>
          <cell r="N17" t="str">
            <v>Prot</v>
          </cell>
          <cell r="P17">
            <v>16</v>
          </cell>
          <cell r="Q17">
            <v>2.1981001717382189</v>
          </cell>
          <cell r="R17">
            <v>60</v>
          </cell>
          <cell r="S17">
            <v>1</v>
          </cell>
          <cell r="T17">
            <v>0.6</v>
          </cell>
          <cell r="U17">
            <v>0.37</v>
          </cell>
          <cell r="V17">
            <v>31.42</v>
          </cell>
          <cell r="W17">
            <v>0.6</v>
          </cell>
          <cell r="X17">
            <v>60</v>
          </cell>
        </row>
        <row r="18">
          <cell r="A18">
            <v>17</v>
          </cell>
          <cell r="B18">
            <v>1</v>
          </cell>
          <cell r="C18">
            <v>0</v>
          </cell>
          <cell r="D18">
            <v>115</v>
          </cell>
          <cell r="E18">
            <v>0</v>
          </cell>
          <cell r="F18">
            <v>60</v>
          </cell>
          <cell r="G18">
            <v>80</v>
          </cell>
          <cell r="H18">
            <v>60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5.447468521170487</v>
          </cell>
          <cell r="R18">
            <v>60</v>
          </cell>
          <cell r="S18">
            <v>1</v>
          </cell>
          <cell r="T18">
            <v>2</v>
          </cell>
          <cell r="U18">
            <v>0.37</v>
          </cell>
          <cell r="V18">
            <v>31.42</v>
          </cell>
          <cell r="W18">
            <v>2</v>
          </cell>
          <cell r="X18">
            <v>60</v>
          </cell>
        </row>
        <row r="19">
          <cell r="A19">
            <v>18</v>
          </cell>
          <cell r="B19">
            <v>1</v>
          </cell>
          <cell r="C19">
            <v>0</v>
          </cell>
          <cell r="D19">
            <v>120</v>
          </cell>
          <cell r="E19">
            <v>0</v>
          </cell>
          <cell r="F19">
            <v>60</v>
          </cell>
          <cell r="G19">
            <v>80</v>
          </cell>
          <cell r="H19">
            <v>60</v>
          </cell>
          <cell r="I19" t="str">
            <v/>
          </cell>
          <cell r="J19" t="str">
            <v/>
          </cell>
          <cell r="K19" t="str">
            <v>Rectangular Corner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5.7666996317818944</v>
          </cell>
          <cell r="R19">
            <v>60</v>
          </cell>
          <cell r="S19">
            <v>1</v>
          </cell>
          <cell r="T19">
            <v>2.1</v>
          </cell>
          <cell r="U19">
            <v>0.37</v>
          </cell>
          <cell r="V19">
            <v>31.42</v>
          </cell>
          <cell r="W19">
            <v>2.1</v>
          </cell>
          <cell r="X19">
            <v>60</v>
          </cell>
        </row>
        <row r="20">
          <cell r="A20">
            <v>19</v>
          </cell>
          <cell r="B20">
            <v>1</v>
          </cell>
          <cell r="C20">
            <v>0</v>
          </cell>
          <cell r="D20">
            <v>120</v>
          </cell>
          <cell r="E20">
            <v>5</v>
          </cell>
          <cell r="F20">
            <v>60</v>
          </cell>
          <cell r="G20">
            <v>80</v>
          </cell>
          <cell r="H20">
            <v>60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Yes</v>
          </cell>
          <cell r="M20">
            <v>0</v>
          </cell>
          <cell r="N20" t="str">
            <v>Prot</v>
          </cell>
          <cell r="P20">
            <v>19</v>
          </cell>
          <cell r="Q20">
            <v>2.3013759317550502</v>
          </cell>
          <cell r="R20">
            <v>60</v>
          </cell>
          <cell r="S20">
            <v>1</v>
          </cell>
          <cell r="T20">
            <v>0.7</v>
          </cell>
          <cell r="U20">
            <v>0.37</v>
          </cell>
          <cell r="V20">
            <v>31.42</v>
          </cell>
          <cell r="W20">
            <v>0.7</v>
          </cell>
          <cell r="X20">
            <v>60</v>
          </cell>
        </row>
        <row r="21">
          <cell r="A21">
            <v>20</v>
          </cell>
          <cell r="B21">
            <v>1</v>
          </cell>
          <cell r="C21">
            <v>0</v>
          </cell>
          <cell r="D21">
            <v>120</v>
          </cell>
          <cell r="E21">
            <v>10</v>
          </cell>
          <cell r="F21">
            <v>60</v>
          </cell>
          <cell r="G21">
            <v>80</v>
          </cell>
          <cell r="H21">
            <v>60</v>
          </cell>
          <cell r="I21" t="str">
            <v/>
          </cell>
          <cell r="J21" t="str">
            <v/>
          </cell>
          <cell r="K21" t="str">
            <v>Rectangular Edge</v>
          </cell>
          <cell r="L21" t="str">
            <v>Yes</v>
          </cell>
          <cell r="M21">
            <v>0</v>
          </cell>
          <cell r="N21" t="str">
            <v>Prot</v>
          </cell>
          <cell r="P21">
            <v>20</v>
          </cell>
          <cell r="Q21">
            <v>2.1981001717382189</v>
          </cell>
          <cell r="R21">
            <v>60</v>
          </cell>
          <cell r="S21">
            <v>1</v>
          </cell>
          <cell r="T21">
            <v>0.6</v>
          </cell>
          <cell r="U21">
            <v>0.37</v>
          </cell>
          <cell r="V21">
            <v>31.42</v>
          </cell>
          <cell r="W21">
            <v>0.6</v>
          </cell>
          <cell r="X21">
            <v>60</v>
          </cell>
        </row>
        <row r="22">
          <cell r="A22">
            <v>21</v>
          </cell>
          <cell r="B22">
            <v>1</v>
          </cell>
          <cell r="C22">
            <v>0</v>
          </cell>
          <cell r="D22">
            <v>120</v>
          </cell>
          <cell r="E22">
            <v>15</v>
          </cell>
          <cell r="F22">
            <v>60</v>
          </cell>
          <cell r="G22">
            <v>80</v>
          </cell>
          <cell r="H22">
            <v>60</v>
          </cell>
          <cell r="I22" t="str">
            <v/>
          </cell>
          <cell r="J22" t="str">
            <v/>
          </cell>
          <cell r="K22" t="str">
            <v>Rectangular Corner</v>
          </cell>
          <cell r="L22" t="str">
            <v>Yes</v>
          </cell>
          <cell r="M22">
            <v>0</v>
          </cell>
          <cell r="N22" t="str">
            <v>Prot</v>
          </cell>
          <cell r="P22">
            <v>21</v>
          </cell>
          <cell r="Q22">
            <v>5.1079552262519465</v>
          </cell>
          <cell r="R22">
            <v>60</v>
          </cell>
          <cell r="S22">
            <v>1</v>
          </cell>
          <cell r="T22">
            <v>1.8</v>
          </cell>
          <cell r="U22">
            <v>0.37</v>
          </cell>
          <cell r="V22">
            <v>31.42</v>
          </cell>
          <cell r="W22">
            <v>1.8</v>
          </cell>
          <cell r="X22">
            <v>60</v>
          </cell>
        </row>
        <row r="23">
          <cell r="A23">
            <v>22</v>
          </cell>
          <cell r="B23">
            <v>1</v>
          </cell>
          <cell r="C23">
            <v>0</v>
          </cell>
          <cell r="D23">
            <v>115</v>
          </cell>
          <cell r="E23">
            <v>15</v>
          </cell>
          <cell r="F23">
            <v>60</v>
          </cell>
          <cell r="G23">
            <v>80</v>
          </cell>
          <cell r="H23">
            <v>60</v>
          </cell>
          <cell r="I23" t="str">
            <v/>
          </cell>
          <cell r="J23" t="str">
            <v/>
          </cell>
          <cell r="K23" t="str">
            <v>Rectangular Corner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4.4321570526191012</v>
          </cell>
          <cell r="R23">
            <v>60</v>
          </cell>
          <cell r="S23">
            <v>1</v>
          </cell>
          <cell r="T23">
            <v>1.6</v>
          </cell>
          <cell r="U23">
            <v>0.37</v>
          </cell>
          <cell r="V23">
            <v>31.42</v>
          </cell>
          <cell r="W23">
            <v>1.6</v>
          </cell>
          <cell r="X23">
            <v>60</v>
          </cell>
        </row>
        <row r="24">
          <cell r="A24">
            <v>23</v>
          </cell>
          <cell r="B24">
            <v>1</v>
          </cell>
          <cell r="C24">
            <v>0</v>
          </cell>
          <cell r="D24">
            <v>115</v>
          </cell>
          <cell r="E24">
            <v>35</v>
          </cell>
          <cell r="F24">
            <v>60</v>
          </cell>
          <cell r="G24">
            <v>80</v>
          </cell>
          <cell r="H24">
            <v>60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1.9470057358590356</v>
          </cell>
          <cell r="R24">
            <v>60</v>
          </cell>
          <cell r="S24">
            <v>1</v>
          </cell>
          <cell r="T24">
            <v>0.5</v>
          </cell>
          <cell r="U24">
            <v>0.37</v>
          </cell>
          <cell r="V24">
            <v>31.42</v>
          </cell>
          <cell r="W24">
            <v>0.5</v>
          </cell>
          <cell r="X24">
            <v>60</v>
          </cell>
        </row>
        <row r="25">
          <cell r="A25">
            <v>24</v>
          </cell>
          <cell r="B25">
            <v>1</v>
          </cell>
          <cell r="C25">
            <v>0</v>
          </cell>
          <cell r="D25">
            <v>115</v>
          </cell>
          <cell r="E25">
            <v>55</v>
          </cell>
          <cell r="F25">
            <v>60</v>
          </cell>
          <cell r="G25">
            <v>80</v>
          </cell>
          <cell r="H25">
            <v>60</v>
          </cell>
          <cell r="I25" t="str">
            <v/>
          </cell>
          <cell r="J25" t="str">
            <v/>
          </cell>
          <cell r="K25" t="str">
            <v>Rectangular Edge</v>
          </cell>
          <cell r="L25" t="str">
            <v>Yes</v>
          </cell>
          <cell r="M25">
            <v>0</v>
          </cell>
          <cell r="N25" t="str">
            <v>Prot</v>
          </cell>
          <cell r="P25">
            <v>24</v>
          </cell>
          <cell r="Q25">
            <v>1.9470057358590356</v>
          </cell>
          <cell r="R25">
            <v>60</v>
          </cell>
          <cell r="S25">
            <v>1</v>
          </cell>
          <cell r="T25">
            <v>0.5</v>
          </cell>
          <cell r="U25">
            <v>0.37</v>
          </cell>
          <cell r="V25">
            <v>31.42</v>
          </cell>
          <cell r="W25">
            <v>0.5</v>
          </cell>
          <cell r="X25">
            <v>60</v>
          </cell>
        </row>
        <row r="26">
          <cell r="A26">
            <v>25</v>
          </cell>
          <cell r="B26">
            <v>1</v>
          </cell>
          <cell r="C26">
            <v>0</v>
          </cell>
          <cell r="D26">
            <v>115</v>
          </cell>
          <cell r="E26">
            <v>65</v>
          </cell>
          <cell r="F26">
            <v>60</v>
          </cell>
          <cell r="G26">
            <v>80</v>
          </cell>
          <cell r="H26">
            <v>60</v>
          </cell>
          <cell r="I26" t="str">
            <v/>
          </cell>
          <cell r="J26" t="str">
            <v/>
          </cell>
          <cell r="K26" t="str">
            <v>Rectangular Corner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4.4321570526191012</v>
          </cell>
          <cell r="R26">
            <v>60</v>
          </cell>
          <cell r="S26">
            <v>1</v>
          </cell>
          <cell r="T26">
            <v>1.6</v>
          </cell>
          <cell r="U26">
            <v>0.37</v>
          </cell>
          <cell r="V26">
            <v>31.42</v>
          </cell>
          <cell r="W26">
            <v>1.6</v>
          </cell>
          <cell r="X26">
            <v>60</v>
          </cell>
        </row>
        <row r="27">
          <cell r="A27">
            <v>26</v>
          </cell>
          <cell r="B27">
            <v>1</v>
          </cell>
          <cell r="C27">
            <v>0</v>
          </cell>
          <cell r="D27">
            <v>120</v>
          </cell>
          <cell r="E27">
            <v>65</v>
          </cell>
          <cell r="F27">
            <v>60</v>
          </cell>
          <cell r="G27">
            <v>80</v>
          </cell>
          <cell r="H27">
            <v>60</v>
          </cell>
          <cell r="I27" t="str">
            <v/>
          </cell>
          <cell r="J27" t="str">
            <v/>
          </cell>
          <cell r="K27" t="str">
            <v>Rectangular Edge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2.1579427531327537</v>
          </cell>
          <cell r="R27">
            <v>60</v>
          </cell>
          <cell r="S27">
            <v>1</v>
          </cell>
          <cell r="T27">
            <v>0.6</v>
          </cell>
          <cell r="U27">
            <v>0.37</v>
          </cell>
          <cell r="V27">
            <v>31.42</v>
          </cell>
          <cell r="W27">
            <v>0.6</v>
          </cell>
          <cell r="X27">
            <v>60</v>
          </cell>
        </row>
        <row r="28">
          <cell r="A28">
            <v>27</v>
          </cell>
          <cell r="B28">
            <v>1</v>
          </cell>
          <cell r="C28">
            <v>0</v>
          </cell>
          <cell r="D28">
            <v>120</v>
          </cell>
          <cell r="E28">
            <v>70</v>
          </cell>
          <cell r="F28">
            <v>60</v>
          </cell>
          <cell r="G28">
            <v>80</v>
          </cell>
          <cell r="H28">
            <v>60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Yes</v>
          </cell>
          <cell r="M28">
            <v>0</v>
          </cell>
          <cell r="N28" t="str">
            <v>Prot</v>
          </cell>
          <cell r="P28">
            <v>27</v>
          </cell>
          <cell r="Q28">
            <v>2.1981001717382189</v>
          </cell>
          <cell r="R28">
            <v>60</v>
          </cell>
          <cell r="S28">
            <v>1</v>
          </cell>
          <cell r="T28">
            <v>0.6</v>
          </cell>
          <cell r="U28">
            <v>0.37</v>
          </cell>
          <cell r="V28">
            <v>31.42</v>
          </cell>
          <cell r="W28">
            <v>0.6</v>
          </cell>
          <cell r="X28">
            <v>60</v>
          </cell>
        </row>
        <row r="29">
          <cell r="A29">
            <v>28</v>
          </cell>
          <cell r="B29">
            <v>1</v>
          </cell>
          <cell r="C29">
            <v>0</v>
          </cell>
          <cell r="D29">
            <v>120</v>
          </cell>
          <cell r="E29">
            <v>65</v>
          </cell>
          <cell r="F29">
            <v>60</v>
          </cell>
          <cell r="G29">
            <v>80</v>
          </cell>
          <cell r="H29">
            <v>60</v>
          </cell>
          <cell r="I29" t="str">
            <v/>
          </cell>
          <cell r="J29" t="str">
            <v/>
          </cell>
          <cell r="K29" t="str">
            <v>Rectangular Corner</v>
          </cell>
          <cell r="L29" t="str">
            <v>Yes</v>
          </cell>
          <cell r="M29">
            <v>0</v>
          </cell>
          <cell r="N29" t="str">
            <v>Prot</v>
          </cell>
          <cell r="P29">
            <v>28</v>
          </cell>
          <cell r="Q29">
            <v>5.1079552262519465</v>
          </cell>
          <cell r="R29">
            <v>60</v>
          </cell>
          <cell r="S29">
            <v>1</v>
          </cell>
          <cell r="T29">
            <v>1.8</v>
          </cell>
          <cell r="U29">
            <v>0.37</v>
          </cell>
          <cell r="V29">
            <v>31.42</v>
          </cell>
          <cell r="W29">
            <v>1.8</v>
          </cell>
          <cell r="X29">
            <v>60</v>
          </cell>
        </row>
        <row r="30">
          <cell r="A30">
            <v>29</v>
          </cell>
          <cell r="B30">
            <v>1</v>
          </cell>
          <cell r="C30">
            <v>0</v>
          </cell>
          <cell r="D30">
            <v>120</v>
          </cell>
          <cell r="E30">
            <v>70</v>
          </cell>
          <cell r="F30">
            <v>60</v>
          </cell>
          <cell r="G30">
            <v>80</v>
          </cell>
          <cell r="H30">
            <v>60</v>
          </cell>
          <cell r="I30" t="str">
            <v/>
          </cell>
          <cell r="J30" t="str">
            <v/>
          </cell>
          <cell r="K30" t="str">
            <v>Rectangular Corner</v>
          </cell>
          <cell r="L30" t="str">
            <v>Yes</v>
          </cell>
          <cell r="M30">
            <v>0</v>
          </cell>
          <cell r="N30" t="str">
            <v>Prot</v>
          </cell>
          <cell r="P30">
            <v>29</v>
          </cell>
          <cell r="Q30">
            <v>5.2030097850166728</v>
          </cell>
          <cell r="R30">
            <v>60</v>
          </cell>
          <cell r="S30">
            <v>1</v>
          </cell>
          <cell r="T30">
            <v>1.9</v>
          </cell>
          <cell r="U30">
            <v>0.37</v>
          </cell>
          <cell r="V30">
            <v>31.42</v>
          </cell>
          <cell r="W30">
            <v>1.9</v>
          </cell>
          <cell r="X30">
            <v>60</v>
          </cell>
        </row>
        <row r="31">
          <cell r="A31">
            <v>30</v>
          </cell>
          <cell r="B31">
            <v>1</v>
          </cell>
          <cell r="C31">
            <v>0</v>
          </cell>
          <cell r="D31">
            <v>120</v>
          </cell>
          <cell r="E31">
            <v>75</v>
          </cell>
          <cell r="F31">
            <v>60</v>
          </cell>
          <cell r="G31">
            <v>80</v>
          </cell>
          <cell r="H31">
            <v>60</v>
          </cell>
          <cell r="I31" t="str">
            <v/>
          </cell>
          <cell r="J31" t="str">
            <v/>
          </cell>
          <cell r="K31" t="str">
            <v>Rectangular Edge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2.3013759317550502</v>
          </cell>
          <cell r="R31">
            <v>60</v>
          </cell>
          <cell r="S31">
            <v>1</v>
          </cell>
          <cell r="T31">
            <v>0.7</v>
          </cell>
          <cell r="U31">
            <v>0.37</v>
          </cell>
          <cell r="V31">
            <v>31.42</v>
          </cell>
          <cell r="W31">
            <v>0.7</v>
          </cell>
          <cell r="X31">
            <v>60</v>
          </cell>
        </row>
        <row r="32">
          <cell r="A32">
            <v>31</v>
          </cell>
          <cell r="B32">
            <v>1</v>
          </cell>
          <cell r="C32">
            <v>0</v>
          </cell>
          <cell r="D32">
            <v>120</v>
          </cell>
          <cell r="E32">
            <v>80</v>
          </cell>
          <cell r="F32">
            <v>60</v>
          </cell>
          <cell r="G32">
            <v>80</v>
          </cell>
          <cell r="H32">
            <v>60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2.436240555896223</v>
          </cell>
          <cell r="R32">
            <v>60</v>
          </cell>
          <cell r="S32">
            <v>1</v>
          </cell>
          <cell r="T32">
            <v>0.8</v>
          </cell>
          <cell r="U32">
            <v>0.37</v>
          </cell>
          <cell r="V32">
            <v>31.42</v>
          </cell>
          <cell r="W32">
            <v>0.8</v>
          </cell>
          <cell r="X32">
            <v>60</v>
          </cell>
        </row>
        <row r="33">
          <cell r="A33">
            <v>32</v>
          </cell>
          <cell r="B33">
            <v>1</v>
          </cell>
          <cell r="C33">
            <v>0</v>
          </cell>
          <cell r="D33">
            <v>115</v>
          </cell>
          <cell r="E33">
            <v>80</v>
          </cell>
          <cell r="F33">
            <v>60</v>
          </cell>
          <cell r="G33">
            <v>80</v>
          </cell>
          <cell r="H33">
            <v>60</v>
          </cell>
          <cell r="I33" t="str">
            <v/>
          </cell>
          <cell r="J33" t="str">
            <v/>
          </cell>
          <cell r="K33" t="str">
            <v>Rectangular Edge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2.3013759317550502</v>
          </cell>
          <cell r="R33">
            <v>60</v>
          </cell>
          <cell r="S33">
            <v>1</v>
          </cell>
          <cell r="T33">
            <v>0.7</v>
          </cell>
          <cell r="U33">
            <v>0.37</v>
          </cell>
          <cell r="V33">
            <v>31.42</v>
          </cell>
          <cell r="W33">
            <v>0.7</v>
          </cell>
          <cell r="X33">
            <v>60</v>
          </cell>
        </row>
        <row r="34">
          <cell r="A34">
            <v>33</v>
          </cell>
          <cell r="B34">
            <v>1</v>
          </cell>
          <cell r="C34">
            <v>0</v>
          </cell>
          <cell r="D34">
            <v>110</v>
          </cell>
          <cell r="E34">
            <v>80</v>
          </cell>
          <cell r="F34">
            <v>60</v>
          </cell>
          <cell r="G34">
            <v>80</v>
          </cell>
          <cell r="H34">
            <v>60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Yes</v>
          </cell>
          <cell r="M34">
            <v>0</v>
          </cell>
          <cell r="N34" t="str">
            <v>Prot</v>
          </cell>
          <cell r="P34">
            <v>33</v>
          </cell>
          <cell r="Q34">
            <v>2.1981001717382189</v>
          </cell>
          <cell r="R34">
            <v>60</v>
          </cell>
          <cell r="S34">
            <v>1</v>
          </cell>
          <cell r="T34">
            <v>0.6</v>
          </cell>
          <cell r="U34">
            <v>0.37</v>
          </cell>
          <cell r="V34">
            <v>31.42</v>
          </cell>
          <cell r="W34">
            <v>0.6</v>
          </cell>
          <cell r="X34">
            <v>60</v>
          </cell>
        </row>
        <row r="35">
          <cell r="A35">
            <v>34</v>
          </cell>
          <cell r="B35">
            <v>1</v>
          </cell>
          <cell r="C35">
            <v>0</v>
          </cell>
          <cell r="D35">
            <v>105</v>
          </cell>
          <cell r="E35">
            <v>80</v>
          </cell>
          <cell r="F35">
            <v>60</v>
          </cell>
          <cell r="G35">
            <v>80</v>
          </cell>
          <cell r="H35">
            <v>60</v>
          </cell>
          <cell r="I35" t="str">
            <v/>
          </cell>
          <cell r="J35" t="str">
            <v/>
          </cell>
          <cell r="K35" t="str">
            <v>Rectangular Corner</v>
          </cell>
          <cell r="L35" t="str">
            <v>Yes</v>
          </cell>
          <cell r="M35">
            <v>0</v>
          </cell>
          <cell r="N35" t="str">
            <v>Prot</v>
          </cell>
          <cell r="P35">
            <v>34</v>
          </cell>
          <cell r="Q35">
            <v>5.1079552262519465</v>
          </cell>
          <cell r="R35">
            <v>60</v>
          </cell>
          <cell r="S35">
            <v>1</v>
          </cell>
          <cell r="T35">
            <v>1.8</v>
          </cell>
          <cell r="U35">
            <v>0.37</v>
          </cell>
          <cell r="V35">
            <v>31.42</v>
          </cell>
          <cell r="W35">
            <v>1.8</v>
          </cell>
          <cell r="X35">
            <v>60</v>
          </cell>
        </row>
        <row r="36">
          <cell r="A36">
            <v>35</v>
          </cell>
          <cell r="B36">
            <v>1</v>
          </cell>
          <cell r="C36">
            <v>0</v>
          </cell>
          <cell r="D36">
            <v>105</v>
          </cell>
          <cell r="E36">
            <v>75</v>
          </cell>
          <cell r="F36">
            <v>60</v>
          </cell>
          <cell r="G36">
            <v>80</v>
          </cell>
          <cell r="H36">
            <v>60</v>
          </cell>
          <cell r="I36" t="str">
            <v/>
          </cell>
          <cell r="J36" t="str">
            <v/>
          </cell>
          <cell r="K36" t="str">
            <v>Rectangular Corner</v>
          </cell>
          <cell r="L36" t="str">
            <v>Yes</v>
          </cell>
          <cell r="M36">
            <v>0</v>
          </cell>
          <cell r="N36" t="str">
            <v>Prot</v>
          </cell>
          <cell r="P36">
            <v>35</v>
          </cell>
          <cell r="Q36">
            <v>4.4321570526191012</v>
          </cell>
          <cell r="R36">
            <v>60</v>
          </cell>
          <cell r="S36">
            <v>1</v>
          </cell>
          <cell r="T36">
            <v>1.6</v>
          </cell>
          <cell r="U36">
            <v>0.37</v>
          </cell>
          <cell r="V36">
            <v>31.42</v>
          </cell>
          <cell r="W36">
            <v>1.6</v>
          </cell>
          <cell r="X36">
            <v>60</v>
          </cell>
        </row>
        <row r="37">
          <cell r="A37">
            <v>36</v>
          </cell>
          <cell r="B37">
            <v>1</v>
          </cell>
          <cell r="C37">
            <v>0</v>
          </cell>
          <cell r="D37">
            <v>95</v>
          </cell>
          <cell r="E37">
            <v>75</v>
          </cell>
          <cell r="F37">
            <v>60</v>
          </cell>
          <cell r="G37">
            <v>80</v>
          </cell>
          <cell r="H37">
            <v>60</v>
          </cell>
          <cell r="I37" t="str">
            <v/>
          </cell>
          <cell r="J37" t="str">
            <v/>
          </cell>
          <cell r="K37" t="str">
            <v>Rectangular Edge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1.8724402953437047</v>
          </cell>
          <cell r="R37">
            <v>60</v>
          </cell>
          <cell r="S37">
            <v>1</v>
          </cell>
          <cell r="T37">
            <v>0.5</v>
          </cell>
          <cell r="U37">
            <v>0.37</v>
          </cell>
          <cell r="V37">
            <v>31.42</v>
          </cell>
          <cell r="W37">
            <v>0.5</v>
          </cell>
          <cell r="X37">
            <v>60</v>
          </cell>
        </row>
        <row r="38">
          <cell r="A38">
            <v>37</v>
          </cell>
          <cell r="B38">
            <v>1</v>
          </cell>
          <cell r="C38">
            <v>0</v>
          </cell>
          <cell r="D38">
            <v>75</v>
          </cell>
          <cell r="E38">
            <v>75</v>
          </cell>
          <cell r="F38">
            <v>60</v>
          </cell>
          <cell r="G38">
            <v>80</v>
          </cell>
          <cell r="H38">
            <v>60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1.1043213780930718</v>
          </cell>
          <cell r="R38">
            <v>60</v>
          </cell>
          <cell r="S38">
            <v>1</v>
          </cell>
          <cell r="T38">
            <v>0.1</v>
          </cell>
          <cell r="U38">
            <v>0.37</v>
          </cell>
          <cell r="V38">
            <v>31.42</v>
          </cell>
          <cell r="W38">
            <v>0.1</v>
          </cell>
          <cell r="X38">
            <v>60</v>
          </cell>
        </row>
        <row r="39">
          <cell r="A39">
            <v>38</v>
          </cell>
          <cell r="B39">
            <v>1</v>
          </cell>
          <cell r="C39">
            <v>0</v>
          </cell>
          <cell r="D39">
            <v>55</v>
          </cell>
          <cell r="E39">
            <v>75</v>
          </cell>
          <cell r="F39">
            <v>60</v>
          </cell>
          <cell r="G39">
            <v>80</v>
          </cell>
          <cell r="H39">
            <v>60</v>
          </cell>
          <cell r="I39" t="str">
            <v/>
          </cell>
          <cell r="J39" t="str">
            <v/>
          </cell>
          <cell r="K39" t="str">
            <v>Rectangular Corner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2.401061605192131</v>
          </cell>
          <cell r="R39">
            <v>60</v>
          </cell>
          <cell r="S39">
            <v>1</v>
          </cell>
          <cell r="T39">
            <v>0.7</v>
          </cell>
          <cell r="U39">
            <v>0.37</v>
          </cell>
          <cell r="V39">
            <v>31.42</v>
          </cell>
          <cell r="W39">
            <v>0.7</v>
          </cell>
          <cell r="X39">
            <v>60</v>
          </cell>
        </row>
        <row r="40">
          <cell r="A40">
            <v>39</v>
          </cell>
          <cell r="B40">
            <v>1</v>
          </cell>
          <cell r="C40">
            <v>0</v>
          </cell>
          <cell r="D40">
            <v>35</v>
          </cell>
          <cell r="E40">
            <v>75</v>
          </cell>
          <cell r="F40">
            <v>60</v>
          </cell>
          <cell r="G40">
            <v>80</v>
          </cell>
          <cell r="H40">
            <v>60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1.2707936690380399</v>
          </cell>
          <cell r="R40">
            <v>60</v>
          </cell>
          <cell r="S40">
            <v>1</v>
          </cell>
          <cell r="T40">
            <v>0.1</v>
          </cell>
          <cell r="U40">
            <v>0.37</v>
          </cell>
          <cell r="V40">
            <v>31.42</v>
          </cell>
          <cell r="W40">
            <v>0.1</v>
          </cell>
          <cell r="X40">
            <v>60</v>
          </cell>
        </row>
        <row r="41">
          <cell r="A41">
            <v>40</v>
          </cell>
          <cell r="B41">
            <v>1</v>
          </cell>
          <cell r="C41">
            <v>0</v>
          </cell>
          <cell r="D41">
            <v>15</v>
          </cell>
          <cell r="E41">
            <v>75</v>
          </cell>
          <cell r="F41">
            <v>60</v>
          </cell>
          <cell r="G41">
            <v>80</v>
          </cell>
          <cell r="H41">
            <v>60</v>
          </cell>
          <cell r="I41" t="str">
            <v/>
          </cell>
          <cell r="J41" t="str">
            <v/>
          </cell>
          <cell r="K41" t="str">
            <v>Rectangular Edge</v>
          </cell>
          <cell r="L41" t="str">
            <v>Yes</v>
          </cell>
          <cell r="M41">
            <v>0</v>
          </cell>
          <cell r="N41" t="str">
            <v>Prot</v>
          </cell>
          <cell r="P41">
            <v>40</v>
          </cell>
          <cell r="Q41">
            <v>1.8724402953437047</v>
          </cell>
          <cell r="R41">
            <v>60</v>
          </cell>
          <cell r="S41">
            <v>1</v>
          </cell>
          <cell r="T41">
            <v>0.5</v>
          </cell>
          <cell r="U41">
            <v>0.37</v>
          </cell>
          <cell r="V41">
            <v>31.42</v>
          </cell>
          <cell r="W41">
            <v>0.5</v>
          </cell>
          <cell r="X41">
            <v>60</v>
          </cell>
        </row>
        <row r="42">
          <cell r="A42">
            <v>41</v>
          </cell>
          <cell r="B42">
            <v>1</v>
          </cell>
          <cell r="C42">
            <v>0</v>
          </cell>
          <cell r="D42">
            <v>15</v>
          </cell>
          <cell r="E42">
            <v>80</v>
          </cell>
          <cell r="F42">
            <v>60</v>
          </cell>
          <cell r="G42">
            <v>80</v>
          </cell>
          <cell r="H42">
            <v>60</v>
          </cell>
          <cell r="I42" t="str">
            <v/>
          </cell>
          <cell r="J42" t="str">
            <v/>
          </cell>
          <cell r="K42" t="str">
            <v>Rectangular Corner</v>
          </cell>
          <cell r="L42" t="str">
            <v>Yes</v>
          </cell>
          <cell r="M42">
            <v>0</v>
          </cell>
          <cell r="N42" t="str">
            <v>Prot</v>
          </cell>
          <cell r="P42">
            <v>41</v>
          </cell>
          <cell r="Q42">
            <v>5.1079552262519465</v>
          </cell>
          <cell r="R42">
            <v>60</v>
          </cell>
          <cell r="S42">
            <v>1</v>
          </cell>
          <cell r="T42">
            <v>1.8</v>
          </cell>
          <cell r="U42">
            <v>0.37</v>
          </cell>
          <cell r="V42">
            <v>31.42</v>
          </cell>
          <cell r="W42">
            <v>1.8</v>
          </cell>
          <cell r="X42">
            <v>60</v>
          </cell>
        </row>
        <row r="43">
          <cell r="A43">
            <v>42</v>
          </cell>
          <cell r="B43">
            <v>1</v>
          </cell>
          <cell r="C43">
            <v>0</v>
          </cell>
          <cell r="D43">
            <v>10</v>
          </cell>
          <cell r="E43">
            <v>80</v>
          </cell>
          <cell r="F43">
            <v>60</v>
          </cell>
          <cell r="G43">
            <v>80</v>
          </cell>
          <cell r="H43">
            <v>60</v>
          </cell>
          <cell r="I43" t="str">
            <v/>
          </cell>
          <cell r="J43" t="str">
            <v/>
          </cell>
          <cell r="K43" t="str">
            <v>Rectangular Corner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5.2030097850166728</v>
          </cell>
          <cell r="R43">
            <v>60</v>
          </cell>
          <cell r="S43">
            <v>1</v>
          </cell>
          <cell r="T43">
            <v>1.9</v>
          </cell>
          <cell r="U43">
            <v>0.37</v>
          </cell>
          <cell r="V43">
            <v>31.42</v>
          </cell>
          <cell r="W43">
            <v>1.9</v>
          </cell>
          <cell r="X43">
            <v>60</v>
          </cell>
        </row>
        <row r="44">
          <cell r="A44">
            <v>43</v>
          </cell>
          <cell r="B44">
            <v>1</v>
          </cell>
          <cell r="C44">
            <v>0</v>
          </cell>
          <cell r="D44">
            <v>5</v>
          </cell>
          <cell r="E44">
            <v>80</v>
          </cell>
          <cell r="F44">
            <v>60</v>
          </cell>
          <cell r="G44">
            <v>80</v>
          </cell>
          <cell r="H44">
            <v>60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2.3013759317550502</v>
          </cell>
          <cell r="R44">
            <v>60</v>
          </cell>
          <cell r="S44">
            <v>1</v>
          </cell>
          <cell r="T44">
            <v>0.7</v>
          </cell>
          <cell r="U44">
            <v>0.37</v>
          </cell>
          <cell r="V44">
            <v>31.42</v>
          </cell>
          <cell r="W44">
            <v>0.7</v>
          </cell>
          <cell r="X44">
            <v>60</v>
          </cell>
        </row>
        <row r="45">
          <cell r="A45">
            <v>44</v>
          </cell>
          <cell r="B45">
            <v>1</v>
          </cell>
          <cell r="C45">
            <v>0</v>
          </cell>
          <cell r="D45">
            <v>0</v>
          </cell>
          <cell r="E45">
            <v>80</v>
          </cell>
          <cell r="F45">
            <v>60</v>
          </cell>
          <cell r="G45">
            <v>80</v>
          </cell>
          <cell r="H45">
            <v>60</v>
          </cell>
          <cell r="I45" t="str">
            <v/>
          </cell>
          <cell r="J45" t="str">
            <v/>
          </cell>
          <cell r="K45" t="str">
            <v>Rectangular Edge</v>
          </cell>
          <cell r="L45" t="str">
            <v>Yes</v>
          </cell>
          <cell r="M45">
            <v>0</v>
          </cell>
          <cell r="N45" t="str">
            <v>Prot</v>
          </cell>
          <cell r="P45">
            <v>44</v>
          </cell>
          <cell r="Q45">
            <v>2.436240555896223</v>
          </cell>
          <cell r="R45">
            <v>60</v>
          </cell>
          <cell r="S45">
            <v>1</v>
          </cell>
          <cell r="T45">
            <v>0.8</v>
          </cell>
          <cell r="U45">
            <v>0.37</v>
          </cell>
          <cell r="V45">
            <v>31.42</v>
          </cell>
          <cell r="W45">
            <v>0.8</v>
          </cell>
          <cell r="X45">
            <v>60</v>
          </cell>
        </row>
        <row r="46">
          <cell r="A46">
            <v>45</v>
          </cell>
          <cell r="B46">
            <v>1</v>
          </cell>
          <cell r="C46">
            <v>0</v>
          </cell>
          <cell r="D46">
            <v>0</v>
          </cell>
          <cell r="E46">
            <v>75</v>
          </cell>
          <cell r="F46">
            <v>60</v>
          </cell>
          <cell r="G46">
            <v>80</v>
          </cell>
          <cell r="H46">
            <v>60</v>
          </cell>
          <cell r="I46" t="str">
            <v/>
          </cell>
          <cell r="J46" t="str">
            <v/>
          </cell>
          <cell r="K46" t="str">
            <v>Rectangular Corner</v>
          </cell>
          <cell r="L46" t="str">
            <v>Yes</v>
          </cell>
          <cell r="M46">
            <v>0</v>
          </cell>
          <cell r="N46" t="str">
            <v>Prot</v>
          </cell>
          <cell r="P46">
            <v>45</v>
          </cell>
          <cell r="Q46">
            <v>5.447468521170487</v>
          </cell>
          <cell r="R46">
            <v>60</v>
          </cell>
          <cell r="S46">
            <v>1</v>
          </cell>
          <cell r="T46">
            <v>2</v>
          </cell>
          <cell r="U46">
            <v>0.37</v>
          </cell>
          <cell r="V46">
            <v>31.42</v>
          </cell>
          <cell r="W46">
            <v>2</v>
          </cell>
          <cell r="X46">
            <v>60</v>
          </cell>
        </row>
        <row r="47">
          <cell r="A47">
            <v>46</v>
          </cell>
          <cell r="B47">
            <v>1</v>
          </cell>
          <cell r="C47">
            <v>0</v>
          </cell>
          <cell r="D47">
            <v>0</v>
          </cell>
          <cell r="E47">
            <v>15</v>
          </cell>
          <cell r="F47">
            <v>60</v>
          </cell>
          <cell r="G47">
            <v>80</v>
          </cell>
          <cell r="H47">
            <v>60</v>
          </cell>
          <cell r="I47" t="str">
            <v/>
          </cell>
          <cell r="J47" t="str">
            <v/>
          </cell>
          <cell r="K47" t="str">
            <v>Rectangular Corner</v>
          </cell>
          <cell r="L47" t="str">
            <v>Yes</v>
          </cell>
          <cell r="M47">
            <v>0</v>
          </cell>
          <cell r="N47" t="str">
            <v>Prot</v>
          </cell>
          <cell r="P47">
            <v>46</v>
          </cell>
          <cell r="Q47">
            <v>5.1079552262519465</v>
          </cell>
          <cell r="R47">
            <v>60</v>
          </cell>
          <cell r="S47">
            <v>1</v>
          </cell>
          <cell r="T47">
            <v>1.8</v>
          </cell>
          <cell r="U47">
            <v>0.37</v>
          </cell>
          <cell r="V47">
            <v>31.42</v>
          </cell>
          <cell r="W47">
            <v>1.8</v>
          </cell>
          <cell r="X47">
            <v>60</v>
          </cell>
        </row>
        <row r="48">
          <cell r="A48">
            <v>47</v>
          </cell>
          <cell r="B48">
            <v>1</v>
          </cell>
          <cell r="C48">
            <v>0</v>
          </cell>
          <cell r="D48">
            <v>0</v>
          </cell>
          <cell r="E48">
            <v>10</v>
          </cell>
          <cell r="F48">
            <v>60</v>
          </cell>
          <cell r="G48">
            <v>80</v>
          </cell>
          <cell r="H48">
            <v>60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Yes</v>
          </cell>
          <cell r="M48">
            <v>0</v>
          </cell>
          <cell r="N48" t="str">
            <v>Prot</v>
          </cell>
          <cell r="P48">
            <v>47</v>
          </cell>
          <cell r="Q48">
            <v>2.1981001717382189</v>
          </cell>
          <cell r="R48">
            <v>60</v>
          </cell>
          <cell r="S48">
            <v>1</v>
          </cell>
          <cell r="T48">
            <v>0.6</v>
          </cell>
          <cell r="U48">
            <v>0.37</v>
          </cell>
          <cell r="V48">
            <v>31.42</v>
          </cell>
          <cell r="W48">
            <v>0.6</v>
          </cell>
          <cell r="X48">
            <v>60</v>
          </cell>
        </row>
        <row r="49">
          <cell r="A49">
            <v>48</v>
          </cell>
          <cell r="B49">
            <v>1</v>
          </cell>
          <cell r="C49">
            <v>0</v>
          </cell>
          <cell r="D49">
            <v>0</v>
          </cell>
          <cell r="E49">
            <v>5</v>
          </cell>
          <cell r="F49">
            <v>60</v>
          </cell>
          <cell r="G49">
            <v>80</v>
          </cell>
          <cell r="H49">
            <v>60</v>
          </cell>
          <cell r="I49" t="str">
            <v/>
          </cell>
          <cell r="J49" t="str">
            <v/>
          </cell>
          <cell r="K49" t="str">
            <v>Rectangular Edge</v>
          </cell>
          <cell r="L49" t="str">
            <v>Yes</v>
          </cell>
          <cell r="M49">
            <v>0</v>
          </cell>
          <cell r="N49" t="str">
            <v>Prot</v>
          </cell>
          <cell r="P49">
            <v>48</v>
          </cell>
          <cell r="Q49">
            <v>2.3013759317550502</v>
          </cell>
          <cell r="R49">
            <v>60</v>
          </cell>
          <cell r="S49">
            <v>1</v>
          </cell>
          <cell r="T49">
            <v>0.7</v>
          </cell>
          <cell r="U49">
            <v>0.37</v>
          </cell>
          <cell r="V49">
            <v>31.42</v>
          </cell>
          <cell r="W49">
            <v>0.7</v>
          </cell>
          <cell r="X49">
            <v>60</v>
          </cell>
        </row>
        <row r="50">
          <cell r="A50">
            <v>49</v>
          </cell>
          <cell r="B50">
            <v>1</v>
          </cell>
          <cell r="C50">
            <v>1</v>
          </cell>
          <cell r="D50">
            <v>15</v>
          </cell>
          <cell r="E50">
            <v>15</v>
          </cell>
          <cell r="F50">
            <v>100</v>
          </cell>
          <cell r="G50">
            <v>62</v>
          </cell>
          <cell r="H50">
            <v>100</v>
          </cell>
          <cell r="I50" t="str">
            <v/>
          </cell>
          <cell r="J50" t="str">
            <v/>
          </cell>
          <cell r="K50" t="str">
            <v>Rectangular Corner</v>
          </cell>
          <cell r="L50" t="str">
            <v>No</v>
          </cell>
          <cell r="M50">
            <v>0</v>
          </cell>
          <cell r="N50" t="str">
            <v>Prot</v>
          </cell>
          <cell r="P50">
            <v>49</v>
          </cell>
          <cell r="Q50">
            <v>4.5648843550322473</v>
          </cell>
          <cell r="R50">
            <v>100</v>
          </cell>
          <cell r="S50">
            <v>1</v>
          </cell>
          <cell r="T50">
            <v>1.6</v>
          </cell>
          <cell r="U50">
            <v>0.37</v>
          </cell>
          <cell r="V50">
            <v>52.37</v>
          </cell>
          <cell r="W50">
            <v>1.6</v>
          </cell>
          <cell r="X50">
            <v>100</v>
          </cell>
        </row>
        <row r="51">
          <cell r="A51">
            <v>50</v>
          </cell>
          <cell r="B51">
            <v>1</v>
          </cell>
          <cell r="C51">
            <v>1</v>
          </cell>
          <cell r="D51">
            <v>25</v>
          </cell>
          <cell r="E51">
            <v>15</v>
          </cell>
          <cell r="F51">
            <v>100</v>
          </cell>
          <cell r="G51">
            <v>62</v>
          </cell>
          <cell r="H51">
            <v>100</v>
          </cell>
          <cell r="I51" t="str">
            <v/>
          </cell>
          <cell r="J51" t="str">
            <v/>
          </cell>
          <cell r="K51" t="str">
            <v>Rectangular Edge</v>
          </cell>
          <cell r="L51" t="str">
            <v>No</v>
          </cell>
          <cell r="M51">
            <v>0</v>
          </cell>
          <cell r="N51" t="str">
            <v>Prot</v>
          </cell>
          <cell r="P51">
            <v>50</v>
          </cell>
          <cell r="Q51">
            <v>2.2391673915957151</v>
          </cell>
          <cell r="R51">
            <v>100</v>
          </cell>
          <cell r="S51">
            <v>1</v>
          </cell>
          <cell r="T51">
            <v>0.7</v>
          </cell>
          <cell r="U51">
            <v>0.37</v>
          </cell>
          <cell r="V51">
            <v>52.37</v>
          </cell>
          <cell r="W51">
            <v>0.7</v>
          </cell>
          <cell r="X51">
            <v>100</v>
          </cell>
        </row>
        <row r="52">
          <cell r="A52">
            <v>51</v>
          </cell>
          <cell r="B52">
            <v>1</v>
          </cell>
          <cell r="C52">
            <v>1</v>
          </cell>
          <cell r="D52">
            <v>35</v>
          </cell>
          <cell r="E52">
            <v>15</v>
          </cell>
          <cell r="F52">
            <v>100</v>
          </cell>
          <cell r="G52">
            <v>62</v>
          </cell>
          <cell r="H52">
            <v>100</v>
          </cell>
          <cell r="I52" t="str">
            <v/>
          </cell>
          <cell r="J52" t="str">
            <v/>
          </cell>
          <cell r="K52" t="str">
            <v>Rectangular Edge</v>
          </cell>
          <cell r="L52" t="str">
            <v>No</v>
          </cell>
          <cell r="M52">
            <v>0</v>
          </cell>
          <cell r="N52" t="str">
            <v>Prot</v>
          </cell>
          <cell r="P52">
            <v>51</v>
          </cell>
          <cell r="Q52">
            <v>2.4208125501277173</v>
          </cell>
          <cell r="R52">
            <v>100</v>
          </cell>
          <cell r="S52">
            <v>1</v>
          </cell>
          <cell r="T52">
            <v>0.7</v>
          </cell>
          <cell r="U52">
            <v>0.37</v>
          </cell>
          <cell r="V52">
            <v>52.37</v>
          </cell>
          <cell r="W52">
            <v>0.7</v>
          </cell>
          <cell r="X52">
            <v>100</v>
          </cell>
        </row>
        <row r="53">
          <cell r="A53">
            <v>52</v>
          </cell>
          <cell r="B53">
            <v>1</v>
          </cell>
          <cell r="C53">
            <v>1</v>
          </cell>
          <cell r="D53">
            <v>85</v>
          </cell>
          <cell r="E53">
            <v>15</v>
          </cell>
          <cell r="F53">
            <v>100</v>
          </cell>
          <cell r="G53">
            <v>62</v>
          </cell>
          <cell r="H53">
            <v>100</v>
          </cell>
          <cell r="I53" t="str">
            <v/>
          </cell>
          <cell r="J53" t="str">
            <v/>
          </cell>
          <cell r="K53" t="str">
            <v>Rectangular Edge</v>
          </cell>
          <cell r="L53" t="str">
            <v>No</v>
          </cell>
          <cell r="M53">
            <v>0</v>
          </cell>
          <cell r="N53" t="str">
            <v>Prot</v>
          </cell>
          <cell r="P53">
            <v>52</v>
          </cell>
          <cell r="Q53">
            <v>2.4208125501277173</v>
          </cell>
          <cell r="R53">
            <v>100</v>
          </cell>
          <cell r="S53">
            <v>1</v>
          </cell>
          <cell r="T53">
            <v>0.7</v>
          </cell>
          <cell r="U53">
            <v>0.37</v>
          </cell>
          <cell r="V53">
            <v>52.37</v>
          </cell>
          <cell r="W53">
            <v>0.7</v>
          </cell>
          <cell r="X53">
            <v>100</v>
          </cell>
        </row>
        <row r="54">
          <cell r="A54">
            <v>53</v>
          </cell>
          <cell r="B54">
            <v>1</v>
          </cell>
          <cell r="C54">
            <v>1</v>
          </cell>
          <cell r="D54">
            <v>95</v>
          </cell>
          <cell r="E54">
            <v>15</v>
          </cell>
          <cell r="F54">
            <v>100</v>
          </cell>
          <cell r="G54">
            <v>62</v>
          </cell>
          <cell r="H54">
            <v>100</v>
          </cell>
          <cell r="I54" t="str">
            <v/>
          </cell>
          <cell r="J54" t="str">
            <v/>
          </cell>
          <cell r="K54" t="str">
            <v>Rectangular Edge</v>
          </cell>
          <cell r="L54" t="str">
            <v>No</v>
          </cell>
          <cell r="M54">
            <v>0</v>
          </cell>
          <cell r="N54" t="str">
            <v>Prot</v>
          </cell>
          <cell r="P54">
            <v>53</v>
          </cell>
          <cell r="Q54">
            <v>3.7530554215170984</v>
          </cell>
          <cell r="R54">
            <v>100</v>
          </cell>
          <cell r="S54">
            <v>1</v>
          </cell>
          <cell r="T54">
            <v>1.3</v>
          </cell>
          <cell r="U54">
            <v>0.37</v>
          </cell>
          <cell r="V54">
            <v>52.37</v>
          </cell>
          <cell r="W54">
            <v>1.3</v>
          </cell>
          <cell r="X54">
            <v>100</v>
          </cell>
        </row>
        <row r="55">
          <cell r="A55">
            <v>54</v>
          </cell>
          <cell r="B55">
            <v>1</v>
          </cell>
          <cell r="C55">
            <v>1</v>
          </cell>
          <cell r="D55">
            <v>105</v>
          </cell>
          <cell r="E55">
            <v>15</v>
          </cell>
          <cell r="F55">
            <v>100</v>
          </cell>
          <cell r="G55">
            <v>62</v>
          </cell>
          <cell r="H55">
            <v>100</v>
          </cell>
          <cell r="I55" t="str">
            <v/>
          </cell>
          <cell r="J55" t="str">
            <v/>
          </cell>
          <cell r="K55" t="str">
            <v>Rectangular Corner</v>
          </cell>
          <cell r="L55" t="str">
            <v>No</v>
          </cell>
          <cell r="M55">
            <v>0</v>
          </cell>
          <cell r="N55" t="str">
            <v>Prot</v>
          </cell>
          <cell r="P55">
            <v>54</v>
          </cell>
          <cell r="Q55">
            <v>5.1675938293862158</v>
          </cell>
          <cell r="R55">
            <v>100</v>
          </cell>
          <cell r="S55">
            <v>1</v>
          </cell>
          <cell r="T55">
            <v>1.8</v>
          </cell>
          <cell r="U55">
            <v>0.37</v>
          </cell>
          <cell r="V55">
            <v>52.37</v>
          </cell>
          <cell r="W55">
            <v>1.8</v>
          </cell>
          <cell r="X55">
            <v>100</v>
          </cell>
        </row>
        <row r="56">
          <cell r="A56">
            <v>55</v>
          </cell>
          <cell r="B56">
            <v>1</v>
          </cell>
          <cell r="C56">
            <v>1</v>
          </cell>
          <cell r="D56">
            <v>105</v>
          </cell>
          <cell r="E56">
            <v>30</v>
          </cell>
          <cell r="F56">
            <v>100</v>
          </cell>
          <cell r="G56">
            <v>62</v>
          </cell>
          <cell r="H56">
            <v>100</v>
          </cell>
          <cell r="I56" t="str">
            <v/>
          </cell>
          <cell r="J56" t="str">
            <v/>
          </cell>
          <cell r="K56" t="str">
            <v>Rectangular Edge</v>
          </cell>
          <cell r="L56" t="str">
            <v>No</v>
          </cell>
          <cell r="M56">
            <v>0</v>
          </cell>
          <cell r="N56" t="str">
            <v>Prot</v>
          </cell>
          <cell r="P56">
            <v>55</v>
          </cell>
          <cell r="Q56">
            <v>2.3171996230971716</v>
          </cell>
          <cell r="R56">
            <v>100</v>
          </cell>
          <cell r="S56">
            <v>1</v>
          </cell>
          <cell r="T56">
            <v>0.7</v>
          </cell>
          <cell r="U56">
            <v>0.37</v>
          </cell>
          <cell r="V56">
            <v>52.37</v>
          </cell>
          <cell r="W56">
            <v>0.7</v>
          </cell>
          <cell r="X56">
            <v>100</v>
          </cell>
        </row>
        <row r="57">
          <cell r="A57">
            <v>56</v>
          </cell>
          <cell r="B57">
            <v>1</v>
          </cell>
          <cell r="C57">
            <v>1</v>
          </cell>
          <cell r="D57">
            <v>105</v>
          </cell>
          <cell r="E57">
            <v>50</v>
          </cell>
          <cell r="F57">
            <v>100</v>
          </cell>
          <cell r="G57">
            <v>62</v>
          </cell>
          <cell r="H57">
            <v>100</v>
          </cell>
          <cell r="I57" t="str">
            <v/>
          </cell>
          <cell r="J57" t="str">
            <v/>
          </cell>
          <cell r="K57" t="str">
            <v>Rectangular Edge</v>
          </cell>
          <cell r="L57" t="str">
            <v>No</v>
          </cell>
          <cell r="M57">
            <v>0</v>
          </cell>
          <cell r="N57" t="str">
            <v>Prot</v>
          </cell>
          <cell r="P57">
            <v>56</v>
          </cell>
          <cell r="Q57">
            <v>2.2917694935523345</v>
          </cell>
          <cell r="R57">
            <v>100</v>
          </cell>
          <cell r="S57">
            <v>1</v>
          </cell>
          <cell r="T57">
            <v>0.7</v>
          </cell>
          <cell r="U57">
            <v>0.37</v>
          </cell>
          <cell r="V57">
            <v>52.37</v>
          </cell>
          <cell r="W57">
            <v>0.7</v>
          </cell>
          <cell r="X57">
            <v>100</v>
          </cell>
        </row>
        <row r="58">
          <cell r="A58">
            <v>57</v>
          </cell>
          <cell r="B58">
            <v>1</v>
          </cell>
          <cell r="C58">
            <v>1</v>
          </cell>
          <cell r="D58">
            <v>105</v>
          </cell>
          <cell r="E58">
            <v>65</v>
          </cell>
          <cell r="F58">
            <v>100</v>
          </cell>
          <cell r="G58">
            <v>62</v>
          </cell>
          <cell r="H58">
            <v>100</v>
          </cell>
          <cell r="I58" t="str">
            <v/>
          </cell>
          <cell r="J58" t="str">
            <v/>
          </cell>
          <cell r="K58" t="str">
            <v>Rectangular Corner</v>
          </cell>
          <cell r="L58" t="str">
            <v>No</v>
          </cell>
          <cell r="M58">
            <v>0</v>
          </cell>
          <cell r="N58" t="str">
            <v>Prot</v>
          </cell>
          <cell r="P58">
            <v>57</v>
          </cell>
          <cell r="Q58">
            <v>5.1022989615776142</v>
          </cell>
          <cell r="R58">
            <v>100</v>
          </cell>
          <cell r="S58">
            <v>1</v>
          </cell>
          <cell r="T58">
            <v>1.8</v>
          </cell>
          <cell r="U58">
            <v>0.37</v>
          </cell>
          <cell r="V58">
            <v>52.37</v>
          </cell>
          <cell r="W58">
            <v>1.8</v>
          </cell>
          <cell r="X58">
            <v>100</v>
          </cell>
        </row>
        <row r="59">
          <cell r="A59">
            <v>58</v>
          </cell>
          <cell r="B59">
            <v>1</v>
          </cell>
          <cell r="C59">
            <v>1</v>
          </cell>
          <cell r="D59">
            <v>95</v>
          </cell>
          <cell r="E59">
            <v>65</v>
          </cell>
          <cell r="F59">
            <v>100</v>
          </cell>
          <cell r="G59">
            <v>62</v>
          </cell>
          <cell r="H59">
            <v>100</v>
          </cell>
          <cell r="I59" t="str">
            <v/>
          </cell>
          <cell r="J59" t="str">
            <v/>
          </cell>
          <cell r="K59" t="str">
            <v>Rectangular Edge</v>
          </cell>
          <cell r="L59" t="str">
            <v>No</v>
          </cell>
          <cell r="M59">
            <v>0</v>
          </cell>
          <cell r="N59" t="str">
            <v>Prot</v>
          </cell>
          <cell r="P59">
            <v>58</v>
          </cell>
          <cell r="Q59">
            <v>3.7530554215170984</v>
          </cell>
          <cell r="R59">
            <v>100</v>
          </cell>
          <cell r="S59">
            <v>1</v>
          </cell>
          <cell r="T59">
            <v>1.3</v>
          </cell>
          <cell r="U59">
            <v>0.37</v>
          </cell>
          <cell r="V59">
            <v>52.37</v>
          </cell>
          <cell r="W59">
            <v>1.3</v>
          </cell>
          <cell r="X59">
            <v>100</v>
          </cell>
        </row>
        <row r="60">
          <cell r="A60">
            <v>59</v>
          </cell>
          <cell r="B60">
            <v>1</v>
          </cell>
          <cell r="C60">
            <v>1</v>
          </cell>
          <cell r="D60">
            <v>85</v>
          </cell>
          <cell r="E60">
            <v>65</v>
          </cell>
          <cell r="F60">
            <v>100</v>
          </cell>
          <cell r="G60">
            <v>62</v>
          </cell>
          <cell r="H60">
            <v>100</v>
          </cell>
          <cell r="I60" t="str">
            <v/>
          </cell>
          <cell r="J60" t="str">
            <v/>
          </cell>
          <cell r="K60" t="str">
            <v>Rectangular Edge</v>
          </cell>
          <cell r="L60" t="str">
            <v>No</v>
          </cell>
          <cell r="M60">
            <v>0</v>
          </cell>
          <cell r="N60" t="str">
            <v>Prot</v>
          </cell>
          <cell r="P60">
            <v>59</v>
          </cell>
          <cell r="Q60">
            <v>2.4208125501277173</v>
          </cell>
          <cell r="R60">
            <v>100</v>
          </cell>
          <cell r="S60">
            <v>1</v>
          </cell>
          <cell r="T60">
            <v>0.7</v>
          </cell>
          <cell r="U60">
            <v>0.37</v>
          </cell>
          <cell r="V60">
            <v>52.37</v>
          </cell>
          <cell r="W60">
            <v>0.7</v>
          </cell>
          <cell r="X60">
            <v>100</v>
          </cell>
        </row>
        <row r="61">
          <cell r="A61">
            <v>60</v>
          </cell>
          <cell r="B61">
            <v>1</v>
          </cell>
          <cell r="C61">
            <v>1</v>
          </cell>
          <cell r="D61">
            <v>35</v>
          </cell>
          <cell r="E61">
            <v>65</v>
          </cell>
          <cell r="F61">
            <v>100</v>
          </cell>
          <cell r="G61">
            <v>62</v>
          </cell>
          <cell r="H61">
            <v>100</v>
          </cell>
          <cell r="I61" t="str">
            <v/>
          </cell>
          <cell r="J61" t="str">
            <v/>
          </cell>
          <cell r="K61" t="str">
            <v>Rectangular Edge</v>
          </cell>
          <cell r="L61" t="str">
            <v>No</v>
          </cell>
          <cell r="M61">
            <v>0</v>
          </cell>
          <cell r="N61" t="str">
            <v>Prot</v>
          </cell>
          <cell r="P61">
            <v>60</v>
          </cell>
          <cell r="Q61">
            <v>2.4208125501277173</v>
          </cell>
          <cell r="R61">
            <v>100</v>
          </cell>
          <cell r="S61">
            <v>1</v>
          </cell>
          <cell r="T61">
            <v>0.7</v>
          </cell>
          <cell r="U61">
            <v>0.37</v>
          </cell>
          <cell r="V61">
            <v>52.37</v>
          </cell>
          <cell r="W61">
            <v>0.7</v>
          </cell>
          <cell r="X61">
            <v>100</v>
          </cell>
        </row>
        <row r="62">
          <cell r="A62">
            <v>61</v>
          </cell>
          <cell r="B62">
            <v>1</v>
          </cell>
          <cell r="C62">
            <v>1</v>
          </cell>
          <cell r="D62">
            <v>25</v>
          </cell>
          <cell r="E62">
            <v>65</v>
          </cell>
          <cell r="F62">
            <v>100</v>
          </cell>
          <cell r="G62">
            <v>62</v>
          </cell>
          <cell r="H62">
            <v>100</v>
          </cell>
          <cell r="I62" t="str">
            <v/>
          </cell>
          <cell r="J62" t="str">
            <v/>
          </cell>
          <cell r="K62" t="str">
            <v>Rectangular Edge</v>
          </cell>
          <cell r="L62" t="str">
            <v>No</v>
          </cell>
          <cell r="M62">
            <v>0</v>
          </cell>
          <cell r="N62" t="str">
            <v>Prot</v>
          </cell>
          <cell r="P62">
            <v>61</v>
          </cell>
          <cell r="Q62">
            <v>2.2391673915957151</v>
          </cell>
          <cell r="R62">
            <v>100</v>
          </cell>
          <cell r="S62">
            <v>1</v>
          </cell>
          <cell r="T62">
            <v>0.7</v>
          </cell>
          <cell r="U62">
            <v>0.37</v>
          </cell>
          <cell r="V62">
            <v>52.37</v>
          </cell>
          <cell r="W62">
            <v>0.7</v>
          </cell>
          <cell r="X62">
            <v>100</v>
          </cell>
        </row>
        <row r="63">
          <cell r="A63">
            <v>62</v>
          </cell>
          <cell r="B63">
            <v>1</v>
          </cell>
          <cell r="C63">
            <v>1</v>
          </cell>
          <cell r="D63">
            <v>15</v>
          </cell>
          <cell r="E63">
            <v>65</v>
          </cell>
          <cell r="F63">
            <v>100</v>
          </cell>
          <cell r="G63">
            <v>62</v>
          </cell>
          <cell r="H63">
            <v>100</v>
          </cell>
          <cell r="I63" t="str">
            <v/>
          </cell>
          <cell r="J63" t="str">
            <v/>
          </cell>
          <cell r="K63" t="str">
            <v>Rectangular Corner</v>
          </cell>
          <cell r="L63" t="str">
            <v>No</v>
          </cell>
          <cell r="M63">
            <v>0</v>
          </cell>
          <cell r="N63" t="str">
            <v>Prot</v>
          </cell>
          <cell r="P63">
            <v>62</v>
          </cell>
          <cell r="Q63">
            <v>4.5648843550322473</v>
          </cell>
          <cell r="R63">
            <v>100</v>
          </cell>
          <cell r="S63">
            <v>1</v>
          </cell>
          <cell r="T63">
            <v>1.6</v>
          </cell>
          <cell r="U63">
            <v>0.37</v>
          </cell>
          <cell r="V63">
            <v>52.37</v>
          </cell>
          <cell r="W63">
            <v>1.6</v>
          </cell>
          <cell r="X63">
            <v>100</v>
          </cell>
        </row>
        <row r="64">
          <cell r="A64">
            <v>63</v>
          </cell>
          <cell r="B64">
            <v>1</v>
          </cell>
          <cell r="C64">
            <v>1</v>
          </cell>
          <cell r="D64">
            <v>15</v>
          </cell>
          <cell r="E64">
            <v>50</v>
          </cell>
          <cell r="F64">
            <v>100</v>
          </cell>
          <cell r="G64">
            <v>62</v>
          </cell>
          <cell r="H64">
            <v>100</v>
          </cell>
          <cell r="I64" t="str">
            <v/>
          </cell>
          <cell r="J64" t="str">
            <v/>
          </cell>
          <cell r="K64" t="str">
            <v>Rectangular Edge</v>
          </cell>
          <cell r="L64" t="str">
            <v>No</v>
          </cell>
          <cell r="M64">
            <v>0</v>
          </cell>
          <cell r="N64" t="str">
            <v>Prot</v>
          </cell>
          <cell r="P64">
            <v>63</v>
          </cell>
          <cell r="Q64">
            <v>2.252224928935723</v>
          </cell>
          <cell r="R64">
            <v>100</v>
          </cell>
          <cell r="S64">
            <v>1</v>
          </cell>
          <cell r="T64">
            <v>0.7</v>
          </cell>
          <cell r="U64">
            <v>0.37</v>
          </cell>
          <cell r="V64">
            <v>52.37</v>
          </cell>
          <cell r="W64">
            <v>0.7</v>
          </cell>
          <cell r="X64">
            <v>100</v>
          </cell>
        </row>
        <row r="65">
          <cell r="A65">
            <v>64</v>
          </cell>
          <cell r="B65">
            <v>1</v>
          </cell>
          <cell r="C65">
            <v>1</v>
          </cell>
          <cell r="D65">
            <v>15</v>
          </cell>
          <cell r="E65">
            <v>30</v>
          </cell>
          <cell r="F65">
            <v>100</v>
          </cell>
          <cell r="G65">
            <v>62</v>
          </cell>
          <cell r="H65">
            <v>100</v>
          </cell>
          <cell r="I65" t="str">
            <v/>
          </cell>
          <cell r="J65" t="str">
            <v/>
          </cell>
          <cell r="K65" t="str">
            <v>Rectangular Edge</v>
          </cell>
          <cell r="L65" t="str">
            <v>No</v>
          </cell>
          <cell r="M65">
            <v>0</v>
          </cell>
          <cell r="N65" t="str">
            <v>Prot</v>
          </cell>
          <cell r="P65">
            <v>64</v>
          </cell>
          <cell r="Q65">
            <v>2.252224928935723</v>
          </cell>
          <cell r="R65">
            <v>100</v>
          </cell>
          <cell r="S65">
            <v>1</v>
          </cell>
          <cell r="T65">
            <v>0.7</v>
          </cell>
          <cell r="U65">
            <v>0.37</v>
          </cell>
          <cell r="V65">
            <v>52.37</v>
          </cell>
          <cell r="W65">
            <v>0.7</v>
          </cell>
          <cell r="X65">
            <v>100</v>
          </cell>
        </row>
        <row r="66">
          <cell r="A66">
            <v>65</v>
          </cell>
          <cell r="B66">
            <v>1</v>
          </cell>
          <cell r="C66">
            <v>2</v>
          </cell>
          <cell r="D66">
            <v>39</v>
          </cell>
          <cell r="E66">
            <v>20</v>
          </cell>
          <cell r="F66">
            <v>150</v>
          </cell>
          <cell r="G66">
            <v>62</v>
          </cell>
          <cell r="H66">
            <v>150</v>
          </cell>
          <cell r="I66" t="str">
            <v/>
          </cell>
          <cell r="J66" t="str">
            <v/>
          </cell>
          <cell r="K66" t="str">
            <v>Rectangular Edge</v>
          </cell>
          <cell r="L66" t="str">
            <v>No</v>
          </cell>
          <cell r="M66">
            <v>0</v>
          </cell>
          <cell r="N66" t="str">
            <v>Prot</v>
          </cell>
          <cell r="P66">
            <v>65</v>
          </cell>
          <cell r="Q66">
            <v>2.9476740436902387</v>
          </cell>
          <cell r="R66">
            <v>150</v>
          </cell>
          <cell r="S66">
            <v>1</v>
          </cell>
          <cell r="T66">
            <v>1</v>
          </cell>
          <cell r="U66">
            <v>0.37</v>
          </cell>
          <cell r="V66">
            <v>78.56</v>
          </cell>
          <cell r="W66">
            <v>1</v>
          </cell>
          <cell r="X66">
            <v>150</v>
          </cell>
        </row>
        <row r="67">
          <cell r="A67">
            <v>66</v>
          </cell>
          <cell r="B67">
            <v>1</v>
          </cell>
          <cell r="C67">
            <v>2</v>
          </cell>
          <cell r="D67">
            <v>39</v>
          </cell>
          <cell r="E67">
            <v>15</v>
          </cell>
          <cell r="F67">
            <v>150</v>
          </cell>
          <cell r="G67">
            <v>62</v>
          </cell>
          <cell r="H67">
            <v>150</v>
          </cell>
          <cell r="I67" t="str">
            <v/>
          </cell>
          <cell r="J67" t="str">
            <v/>
          </cell>
          <cell r="K67" t="str">
            <v>Rectangular Corner</v>
          </cell>
          <cell r="L67" t="str">
            <v>No</v>
          </cell>
          <cell r="M67">
            <v>0</v>
          </cell>
          <cell r="N67" t="str">
            <v>Prot</v>
          </cell>
          <cell r="P67">
            <v>66</v>
          </cell>
          <cell r="Q67">
            <v>8.2133364984196255</v>
          </cell>
          <cell r="R67">
            <v>150</v>
          </cell>
          <cell r="S67">
            <v>1</v>
          </cell>
          <cell r="T67">
            <v>3</v>
          </cell>
          <cell r="U67">
            <v>0.37</v>
          </cell>
          <cell r="V67">
            <v>78.56</v>
          </cell>
          <cell r="W67">
            <v>3</v>
          </cell>
          <cell r="X67">
            <v>150</v>
          </cell>
        </row>
        <row r="68">
          <cell r="A68">
            <v>67</v>
          </cell>
          <cell r="B68">
            <v>1</v>
          </cell>
          <cell r="C68">
            <v>2</v>
          </cell>
          <cell r="D68">
            <v>45</v>
          </cell>
          <cell r="E68">
            <v>15</v>
          </cell>
          <cell r="F68">
            <v>150</v>
          </cell>
          <cell r="G68">
            <v>62</v>
          </cell>
          <cell r="H68">
            <v>150</v>
          </cell>
          <cell r="I68" t="str">
            <v/>
          </cell>
          <cell r="J68" t="str">
            <v/>
          </cell>
          <cell r="K68" t="str">
            <v>Rectangular Edge</v>
          </cell>
          <cell r="L68" t="str">
            <v>No</v>
          </cell>
          <cell r="M68">
            <v>0</v>
          </cell>
          <cell r="N68" t="str">
            <v>Prot</v>
          </cell>
          <cell r="P68">
            <v>67</v>
          </cell>
          <cell r="Q68">
            <v>2.7427034573226563</v>
          </cell>
          <cell r="R68">
            <v>150</v>
          </cell>
          <cell r="S68">
            <v>1</v>
          </cell>
          <cell r="T68">
            <v>0.9</v>
          </cell>
          <cell r="U68">
            <v>0.37</v>
          </cell>
          <cell r="V68">
            <v>78.56</v>
          </cell>
          <cell r="W68">
            <v>0.9</v>
          </cell>
          <cell r="X68">
            <v>150</v>
          </cell>
        </row>
        <row r="69">
          <cell r="A69">
            <v>68</v>
          </cell>
          <cell r="B69">
            <v>1</v>
          </cell>
          <cell r="C69">
            <v>2</v>
          </cell>
          <cell r="D69">
            <v>51</v>
          </cell>
          <cell r="E69">
            <v>15</v>
          </cell>
          <cell r="F69">
            <v>150</v>
          </cell>
          <cell r="G69">
            <v>62</v>
          </cell>
          <cell r="H69">
            <v>150</v>
          </cell>
          <cell r="I69" t="str">
            <v/>
          </cell>
          <cell r="J69" t="str">
            <v/>
          </cell>
          <cell r="K69" t="str">
            <v>Rectangular Corner</v>
          </cell>
          <cell r="L69" t="str">
            <v>No</v>
          </cell>
          <cell r="M69">
            <v>0</v>
          </cell>
          <cell r="N69" t="str">
            <v>Prot</v>
          </cell>
          <cell r="P69">
            <v>68</v>
          </cell>
          <cell r="Q69">
            <v>6.0859816494097432</v>
          </cell>
          <cell r="R69">
            <v>150</v>
          </cell>
          <cell r="S69">
            <v>1</v>
          </cell>
          <cell r="T69">
            <v>2.2000000000000002</v>
          </cell>
          <cell r="U69">
            <v>0.37</v>
          </cell>
          <cell r="V69">
            <v>78.56</v>
          </cell>
          <cell r="W69">
            <v>2.2000000000000002</v>
          </cell>
          <cell r="X69">
            <v>150</v>
          </cell>
        </row>
        <row r="70">
          <cell r="A70">
            <v>69</v>
          </cell>
          <cell r="B70">
            <v>1</v>
          </cell>
          <cell r="C70">
            <v>2</v>
          </cell>
          <cell r="D70">
            <v>51</v>
          </cell>
          <cell r="E70">
            <v>9</v>
          </cell>
          <cell r="F70">
            <v>150</v>
          </cell>
          <cell r="G70">
            <v>62</v>
          </cell>
          <cell r="H70">
            <v>150</v>
          </cell>
          <cell r="I70" t="str">
            <v/>
          </cell>
          <cell r="J70" t="str">
            <v/>
          </cell>
          <cell r="K70" t="str">
            <v>Rectangular Corner</v>
          </cell>
          <cell r="L70" t="str">
            <v>No</v>
          </cell>
          <cell r="M70">
            <v>0</v>
          </cell>
          <cell r="N70" t="str">
            <v>Prot</v>
          </cell>
          <cell r="P70">
            <v>69</v>
          </cell>
          <cell r="Q70">
            <v>7.0139486042367762</v>
          </cell>
          <cell r="R70">
            <v>150</v>
          </cell>
          <cell r="S70">
            <v>1</v>
          </cell>
          <cell r="T70">
            <v>2.5</v>
          </cell>
          <cell r="U70">
            <v>0.37</v>
          </cell>
          <cell r="V70">
            <v>78.56</v>
          </cell>
          <cell r="W70">
            <v>2.5</v>
          </cell>
          <cell r="X70">
            <v>150</v>
          </cell>
        </row>
        <row r="71">
          <cell r="A71">
            <v>70</v>
          </cell>
          <cell r="B71">
            <v>1</v>
          </cell>
          <cell r="C71">
            <v>2</v>
          </cell>
          <cell r="D71">
            <v>60</v>
          </cell>
          <cell r="E71">
            <v>9</v>
          </cell>
          <cell r="F71">
            <v>150</v>
          </cell>
          <cell r="G71">
            <v>62</v>
          </cell>
          <cell r="H71">
            <v>150</v>
          </cell>
          <cell r="I71" t="str">
            <v/>
          </cell>
          <cell r="J71" t="str">
            <v/>
          </cell>
          <cell r="K71" t="str">
            <v>Rectangular Edge</v>
          </cell>
          <cell r="L71" t="str">
            <v>No</v>
          </cell>
          <cell r="M71">
            <v>0</v>
          </cell>
          <cell r="N71" t="str">
            <v>Prot</v>
          </cell>
          <cell r="P71">
            <v>70</v>
          </cell>
          <cell r="Q71">
            <v>3.0398457183333556</v>
          </cell>
          <cell r="R71">
            <v>150</v>
          </cell>
          <cell r="S71">
            <v>1</v>
          </cell>
          <cell r="T71">
            <v>1</v>
          </cell>
          <cell r="U71">
            <v>0.37</v>
          </cell>
          <cell r="V71">
            <v>78.56</v>
          </cell>
          <cell r="W71">
            <v>1</v>
          </cell>
          <cell r="X71">
            <v>150</v>
          </cell>
        </row>
        <row r="72">
          <cell r="A72">
            <v>71</v>
          </cell>
          <cell r="B72">
            <v>1</v>
          </cell>
          <cell r="C72">
            <v>2</v>
          </cell>
          <cell r="D72">
            <v>69</v>
          </cell>
          <cell r="E72">
            <v>9</v>
          </cell>
          <cell r="F72">
            <v>150</v>
          </cell>
          <cell r="G72">
            <v>62</v>
          </cell>
          <cell r="H72">
            <v>150</v>
          </cell>
          <cell r="I72" t="str">
            <v/>
          </cell>
          <cell r="J72" t="str">
            <v/>
          </cell>
          <cell r="K72" t="str">
            <v>Rectangular Corner</v>
          </cell>
          <cell r="L72" t="str">
            <v>No</v>
          </cell>
          <cell r="M72">
            <v>0</v>
          </cell>
          <cell r="N72" t="str">
            <v>Prot</v>
          </cell>
          <cell r="P72">
            <v>71</v>
          </cell>
          <cell r="Q72">
            <v>7.0139486042367762</v>
          </cell>
          <cell r="R72">
            <v>150</v>
          </cell>
          <cell r="S72">
            <v>1</v>
          </cell>
          <cell r="T72">
            <v>2.5</v>
          </cell>
          <cell r="U72">
            <v>0.37</v>
          </cell>
          <cell r="V72">
            <v>78.56</v>
          </cell>
          <cell r="W72">
            <v>2.5</v>
          </cell>
          <cell r="X72">
            <v>150</v>
          </cell>
        </row>
        <row r="73">
          <cell r="A73">
            <v>72</v>
          </cell>
          <cell r="B73">
            <v>1</v>
          </cell>
          <cell r="C73">
            <v>2</v>
          </cell>
          <cell r="D73">
            <v>69</v>
          </cell>
          <cell r="E73">
            <v>15</v>
          </cell>
          <cell r="F73">
            <v>150</v>
          </cell>
          <cell r="G73">
            <v>62</v>
          </cell>
          <cell r="H73">
            <v>150</v>
          </cell>
          <cell r="I73" t="str">
            <v/>
          </cell>
          <cell r="J73" t="str">
            <v/>
          </cell>
          <cell r="K73" t="str">
            <v>Rectangular Corner</v>
          </cell>
          <cell r="L73" t="str">
            <v>No</v>
          </cell>
          <cell r="M73">
            <v>0</v>
          </cell>
          <cell r="N73" t="str">
            <v>Prot</v>
          </cell>
          <cell r="P73">
            <v>72</v>
          </cell>
          <cell r="Q73">
            <v>6.0859816494097432</v>
          </cell>
          <cell r="R73">
            <v>150</v>
          </cell>
          <cell r="S73">
            <v>1</v>
          </cell>
          <cell r="T73">
            <v>2.2000000000000002</v>
          </cell>
          <cell r="U73">
            <v>0.37</v>
          </cell>
          <cell r="V73">
            <v>78.56</v>
          </cell>
          <cell r="W73">
            <v>2.2000000000000002</v>
          </cell>
          <cell r="X73">
            <v>150</v>
          </cell>
        </row>
        <row r="74">
          <cell r="A74">
            <v>73</v>
          </cell>
          <cell r="B74">
            <v>1</v>
          </cell>
          <cell r="C74">
            <v>2</v>
          </cell>
          <cell r="D74">
            <v>75</v>
          </cell>
          <cell r="E74">
            <v>15</v>
          </cell>
          <cell r="F74">
            <v>150</v>
          </cell>
          <cell r="G74">
            <v>62</v>
          </cell>
          <cell r="H74">
            <v>150</v>
          </cell>
          <cell r="I74" t="str">
            <v/>
          </cell>
          <cell r="J74" t="str">
            <v/>
          </cell>
          <cell r="K74" t="str">
            <v>Rectangular Edge</v>
          </cell>
          <cell r="L74" t="str">
            <v>No</v>
          </cell>
          <cell r="M74">
            <v>0</v>
          </cell>
          <cell r="N74" t="str">
            <v>Prot</v>
          </cell>
          <cell r="P74">
            <v>73</v>
          </cell>
          <cell r="Q74">
            <v>2.7427034573226563</v>
          </cell>
          <cell r="R74">
            <v>150</v>
          </cell>
          <cell r="S74">
            <v>1</v>
          </cell>
          <cell r="T74">
            <v>0.9</v>
          </cell>
          <cell r="U74">
            <v>0.37</v>
          </cell>
          <cell r="V74">
            <v>78.56</v>
          </cell>
          <cell r="W74">
            <v>0.9</v>
          </cell>
          <cell r="X74">
            <v>150</v>
          </cell>
        </row>
        <row r="75">
          <cell r="A75">
            <v>74</v>
          </cell>
          <cell r="B75">
            <v>1</v>
          </cell>
          <cell r="C75">
            <v>2</v>
          </cell>
          <cell r="D75">
            <v>81</v>
          </cell>
          <cell r="E75">
            <v>15</v>
          </cell>
          <cell r="F75">
            <v>150</v>
          </cell>
          <cell r="G75">
            <v>62</v>
          </cell>
          <cell r="H75">
            <v>150</v>
          </cell>
          <cell r="I75" t="str">
            <v/>
          </cell>
          <cell r="J75" t="str">
            <v/>
          </cell>
          <cell r="K75" t="str">
            <v>Rectangular Corner</v>
          </cell>
          <cell r="L75" t="str">
            <v>No</v>
          </cell>
          <cell r="M75">
            <v>0</v>
          </cell>
          <cell r="N75" t="str">
            <v>Prot</v>
          </cell>
          <cell r="P75">
            <v>74</v>
          </cell>
          <cell r="Q75">
            <v>8.2528125371243668</v>
          </cell>
          <cell r="R75">
            <v>150</v>
          </cell>
          <cell r="S75">
            <v>1</v>
          </cell>
          <cell r="T75">
            <v>3</v>
          </cell>
          <cell r="U75">
            <v>0.37</v>
          </cell>
          <cell r="V75">
            <v>78.56</v>
          </cell>
          <cell r="W75">
            <v>3</v>
          </cell>
          <cell r="X75">
            <v>150</v>
          </cell>
        </row>
        <row r="76">
          <cell r="A76">
            <v>75</v>
          </cell>
          <cell r="B76">
            <v>1</v>
          </cell>
          <cell r="C76">
            <v>2</v>
          </cell>
          <cell r="D76">
            <v>81</v>
          </cell>
          <cell r="E76">
            <v>20</v>
          </cell>
          <cell r="F76">
            <v>150</v>
          </cell>
          <cell r="G76">
            <v>62</v>
          </cell>
          <cell r="H76">
            <v>150</v>
          </cell>
          <cell r="I76" t="str">
            <v/>
          </cell>
          <cell r="J76" t="str">
            <v/>
          </cell>
          <cell r="K76" t="str">
            <v>Rectangular Edge</v>
          </cell>
          <cell r="L76" t="str">
            <v>No</v>
          </cell>
          <cell r="M76">
            <v>0</v>
          </cell>
          <cell r="N76" t="str">
            <v>Prot</v>
          </cell>
          <cell r="P76">
            <v>75</v>
          </cell>
          <cell r="Q76">
            <v>2.9884322903461982</v>
          </cell>
          <cell r="R76">
            <v>150</v>
          </cell>
          <cell r="S76">
            <v>1</v>
          </cell>
          <cell r="T76">
            <v>1</v>
          </cell>
          <cell r="U76">
            <v>0.37</v>
          </cell>
          <cell r="V76">
            <v>78.56</v>
          </cell>
          <cell r="W76">
            <v>1</v>
          </cell>
          <cell r="X76">
            <v>150</v>
          </cell>
        </row>
        <row r="77">
          <cell r="A77">
            <v>76</v>
          </cell>
          <cell r="B77">
            <v>1</v>
          </cell>
          <cell r="C77">
            <v>2</v>
          </cell>
          <cell r="D77">
            <v>39</v>
          </cell>
          <cell r="E77">
            <v>60</v>
          </cell>
          <cell r="F77">
            <v>150</v>
          </cell>
          <cell r="G77">
            <v>62</v>
          </cell>
          <cell r="H77">
            <v>150</v>
          </cell>
          <cell r="I77" t="str">
            <v/>
          </cell>
          <cell r="J77" t="str">
            <v/>
          </cell>
          <cell r="K77" t="str">
            <v>Rectangular Edge</v>
          </cell>
          <cell r="L77" t="str">
            <v>No</v>
          </cell>
          <cell r="M77">
            <v>0</v>
          </cell>
          <cell r="N77" t="str">
            <v>Prot</v>
          </cell>
          <cell r="P77">
            <v>76</v>
          </cell>
          <cell r="Q77">
            <v>2.9476740436902387</v>
          </cell>
          <cell r="R77">
            <v>150</v>
          </cell>
          <cell r="S77">
            <v>1</v>
          </cell>
          <cell r="T77">
            <v>1</v>
          </cell>
          <cell r="U77">
            <v>0.37</v>
          </cell>
          <cell r="V77">
            <v>78.56</v>
          </cell>
          <cell r="W77">
            <v>1</v>
          </cell>
          <cell r="X77">
            <v>150</v>
          </cell>
        </row>
        <row r="78">
          <cell r="A78">
            <v>77</v>
          </cell>
          <cell r="B78">
            <v>1</v>
          </cell>
          <cell r="C78">
            <v>2</v>
          </cell>
          <cell r="D78">
            <v>39</v>
          </cell>
          <cell r="E78">
            <v>65</v>
          </cell>
          <cell r="F78">
            <v>150</v>
          </cell>
          <cell r="G78">
            <v>62</v>
          </cell>
          <cell r="H78">
            <v>150</v>
          </cell>
          <cell r="I78" t="str">
            <v/>
          </cell>
          <cell r="J78" t="str">
            <v/>
          </cell>
          <cell r="K78" t="str">
            <v>Rectangular Corner</v>
          </cell>
          <cell r="L78" t="str">
            <v>No</v>
          </cell>
          <cell r="M78">
            <v>0</v>
          </cell>
          <cell r="N78" t="str">
            <v>Prot</v>
          </cell>
          <cell r="P78">
            <v>77</v>
          </cell>
          <cell r="Q78">
            <v>8.2133364984196255</v>
          </cell>
          <cell r="R78">
            <v>150</v>
          </cell>
          <cell r="S78">
            <v>1</v>
          </cell>
          <cell r="T78">
            <v>3</v>
          </cell>
          <cell r="U78">
            <v>0.37</v>
          </cell>
          <cell r="V78">
            <v>78.56</v>
          </cell>
          <cell r="W78">
            <v>3</v>
          </cell>
          <cell r="X78">
            <v>150</v>
          </cell>
        </row>
        <row r="79">
          <cell r="A79">
            <v>78</v>
          </cell>
          <cell r="B79">
            <v>1</v>
          </cell>
          <cell r="C79">
            <v>2</v>
          </cell>
          <cell r="D79">
            <v>45</v>
          </cell>
          <cell r="E79">
            <v>65</v>
          </cell>
          <cell r="F79">
            <v>150</v>
          </cell>
          <cell r="G79">
            <v>62</v>
          </cell>
          <cell r="H79">
            <v>150</v>
          </cell>
          <cell r="I79" t="str">
            <v/>
          </cell>
          <cell r="J79" t="str">
            <v/>
          </cell>
          <cell r="K79" t="str">
            <v>Rectangular Edge</v>
          </cell>
          <cell r="L79" t="str">
            <v>No</v>
          </cell>
          <cell r="M79">
            <v>0</v>
          </cell>
          <cell r="N79" t="str">
            <v>Prot</v>
          </cell>
          <cell r="P79">
            <v>78</v>
          </cell>
          <cell r="Q79">
            <v>2.7427034573226563</v>
          </cell>
          <cell r="R79">
            <v>150</v>
          </cell>
          <cell r="S79">
            <v>1</v>
          </cell>
          <cell r="T79">
            <v>0.9</v>
          </cell>
          <cell r="U79">
            <v>0.37</v>
          </cell>
          <cell r="V79">
            <v>78.56</v>
          </cell>
          <cell r="W79">
            <v>0.9</v>
          </cell>
          <cell r="X79">
            <v>150</v>
          </cell>
        </row>
        <row r="80">
          <cell r="A80">
            <v>79</v>
          </cell>
          <cell r="B80">
            <v>1</v>
          </cell>
          <cell r="C80">
            <v>2</v>
          </cell>
          <cell r="D80">
            <v>51</v>
          </cell>
          <cell r="E80">
            <v>65</v>
          </cell>
          <cell r="F80">
            <v>150</v>
          </cell>
          <cell r="G80">
            <v>62</v>
          </cell>
          <cell r="H80">
            <v>150</v>
          </cell>
          <cell r="I80" t="str">
            <v/>
          </cell>
          <cell r="J80" t="str">
            <v/>
          </cell>
          <cell r="K80" t="str">
            <v>Rectangular Corner</v>
          </cell>
          <cell r="L80" t="str">
            <v>No</v>
          </cell>
          <cell r="M80">
            <v>0</v>
          </cell>
          <cell r="N80" t="str">
            <v>Prot</v>
          </cell>
          <cell r="P80">
            <v>79</v>
          </cell>
          <cell r="Q80">
            <v>6.0859816494097432</v>
          </cell>
          <cell r="R80">
            <v>150</v>
          </cell>
          <cell r="S80">
            <v>1</v>
          </cell>
          <cell r="T80">
            <v>2.2000000000000002</v>
          </cell>
          <cell r="U80">
            <v>0.37</v>
          </cell>
          <cell r="V80">
            <v>78.56</v>
          </cell>
          <cell r="W80">
            <v>2.2000000000000002</v>
          </cell>
          <cell r="X80">
            <v>150</v>
          </cell>
        </row>
        <row r="81">
          <cell r="A81">
            <v>80</v>
          </cell>
          <cell r="B81">
            <v>1</v>
          </cell>
          <cell r="C81">
            <v>2</v>
          </cell>
          <cell r="D81">
            <v>51</v>
          </cell>
          <cell r="E81">
            <v>71</v>
          </cell>
          <cell r="F81">
            <v>150</v>
          </cell>
          <cell r="G81">
            <v>62</v>
          </cell>
          <cell r="H81">
            <v>150</v>
          </cell>
          <cell r="I81" t="str">
            <v/>
          </cell>
          <cell r="J81" t="str">
            <v/>
          </cell>
          <cell r="K81" t="str">
            <v>Rectangular Corner</v>
          </cell>
          <cell r="L81" t="str">
            <v>No</v>
          </cell>
          <cell r="M81">
            <v>0</v>
          </cell>
          <cell r="N81" t="str">
            <v>Prot</v>
          </cell>
          <cell r="P81">
            <v>80</v>
          </cell>
          <cell r="Q81">
            <v>7.0139486042367762</v>
          </cell>
          <cell r="R81">
            <v>150</v>
          </cell>
          <cell r="S81">
            <v>1</v>
          </cell>
          <cell r="T81">
            <v>2.5</v>
          </cell>
          <cell r="U81">
            <v>0.37</v>
          </cell>
          <cell r="V81">
            <v>78.56</v>
          </cell>
          <cell r="W81">
            <v>2.5</v>
          </cell>
          <cell r="X81">
            <v>150</v>
          </cell>
        </row>
        <row r="82">
          <cell r="A82">
            <v>81</v>
          </cell>
          <cell r="B82">
            <v>1</v>
          </cell>
          <cell r="C82">
            <v>2</v>
          </cell>
          <cell r="D82">
            <v>60</v>
          </cell>
          <cell r="E82">
            <v>71</v>
          </cell>
          <cell r="F82">
            <v>150</v>
          </cell>
          <cell r="G82">
            <v>62</v>
          </cell>
          <cell r="H82">
            <v>150</v>
          </cell>
          <cell r="I82" t="str">
            <v/>
          </cell>
          <cell r="J82" t="str">
            <v/>
          </cell>
          <cell r="K82" t="str">
            <v>Rectangular Edge</v>
          </cell>
          <cell r="L82" t="str">
            <v>No</v>
          </cell>
          <cell r="M82">
            <v>0</v>
          </cell>
          <cell r="N82" t="str">
            <v>Prot</v>
          </cell>
          <cell r="P82">
            <v>81</v>
          </cell>
          <cell r="Q82">
            <v>3.0398457183333556</v>
          </cell>
          <cell r="R82">
            <v>150</v>
          </cell>
          <cell r="S82">
            <v>1</v>
          </cell>
          <cell r="T82">
            <v>1</v>
          </cell>
          <cell r="U82">
            <v>0.37</v>
          </cell>
          <cell r="V82">
            <v>78.56</v>
          </cell>
          <cell r="W82">
            <v>1</v>
          </cell>
          <cell r="X82">
            <v>150</v>
          </cell>
        </row>
        <row r="83">
          <cell r="A83">
            <v>82</v>
          </cell>
          <cell r="B83">
            <v>1</v>
          </cell>
          <cell r="C83">
            <v>2</v>
          </cell>
          <cell r="D83">
            <v>69</v>
          </cell>
          <cell r="E83">
            <v>71</v>
          </cell>
          <cell r="F83">
            <v>150</v>
          </cell>
          <cell r="G83">
            <v>62</v>
          </cell>
          <cell r="H83">
            <v>150</v>
          </cell>
          <cell r="I83" t="str">
            <v/>
          </cell>
          <cell r="J83" t="str">
            <v/>
          </cell>
          <cell r="K83" t="str">
            <v>Rectangular Corner</v>
          </cell>
          <cell r="L83" t="str">
            <v>No</v>
          </cell>
          <cell r="M83">
            <v>0</v>
          </cell>
          <cell r="N83" t="str">
            <v>Prot</v>
          </cell>
          <cell r="P83">
            <v>82</v>
          </cell>
          <cell r="Q83">
            <v>7.0139486042367762</v>
          </cell>
          <cell r="R83">
            <v>150</v>
          </cell>
          <cell r="S83">
            <v>1</v>
          </cell>
          <cell r="T83">
            <v>2.5</v>
          </cell>
          <cell r="U83">
            <v>0.37</v>
          </cell>
          <cell r="V83">
            <v>78.56</v>
          </cell>
          <cell r="W83">
            <v>2.5</v>
          </cell>
          <cell r="X83">
            <v>150</v>
          </cell>
        </row>
        <row r="84">
          <cell r="A84">
            <v>83</v>
          </cell>
          <cell r="B84">
            <v>1</v>
          </cell>
          <cell r="C84">
            <v>2</v>
          </cell>
          <cell r="D84">
            <v>69</v>
          </cell>
          <cell r="E84">
            <v>65</v>
          </cell>
          <cell r="F84">
            <v>150</v>
          </cell>
          <cell r="G84">
            <v>62</v>
          </cell>
          <cell r="H84">
            <v>150</v>
          </cell>
          <cell r="I84" t="str">
            <v/>
          </cell>
          <cell r="J84" t="str">
            <v/>
          </cell>
          <cell r="K84" t="str">
            <v>Rectangular Corner</v>
          </cell>
          <cell r="L84" t="str">
            <v>No</v>
          </cell>
          <cell r="M84">
            <v>0</v>
          </cell>
          <cell r="N84" t="str">
            <v>Prot</v>
          </cell>
          <cell r="P84">
            <v>83</v>
          </cell>
          <cell r="Q84">
            <v>6.0859816494097432</v>
          </cell>
          <cell r="R84">
            <v>150</v>
          </cell>
          <cell r="S84">
            <v>1</v>
          </cell>
          <cell r="T84">
            <v>2.2000000000000002</v>
          </cell>
          <cell r="U84">
            <v>0.37</v>
          </cell>
          <cell r="V84">
            <v>78.56</v>
          </cell>
          <cell r="W84">
            <v>2.2000000000000002</v>
          </cell>
          <cell r="X84">
            <v>150</v>
          </cell>
        </row>
        <row r="85">
          <cell r="A85">
            <v>84</v>
          </cell>
          <cell r="B85">
            <v>1</v>
          </cell>
          <cell r="C85">
            <v>2</v>
          </cell>
          <cell r="D85">
            <v>75</v>
          </cell>
          <cell r="E85">
            <v>65</v>
          </cell>
          <cell r="F85">
            <v>150</v>
          </cell>
          <cell r="G85">
            <v>62</v>
          </cell>
          <cell r="H85">
            <v>150</v>
          </cell>
          <cell r="I85" t="str">
            <v/>
          </cell>
          <cell r="J85" t="str">
            <v/>
          </cell>
          <cell r="K85" t="str">
            <v>Rectangular Edge</v>
          </cell>
          <cell r="L85" t="str">
            <v>No</v>
          </cell>
          <cell r="M85">
            <v>0</v>
          </cell>
          <cell r="N85" t="str">
            <v>Prot</v>
          </cell>
          <cell r="P85">
            <v>84</v>
          </cell>
          <cell r="Q85">
            <v>2.7427034573226563</v>
          </cell>
          <cell r="R85">
            <v>150</v>
          </cell>
          <cell r="S85">
            <v>1</v>
          </cell>
          <cell r="T85">
            <v>0.9</v>
          </cell>
          <cell r="U85">
            <v>0.37</v>
          </cell>
          <cell r="V85">
            <v>78.56</v>
          </cell>
          <cell r="W85">
            <v>0.9</v>
          </cell>
          <cell r="X85">
            <v>150</v>
          </cell>
        </row>
        <row r="86">
          <cell r="A86">
            <v>85</v>
          </cell>
          <cell r="B86">
            <v>1</v>
          </cell>
          <cell r="C86">
            <v>2</v>
          </cell>
          <cell r="D86">
            <v>81</v>
          </cell>
          <cell r="E86">
            <v>65</v>
          </cell>
          <cell r="F86">
            <v>150</v>
          </cell>
          <cell r="G86">
            <v>62</v>
          </cell>
          <cell r="H86">
            <v>150</v>
          </cell>
          <cell r="I86" t="str">
            <v/>
          </cell>
          <cell r="J86" t="str">
            <v/>
          </cell>
          <cell r="K86" t="str">
            <v>Rectangular Corner</v>
          </cell>
          <cell r="L86" t="str">
            <v>No</v>
          </cell>
          <cell r="M86">
            <v>0</v>
          </cell>
          <cell r="N86" t="str">
            <v>Prot</v>
          </cell>
          <cell r="P86">
            <v>85</v>
          </cell>
          <cell r="Q86">
            <v>8.2528125371243668</v>
          </cell>
          <cell r="R86">
            <v>150</v>
          </cell>
          <cell r="S86">
            <v>1</v>
          </cell>
          <cell r="T86">
            <v>3</v>
          </cell>
          <cell r="U86">
            <v>0.37</v>
          </cell>
          <cell r="V86">
            <v>78.56</v>
          </cell>
          <cell r="W86">
            <v>3</v>
          </cell>
          <cell r="X86">
            <v>150</v>
          </cell>
        </row>
        <row r="87">
          <cell r="A87">
            <v>86</v>
          </cell>
          <cell r="B87">
            <v>1</v>
          </cell>
          <cell r="C87">
            <v>2</v>
          </cell>
          <cell r="D87">
            <v>81</v>
          </cell>
          <cell r="E87">
            <v>60</v>
          </cell>
          <cell r="F87">
            <v>150</v>
          </cell>
          <cell r="G87">
            <v>62</v>
          </cell>
          <cell r="H87">
            <v>150</v>
          </cell>
          <cell r="I87" t="str">
            <v/>
          </cell>
          <cell r="J87" t="str">
            <v/>
          </cell>
          <cell r="K87" t="str">
            <v>Rectangular Edge</v>
          </cell>
          <cell r="L87" t="str">
            <v>No</v>
          </cell>
          <cell r="M87">
            <v>0</v>
          </cell>
          <cell r="N87" t="str">
            <v>Prot</v>
          </cell>
          <cell r="P87">
            <v>86</v>
          </cell>
          <cell r="Q87">
            <v>2.9884322903461982</v>
          </cell>
          <cell r="R87">
            <v>150</v>
          </cell>
          <cell r="S87">
            <v>1</v>
          </cell>
          <cell r="T87">
            <v>1</v>
          </cell>
          <cell r="U87">
            <v>0.37</v>
          </cell>
          <cell r="V87">
            <v>78.56</v>
          </cell>
          <cell r="W87">
            <v>1</v>
          </cell>
          <cell r="X87">
            <v>150</v>
          </cell>
        </row>
        <row r="88">
          <cell r="A88">
            <v>87</v>
          </cell>
          <cell r="B88">
            <v>1</v>
          </cell>
          <cell r="C88">
            <v>3</v>
          </cell>
          <cell r="D88">
            <v>27</v>
          </cell>
          <cell r="E88">
            <v>27</v>
          </cell>
          <cell r="F88">
            <v>225</v>
          </cell>
          <cell r="G88">
            <v>26</v>
          </cell>
          <cell r="H88">
            <v>225</v>
          </cell>
          <cell r="I88" t="str">
            <v/>
          </cell>
          <cell r="J88" t="str">
            <v/>
          </cell>
          <cell r="K88" t="str">
            <v>Rectangular Corner</v>
          </cell>
          <cell r="L88" t="str">
            <v>No</v>
          </cell>
          <cell r="M88">
            <v>0</v>
          </cell>
          <cell r="N88" t="str">
            <v>Prot</v>
          </cell>
          <cell r="P88">
            <v>87</v>
          </cell>
          <cell r="Q88">
            <v>17.495151717631998</v>
          </cell>
          <cell r="R88">
            <v>225</v>
          </cell>
          <cell r="S88">
            <v>1</v>
          </cell>
          <cell r="T88">
            <v>6.4</v>
          </cell>
          <cell r="U88">
            <v>0.37</v>
          </cell>
          <cell r="V88">
            <v>117.85</v>
          </cell>
          <cell r="W88">
            <v>6.4</v>
          </cell>
          <cell r="X88">
            <v>225</v>
          </cell>
        </row>
        <row r="89">
          <cell r="A89">
            <v>88</v>
          </cell>
          <cell r="B89">
            <v>1</v>
          </cell>
          <cell r="C89">
            <v>3</v>
          </cell>
          <cell r="D89">
            <v>39</v>
          </cell>
          <cell r="E89">
            <v>27</v>
          </cell>
          <cell r="F89">
            <v>225</v>
          </cell>
          <cell r="G89">
            <v>26</v>
          </cell>
          <cell r="H89">
            <v>225</v>
          </cell>
          <cell r="I89" t="str">
            <v/>
          </cell>
          <cell r="J89" t="str">
            <v/>
          </cell>
          <cell r="K89" t="str">
            <v>Rectangular Edge</v>
          </cell>
          <cell r="L89" t="str">
            <v>No</v>
          </cell>
          <cell r="M89">
            <v>0</v>
          </cell>
          <cell r="N89" t="str">
            <v>Prot</v>
          </cell>
          <cell r="P89">
            <v>88</v>
          </cell>
          <cell r="Q89">
            <v>4.9273916445956703</v>
          </cell>
          <cell r="R89">
            <v>225</v>
          </cell>
          <cell r="S89">
            <v>1</v>
          </cell>
          <cell r="T89">
            <v>1.8</v>
          </cell>
          <cell r="U89">
            <v>0.37</v>
          </cell>
          <cell r="V89">
            <v>117.85</v>
          </cell>
          <cell r="W89">
            <v>1.8</v>
          </cell>
          <cell r="X89">
            <v>225</v>
          </cell>
        </row>
        <row r="90">
          <cell r="A90">
            <v>89</v>
          </cell>
          <cell r="B90">
            <v>1</v>
          </cell>
          <cell r="C90">
            <v>3</v>
          </cell>
          <cell r="D90">
            <v>71</v>
          </cell>
          <cell r="E90">
            <v>27</v>
          </cell>
          <cell r="F90">
            <v>225</v>
          </cell>
          <cell r="G90">
            <v>26</v>
          </cell>
          <cell r="H90">
            <v>225</v>
          </cell>
          <cell r="I90" t="str">
            <v/>
          </cell>
          <cell r="J90" t="str">
            <v/>
          </cell>
          <cell r="K90" t="str">
            <v>Rectangular Edge</v>
          </cell>
          <cell r="L90" t="str">
            <v>No</v>
          </cell>
          <cell r="M90">
            <v>0</v>
          </cell>
          <cell r="N90" t="str">
            <v>Prot</v>
          </cell>
          <cell r="P90">
            <v>89</v>
          </cell>
          <cell r="Q90">
            <v>2.6318682511025377</v>
          </cell>
          <cell r="R90">
            <v>225</v>
          </cell>
          <cell r="S90">
            <v>1</v>
          </cell>
          <cell r="T90">
            <v>0.8</v>
          </cell>
          <cell r="U90">
            <v>0.37</v>
          </cell>
          <cell r="V90">
            <v>117.85</v>
          </cell>
          <cell r="W90">
            <v>0.8</v>
          </cell>
          <cell r="X90">
            <v>225</v>
          </cell>
        </row>
        <row r="91">
          <cell r="A91">
            <v>90</v>
          </cell>
          <cell r="B91">
            <v>1</v>
          </cell>
          <cell r="C91">
            <v>3</v>
          </cell>
          <cell r="D91">
            <v>83</v>
          </cell>
          <cell r="E91">
            <v>27</v>
          </cell>
          <cell r="F91">
            <v>225</v>
          </cell>
          <cell r="G91">
            <v>26</v>
          </cell>
          <cell r="H91">
            <v>225</v>
          </cell>
          <cell r="I91" t="str">
            <v/>
          </cell>
          <cell r="J91" t="str">
            <v/>
          </cell>
          <cell r="K91" t="str">
            <v>Rectangular Corner</v>
          </cell>
          <cell r="L91" t="str">
            <v>No</v>
          </cell>
          <cell r="M91">
            <v>0</v>
          </cell>
          <cell r="N91" t="str">
            <v>Prot</v>
          </cell>
          <cell r="P91">
            <v>90</v>
          </cell>
          <cell r="Q91">
            <v>14.487337942520828</v>
          </cell>
          <cell r="R91">
            <v>225</v>
          </cell>
          <cell r="S91">
            <v>1</v>
          </cell>
          <cell r="T91">
            <v>5.3</v>
          </cell>
          <cell r="U91">
            <v>0.37</v>
          </cell>
          <cell r="V91">
            <v>117.85</v>
          </cell>
          <cell r="W91">
            <v>5.3</v>
          </cell>
          <cell r="X91">
            <v>225</v>
          </cell>
        </row>
        <row r="92">
          <cell r="A92">
            <v>91</v>
          </cell>
          <cell r="B92">
            <v>1</v>
          </cell>
          <cell r="C92">
            <v>3</v>
          </cell>
          <cell r="D92">
            <v>93</v>
          </cell>
          <cell r="E92">
            <v>36</v>
          </cell>
          <cell r="F92">
            <v>225</v>
          </cell>
          <cell r="G92">
            <v>26</v>
          </cell>
          <cell r="H92">
            <v>225</v>
          </cell>
          <cell r="I92" t="str">
            <v/>
          </cell>
          <cell r="J92" t="str">
            <v/>
          </cell>
          <cell r="K92" t="str">
            <v>Rectangular Edge</v>
          </cell>
          <cell r="L92" t="str">
            <v>No</v>
          </cell>
          <cell r="M92">
            <v>0</v>
          </cell>
          <cell r="N92" t="str">
            <v>Prot</v>
          </cell>
          <cell r="P92">
            <v>91</v>
          </cell>
          <cell r="Q92">
            <v>6.2802593855835491</v>
          </cell>
          <cell r="R92">
            <v>225</v>
          </cell>
          <cell r="S92">
            <v>1</v>
          </cell>
          <cell r="T92">
            <v>2.2999999999999998</v>
          </cell>
          <cell r="U92">
            <v>0.37</v>
          </cell>
          <cell r="V92">
            <v>117.85</v>
          </cell>
          <cell r="W92">
            <v>2.2999999999999998</v>
          </cell>
          <cell r="X92">
            <v>225</v>
          </cell>
        </row>
        <row r="93">
          <cell r="A93">
            <v>92</v>
          </cell>
          <cell r="B93">
            <v>1</v>
          </cell>
          <cell r="C93">
            <v>3</v>
          </cell>
          <cell r="D93">
            <v>93</v>
          </cell>
          <cell r="E93">
            <v>45</v>
          </cell>
          <cell r="F93">
            <v>225</v>
          </cell>
          <cell r="G93">
            <v>26</v>
          </cell>
          <cell r="H93">
            <v>225</v>
          </cell>
          <cell r="I93" t="str">
            <v/>
          </cell>
          <cell r="J93" t="str">
            <v/>
          </cell>
          <cell r="K93" t="str">
            <v>Rectangular Edge</v>
          </cell>
          <cell r="L93" t="str">
            <v>No</v>
          </cell>
          <cell r="M93">
            <v>0</v>
          </cell>
          <cell r="N93" t="str">
            <v>Prot</v>
          </cell>
          <cell r="P93">
            <v>92</v>
          </cell>
          <cell r="Q93">
            <v>6.2802593855835491</v>
          </cell>
          <cell r="R93">
            <v>225</v>
          </cell>
          <cell r="S93">
            <v>1</v>
          </cell>
          <cell r="T93">
            <v>2.2999999999999998</v>
          </cell>
          <cell r="U93">
            <v>0.37</v>
          </cell>
          <cell r="V93">
            <v>117.85</v>
          </cell>
          <cell r="W93">
            <v>2.2999999999999998</v>
          </cell>
          <cell r="X93">
            <v>225</v>
          </cell>
        </row>
        <row r="94">
          <cell r="A94">
            <v>93</v>
          </cell>
          <cell r="B94">
            <v>1</v>
          </cell>
          <cell r="C94">
            <v>3</v>
          </cell>
          <cell r="D94">
            <v>83</v>
          </cell>
          <cell r="E94">
            <v>53</v>
          </cell>
          <cell r="F94">
            <v>225</v>
          </cell>
          <cell r="G94">
            <v>26</v>
          </cell>
          <cell r="H94">
            <v>225</v>
          </cell>
          <cell r="I94" t="str">
            <v/>
          </cell>
          <cell r="J94" t="str">
            <v/>
          </cell>
          <cell r="K94" t="str">
            <v>Rectangular Corner</v>
          </cell>
          <cell r="L94" t="str">
            <v>No</v>
          </cell>
          <cell r="M94">
            <v>0</v>
          </cell>
          <cell r="N94" t="str">
            <v>Prot</v>
          </cell>
          <cell r="P94">
            <v>93</v>
          </cell>
          <cell r="Q94">
            <v>14.487337942520828</v>
          </cell>
          <cell r="R94">
            <v>225</v>
          </cell>
          <cell r="S94">
            <v>1</v>
          </cell>
          <cell r="T94">
            <v>5.3</v>
          </cell>
          <cell r="U94">
            <v>0.37</v>
          </cell>
          <cell r="V94">
            <v>117.85</v>
          </cell>
          <cell r="W94">
            <v>5.3</v>
          </cell>
          <cell r="X94">
            <v>225</v>
          </cell>
        </row>
        <row r="95">
          <cell r="A95">
            <v>94</v>
          </cell>
          <cell r="B95">
            <v>1</v>
          </cell>
          <cell r="C95">
            <v>3</v>
          </cell>
          <cell r="D95">
            <v>71</v>
          </cell>
          <cell r="E95">
            <v>53</v>
          </cell>
          <cell r="F95">
            <v>225</v>
          </cell>
          <cell r="G95">
            <v>26</v>
          </cell>
          <cell r="H95">
            <v>225</v>
          </cell>
          <cell r="I95" t="str">
            <v/>
          </cell>
          <cell r="J95" t="str">
            <v/>
          </cell>
          <cell r="K95" t="str">
            <v>Rectangular Edge</v>
          </cell>
          <cell r="L95" t="str">
            <v>No</v>
          </cell>
          <cell r="M95">
            <v>0</v>
          </cell>
          <cell r="N95" t="str">
            <v>Prot</v>
          </cell>
          <cell r="P95">
            <v>94</v>
          </cell>
          <cell r="Q95">
            <v>2.6318682511025377</v>
          </cell>
          <cell r="R95">
            <v>225</v>
          </cell>
          <cell r="S95">
            <v>1</v>
          </cell>
          <cell r="T95">
            <v>0.8</v>
          </cell>
          <cell r="U95">
            <v>0.37</v>
          </cell>
          <cell r="V95">
            <v>117.85</v>
          </cell>
          <cell r="W95">
            <v>0.8</v>
          </cell>
          <cell r="X95">
            <v>225</v>
          </cell>
        </row>
        <row r="96">
          <cell r="A96">
            <v>95</v>
          </cell>
          <cell r="B96">
            <v>1</v>
          </cell>
          <cell r="C96">
            <v>3</v>
          </cell>
          <cell r="D96">
            <v>39</v>
          </cell>
          <cell r="E96">
            <v>53</v>
          </cell>
          <cell r="F96">
            <v>225</v>
          </cell>
          <cell r="G96">
            <v>26</v>
          </cell>
          <cell r="H96">
            <v>225</v>
          </cell>
          <cell r="I96" t="str">
            <v/>
          </cell>
          <cell r="J96" t="str">
            <v/>
          </cell>
          <cell r="K96" t="str">
            <v>Rectangular Edge</v>
          </cell>
          <cell r="L96" t="str">
            <v>No</v>
          </cell>
          <cell r="M96">
            <v>0</v>
          </cell>
          <cell r="N96" t="str">
            <v>Prot</v>
          </cell>
          <cell r="P96">
            <v>95</v>
          </cell>
          <cell r="Q96">
            <v>4.9273916445956703</v>
          </cell>
          <cell r="R96">
            <v>225</v>
          </cell>
          <cell r="S96">
            <v>1</v>
          </cell>
          <cell r="T96">
            <v>1.8</v>
          </cell>
          <cell r="U96">
            <v>0.37</v>
          </cell>
          <cell r="V96">
            <v>117.85</v>
          </cell>
          <cell r="W96">
            <v>1.8</v>
          </cell>
          <cell r="X96">
            <v>225</v>
          </cell>
        </row>
        <row r="97">
          <cell r="A97">
            <v>96</v>
          </cell>
          <cell r="B97">
            <v>1</v>
          </cell>
          <cell r="C97">
            <v>3</v>
          </cell>
          <cell r="D97">
            <v>27</v>
          </cell>
          <cell r="E97">
            <v>53</v>
          </cell>
          <cell r="F97">
            <v>225</v>
          </cell>
          <cell r="G97">
            <v>26</v>
          </cell>
          <cell r="H97">
            <v>225</v>
          </cell>
          <cell r="I97" t="str">
            <v/>
          </cell>
          <cell r="J97" t="str">
            <v/>
          </cell>
          <cell r="K97" t="str">
            <v>Rectangular Corner</v>
          </cell>
          <cell r="L97" t="str">
            <v>No</v>
          </cell>
          <cell r="M97">
            <v>0</v>
          </cell>
          <cell r="N97" t="str">
            <v>Prot</v>
          </cell>
          <cell r="P97">
            <v>96</v>
          </cell>
          <cell r="Q97">
            <v>17.495151717631998</v>
          </cell>
          <cell r="R97">
            <v>225</v>
          </cell>
          <cell r="S97">
            <v>1</v>
          </cell>
          <cell r="T97">
            <v>6.4</v>
          </cell>
          <cell r="U97">
            <v>0.37</v>
          </cell>
          <cell r="V97">
            <v>117.85</v>
          </cell>
          <cell r="W97">
            <v>6.4</v>
          </cell>
          <cell r="X97">
            <v>225</v>
          </cell>
        </row>
        <row r="98">
          <cell r="A98">
            <v>97</v>
          </cell>
          <cell r="B98">
            <v>1</v>
          </cell>
          <cell r="C98">
            <v>3</v>
          </cell>
          <cell r="D98">
            <v>27</v>
          </cell>
          <cell r="E98">
            <v>45</v>
          </cell>
          <cell r="F98">
            <v>225</v>
          </cell>
          <cell r="G98">
            <v>26</v>
          </cell>
          <cell r="H98">
            <v>225</v>
          </cell>
          <cell r="I98" t="str">
            <v/>
          </cell>
          <cell r="J98" t="str">
            <v/>
          </cell>
          <cell r="K98" t="str">
            <v>Rectangular Edge</v>
          </cell>
          <cell r="L98" t="str">
            <v>No</v>
          </cell>
          <cell r="M98">
            <v>0</v>
          </cell>
          <cell r="N98" t="str">
            <v>Prot</v>
          </cell>
          <cell r="P98">
            <v>97</v>
          </cell>
          <cell r="Q98">
            <v>6.2802593855835491</v>
          </cell>
          <cell r="R98">
            <v>225</v>
          </cell>
          <cell r="S98">
            <v>1</v>
          </cell>
          <cell r="T98">
            <v>2.2999999999999998</v>
          </cell>
          <cell r="U98">
            <v>0.37</v>
          </cell>
          <cell r="V98">
            <v>117.85</v>
          </cell>
          <cell r="W98">
            <v>2.2999999999999998</v>
          </cell>
          <cell r="X98">
            <v>225</v>
          </cell>
        </row>
        <row r="99">
          <cell r="A99">
            <v>98</v>
          </cell>
          <cell r="B99">
            <v>1</v>
          </cell>
          <cell r="C99">
            <v>3</v>
          </cell>
          <cell r="D99">
            <v>27</v>
          </cell>
          <cell r="E99">
            <v>36</v>
          </cell>
          <cell r="F99">
            <v>225</v>
          </cell>
          <cell r="G99">
            <v>26</v>
          </cell>
          <cell r="H99">
            <v>225</v>
          </cell>
          <cell r="I99" t="str">
            <v/>
          </cell>
          <cell r="J99" t="str">
            <v/>
          </cell>
          <cell r="K99" t="str">
            <v>Rectangular Edge</v>
          </cell>
          <cell r="L99" t="str">
            <v>No</v>
          </cell>
          <cell r="M99">
            <v>0</v>
          </cell>
          <cell r="N99" t="str">
            <v>Prot</v>
          </cell>
          <cell r="P99">
            <v>98</v>
          </cell>
          <cell r="Q99">
            <v>6.2802593855835491</v>
          </cell>
          <cell r="R99">
            <v>225</v>
          </cell>
          <cell r="S99">
            <v>1</v>
          </cell>
          <cell r="T99">
            <v>2.2999999999999998</v>
          </cell>
          <cell r="U99">
            <v>0.37</v>
          </cell>
          <cell r="V99">
            <v>117.85</v>
          </cell>
          <cell r="W99">
            <v>2.2999999999999998</v>
          </cell>
          <cell r="X99">
            <v>225</v>
          </cell>
        </row>
        <row r="100">
          <cell r="A100">
            <v>99</v>
          </cell>
          <cell r="B100">
            <v>1</v>
          </cell>
          <cell r="C100">
            <v>4</v>
          </cell>
          <cell r="D100">
            <v>51</v>
          </cell>
          <cell r="E100">
            <v>27</v>
          </cell>
          <cell r="F100">
            <v>285</v>
          </cell>
          <cell r="G100">
            <v>18</v>
          </cell>
          <cell r="H100">
            <v>285</v>
          </cell>
          <cell r="I100" t="str">
            <v/>
          </cell>
          <cell r="J100" t="str">
            <v/>
          </cell>
          <cell r="K100" t="str">
            <v>Rectangular Corner</v>
          </cell>
          <cell r="L100" t="str">
            <v>No</v>
          </cell>
          <cell r="M100">
            <v>0</v>
          </cell>
          <cell r="N100" t="str">
            <v>Prot</v>
          </cell>
          <cell r="P100">
            <v>99</v>
          </cell>
          <cell r="Q100">
            <v>25.113535558524735</v>
          </cell>
          <cell r="R100">
            <v>285</v>
          </cell>
          <cell r="S100">
            <v>1</v>
          </cell>
          <cell r="T100">
            <v>9.1999999999999993</v>
          </cell>
          <cell r="U100">
            <v>0.37</v>
          </cell>
          <cell r="V100">
            <v>149.28</v>
          </cell>
          <cell r="W100">
            <v>9.1999999999999993</v>
          </cell>
          <cell r="X100">
            <v>285</v>
          </cell>
        </row>
        <row r="101">
          <cell r="A101">
            <v>100</v>
          </cell>
          <cell r="B101">
            <v>1</v>
          </cell>
          <cell r="C101">
            <v>4</v>
          </cell>
          <cell r="D101">
            <v>60</v>
          </cell>
          <cell r="E101">
            <v>27</v>
          </cell>
          <cell r="F101">
            <v>285</v>
          </cell>
          <cell r="G101">
            <v>18</v>
          </cell>
          <cell r="H101">
            <v>285</v>
          </cell>
          <cell r="I101" t="str">
            <v/>
          </cell>
          <cell r="J101" t="str">
            <v/>
          </cell>
          <cell r="K101" t="str">
            <v>Rectangular Edge</v>
          </cell>
          <cell r="L101" t="str">
            <v>No</v>
          </cell>
          <cell r="M101">
            <v>0</v>
          </cell>
          <cell r="N101" t="str">
            <v>Prot</v>
          </cell>
          <cell r="P101">
            <v>100</v>
          </cell>
          <cell r="Q101">
            <v>6.8717566056368522</v>
          </cell>
          <cell r="R101">
            <v>285</v>
          </cell>
          <cell r="S101">
            <v>1</v>
          </cell>
          <cell r="T101">
            <v>2.5</v>
          </cell>
          <cell r="U101">
            <v>0.37</v>
          </cell>
          <cell r="V101">
            <v>149.28</v>
          </cell>
          <cell r="W101">
            <v>2.5</v>
          </cell>
          <cell r="X101">
            <v>285</v>
          </cell>
        </row>
        <row r="102">
          <cell r="A102">
            <v>101</v>
          </cell>
          <cell r="B102">
            <v>1</v>
          </cell>
          <cell r="C102">
            <v>4</v>
          </cell>
          <cell r="D102">
            <v>69</v>
          </cell>
          <cell r="E102">
            <v>27</v>
          </cell>
          <cell r="F102">
            <v>285</v>
          </cell>
          <cell r="G102">
            <v>18</v>
          </cell>
          <cell r="H102">
            <v>285</v>
          </cell>
          <cell r="I102" t="str">
            <v/>
          </cell>
          <cell r="J102" t="str">
            <v/>
          </cell>
          <cell r="K102" t="str">
            <v>Rectangular Corner</v>
          </cell>
          <cell r="L102" t="str">
            <v>No</v>
          </cell>
          <cell r="M102">
            <v>0</v>
          </cell>
          <cell r="N102" t="str">
            <v>Prot</v>
          </cell>
          <cell r="P102">
            <v>101</v>
          </cell>
          <cell r="Q102">
            <v>25.113535558524735</v>
          </cell>
          <cell r="R102">
            <v>285</v>
          </cell>
          <cell r="S102">
            <v>1</v>
          </cell>
          <cell r="T102">
            <v>9.1999999999999993</v>
          </cell>
          <cell r="U102">
            <v>0.37</v>
          </cell>
          <cell r="V102">
            <v>149.28</v>
          </cell>
          <cell r="W102">
            <v>9.1999999999999993</v>
          </cell>
          <cell r="X102">
            <v>285</v>
          </cell>
        </row>
        <row r="103">
          <cell r="A103">
            <v>102</v>
          </cell>
          <cell r="B103">
            <v>1</v>
          </cell>
          <cell r="C103">
            <v>4</v>
          </cell>
          <cell r="D103">
            <v>69</v>
          </cell>
          <cell r="E103">
            <v>36</v>
          </cell>
          <cell r="F103">
            <v>285</v>
          </cell>
          <cell r="G103">
            <v>18</v>
          </cell>
          <cell r="H103">
            <v>285</v>
          </cell>
          <cell r="I103" t="str">
            <v/>
          </cell>
          <cell r="J103" t="str">
            <v/>
          </cell>
          <cell r="K103" t="str">
            <v>Rectangular Edge</v>
          </cell>
          <cell r="L103" t="str">
            <v>No</v>
          </cell>
          <cell r="M103">
            <v>0</v>
          </cell>
          <cell r="N103" t="str">
            <v>Prot</v>
          </cell>
          <cell r="P103">
            <v>102</v>
          </cell>
          <cell r="Q103">
            <v>7.5996978592572511</v>
          </cell>
          <cell r="R103">
            <v>285</v>
          </cell>
          <cell r="S103">
            <v>1</v>
          </cell>
          <cell r="T103">
            <v>2.8</v>
          </cell>
          <cell r="U103">
            <v>0.37</v>
          </cell>
          <cell r="V103">
            <v>149.28</v>
          </cell>
          <cell r="W103">
            <v>2.8</v>
          </cell>
          <cell r="X103">
            <v>285</v>
          </cell>
        </row>
        <row r="104">
          <cell r="A104">
            <v>103</v>
          </cell>
          <cell r="B104">
            <v>1</v>
          </cell>
          <cell r="C104">
            <v>4</v>
          </cell>
          <cell r="D104">
            <v>69</v>
          </cell>
          <cell r="E104">
            <v>45</v>
          </cell>
          <cell r="F104">
            <v>285</v>
          </cell>
          <cell r="G104">
            <v>18</v>
          </cell>
          <cell r="H104">
            <v>285</v>
          </cell>
          <cell r="I104" t="str">
            <v/>
          </cell>
          <cell r="J104" t="str">
            <v/>
          </cell>
          <cell r="K104" t="str">
            <v>Rectangular Edge</v>
          </cell>
          <cell r="L104" t="str">
            <v>No</v>
          </cell>
          <cell r="M104">
            <v>0</v>
          </cell>
          <cell r="N104" t="str">
            <v>Prot</v>
          </cell>
          <cell r="P104">
            <v>103</v>
          </cell>
          <cell r="Q104">
            <v>7.9023375856443154</v>
          </cell>
          <cell r="R104">
            <v>285</v>
          </cell>
          <cell r="S104">
            <v>1</v>
          </cell>
          <cell r="T104">
            <v>2.9</v>
          </cell>
          <cell r="U104">
            <v>0.37</v>
          </cell>
          <cell r="V104">
            <v>149.28</v>
          </cell>
          <cell r="W104">
            <v>2.9</v>
          </cell>
          <cell r="X104">
            <v>285</v>
          </cell>
        </row>
        <row r="105">
          <cell r="A105">
            <v>104</v>
          </cell>
          <cell r="B105">
            <v>1</v>
          </cell>
          <cell r="C105">
            <v>4</v>
          </cell>
          <cell r="D105">
            <v>69</v>
          </cell>
          <cell r="E105">
            <v>53</v>
          </cell>
          <cell r="F105">
            <v>285</v>
          </cell>
          <cell r="G105">
            <v>18</v>
          </cell>
          <cell r="H105">
            <v>285</v>
          </cell>
          <cell r="I105" t="str">
            <v/>
          </cell>
          <cell r="J105" t="str">
            <v/>
          </cell>
          <cell r="K105" t="str">
            <v>Rectangular Corner</v>
          </cell>
          <cell r="L105" t="str">
            <v>No</v>
          </cell>
          <cell r="M105">
            <v>0</v>
          </cell>
          <cell r="N105" t="str">
            <v>Prot</v>
          </cell>
          <cell r="P105">
            <v>104</v>
          </cell>
          <cell r="Q105">
            <v>25.113535558524735</v>
          </cell>
          <cell r="R105">
            <v>285</v>
          </cell>
          <cell r="S105">
            <v>1</v>
          </cell>
          <cell r="T105">
            <v>9.1999999999999993</v>
          </cell>
          <cell r="U105">
            <v>0.37</v>
          </cell>
          <cell r="V105">
            <v>149.28</v>
          </cell>
          <cell r="W105">
            <v>9.1999999999999993</v>
          </cell>
          <cell r="X105">
            <v>285</v>
          </cell>
        </row>
        <row r="106">
          <cell r="A106">
            <v>105</v>
          </cell>
          <cell r="B106">
            <v>1</v>
          </cell>
          <cell r="C106">
            <v>4</v>
          </cell>
          <cell r="D106">
            <v>60</v>
          </cell>
          <cell r="E106">
            <v>53</v>
          </cell>
          <cell r="F106">
            <v>285</v>
          </cell>
          <cell r="G106">
            <v>18</v>
          </cell>
          <cell r="H106">
            <v>285</v>
          </cell>
          <cell r="I106" t="str">
            <v/>
          </cell>
          <cell r="J106" t="str">
            <v/>
          </cell>
          <cell r="K106" t="str">
            <v>Rectangular Edge</v>
          </cell>
          <cell r="L106" t="str">
            <v>No</v>
          </cell>
          <cell r="M106">
            <v>0</v>
          </cell>
          <cell r="N106" t="str">
            <v>Prot</v>
          </cell>
          <cell r="P106">
            <v>105</v>
          </cell>
          <cell r="Q106">
            <v>6.8717566056368522</v>
          </cell>
          <cell r="R106">
            <v>285</v>
          </cell>
          <cell r="S106">
            <v>1</v>
          </cell>
          <cell r="T106">
            <v>2.5</v>
          </cell>
          <cell r="U106">
            <v>0.37</v>
          </cell>
          <cell r="V106">
            <v>149.28</v>
          </cell>
          <cell r="W106">
            <v>2.5</v>
          </cell>
          <cell r="X106">
            <v>285</v>
          </cell>
        </row>
        <row r="107">
          <cell r="A107">
            <v>106</v>
          </cell>
          <cell r="B107">
            <v>1</v>
          </cell>
          <cell r="C107">
            <v>4</v>
          </cell>
          <cell r="D107">
            <v>51</v>
          </cell>
          <cell r="E107">
            <v>53</v>
          </cell>
          <cell r="F107">
            <v>285</v>
          </cell>
          <cell r="G107">
            <v>18</v>
          </cell>
          <cell r="H107">
            <v>285</v>
          </cell>
          <cell r="I107" t="str">
            <v/>
          </cell>
          <cell r="J107" t="str">
            <v/>
          </cell>
          <cell r="K107" t="str">
            <v>Rectangular Corner</v>
          </cell>
          <cell r="L107" t="str">
            <v>No</v>
          </cell>
          <cell r="M107">
            <v>0</v>
          </cell>
          <cell r="N107" t="str">
            <v>Prot</v>
          </cell>
          <cell r="P107">
            <v>106</v>
          </cell>
          <cell r="Q107">
            <v>25.113535558524735</v>
          </cell>
          <cell r="R107">
            <v>285</v>
          </cell>
          <cell r="S107">
            <v>1</v>
          </cell>
          <cell r="T107">
            <v>9.1999999999999993</v>
          </cell>
          <cell r="U107">
            <v>0.37</v>
          </cell>
          <cell r="V107">
            <v>149.28</v>
          </cell>
          <cell r="W107">
            <v>9.1999999999999993</v>
          </cell>
          <cell r="X107">
            <v>285</v>
          </cell>
        </row>
        <row r="108">
          <cell r="A108">
            <v>107</v>
          </cell>
          <cell r="B108">
            <v>1</v>
          </cell>
          <cell r="C108">
            <v>4</v>
          </cell>
          <cell r="D108">
            <v>51</v>
          </cell>
          <cell r="E108">
            <v>45</v>
          </cell>
          <cell r="F108">
            <v>285</v>
          </cell>
          <cell r="G108">
            <v>18</v>
          </cell>
          <cell r="H108">
            <v>285</v>
          </cell>
          <cell r="I108" t="str">
            <v/>
          </cell>
          <cell r="J108" t="str">
            <v/>
          </cell>
          <cell r="K108" t="str">
            <v>Rectangular Edge</v>
          </cell>
          <cell r="L108" t="str">
            <v>No</v>
          </cell>
          <cell r="M108">
            <v>0</v>
          </cell>
          <cell r="N108" t="str">
            <v>Prot</v>
          </cell>
          <cell r="P108">
            <v>107</v>
          </cell>
          <cell r="Q108">
            <v>7.9023375856443154</v>
          </cell>
          <cell r="R108">
            <v>285</v>
          </cell>
          <cell r="S108">
            <v>1</v>
          </cell>
          <cell r="T108">
            <v>2.9</v>
          </cell>
          <cell r="U108">
            <v>0.37</v>
          </cell>
          <cell r="V108">
            <v>149.28</v>
          </cell>
          <cell r="W108">
            <v>2.9</v>
          </cell>
          <cell r="X108">
            <v>285</v>
          </cell>
        </row>
        <row r="109">
          <cell r="A109">
            <v>108</v>
          </cell>
          <cell r="B109">
            <v>1</v>
          </cell>
          <cell r="C109">
            <v>4</v>
          </cell>
          <cell r="D109">
            <v>51</v>
          </cell>
          <cell r="E109">
            <v>36</v>
          </cell>
          <cell r="F109">
            <v>285</v>
          </cell>
          <cell r="G109">
            <v>18</v>
          </cell>
          <cell r="H109">
            <v>285</v>
          </cell>
          <cell r="I109" t="str">
            <v/>
          </cell>
          <cell r="J109" t="str">
            <v/>
          </cell>
          <cell r="K109" t="str">
            <v>Rectangular Edge</v>
          </cell>
          <cell r="L109" t="str">
            <v>No</v>
          </cell>
          <cell r="M109">
            <v>0</v>
          </cell>
          <cell r="N109" t="str">
            <v>Prot</v>
          </cell>
          <cell r="P109">
            <v>108</v>
          </cell>
          <cell r="Q109">
            <v>7.5996978592572511</v>
          </cell>
          <cell r="R109">
            <v>285</v>
          </cell>
          <cell r="S109">
            <v>1</v>
          </cell>
          <cell r="T109">
            <v>2.8</v>
          </cell>
          <cell r="U109">
            <v>0.37</v>
          </cell>
          <cell r="V109">
            <v>149.28</v>
          </cell>
          <cell r="W109">
            <v>2.8</v>
          </cell>
          <cell r="X109">
            <v>285</v>
          </cell>
        </row>
        <row r="110">
          <cell r="A110">
            <v>109</v>
          </cell>
          <cell r="B110">
            <v>1</v>
          </cell>
          <cell r="C110">
            <v>5</v>
          </cell>
          <cell r="D110">
            <v>55</v>
          </cell>
          <cell r="E110">
            <v>30</v>
          </cell>
          <cell r="F110">
            <v>300</v>
          </cell>
          <cell r="G110">
            <v>10</v>
          </cell>
          <cell r="H110">
            <v>300</v>
          </cell>
          <cell r="I110" t="str">
            <v/>
          </cell>
          <cell r="J110" t="str">
            <v/>
          </cell>
          <cell r="K110" t="str">
            <v>Rectangular Corner</v>
          </cell>
          <cell r="L110" t="str">
            <v>No</v>
          </cell>
          <cell r="M110">
            <v>0</v>
          </cell>
          <cell r="N110" t="str">
            <v>Prot</v>
          </cell>
          <cell r="P110">
            <v>109</v>
          </cell>
          <cell r="Q110">
            <v>57.488084393167966</v>
          </cell>
          <cell r="R110">
            <v>300</v>
          </cell>
          <cell r="S110">
            <v>1</v>
          </cell>
          <cell r="T110">
            <v>20.9</v>
          </cell>
          <cell r="U110">
            <v>0.37</v>
          </cell>
          <cell r="V110">
            <v>157.13999999999999</v>
          </cell>
          <cell r="W110">
            <v>20.9</v>
          </cell>
          <cell r="X110">
            <v>300</v>
          </cell>
        </row>
        <row r="111">
          <cell r="A111">
            <v>110</v>
          </cell>
          <cell r="B111">
            <v>1</v>
          </cell>
          <cell r="C111">
            <v>5</v>
          </cell>
          <cell r="D111">
            <v>60</v>
          </cell>
          <cell r="E111">
            <v>30</v>
          </cell>
          <cell r="F111">
            <v>300</v>
          </cell>
          <cell r="G111">
            <v>10</v>
          </cell>
          <cell r="H111">
            <v>300</v>
          </cell>
          <cell r="I111" t="str">
            <v/>
          </cell>
          <cell r="J111" t="str">
            <v/>
          </cell>
          <cell r="K111" t="str">
            <v>Rectangular Edge</v>
          </cell>
          <cell r="L111" t="str">
            <v>No</v>
          </cell>
          <cell r="M111">
            <v>0</v>
          </cell>
          <cell r="N111" t="str">
            <v>Prot</v>
          </cell>
          <cell r="P111">
            <v>110</v>
          </cell>
          <cell r="Q111">
            <v>18.373838739067587</v>
          </cell>
          <cell r="R111">
            <v>300</v>
          </cell>
          <cell r="S111">
            <v>1</v>
          </cell>
          <cell r="T111">
            <v>6.8</v>
          </cell>
          <cell r="U111">
            <v>0.37</v>
          </cell>
          <cell r="V111">
            <v>157.13999999999999</v>
          </cell>
          <cell r="W111">
            <v>6.8</v>
          </cell>
          <cell r="X111">
            <v>300</v>
          </cell>
        </row>
        <row r="112">
          <cell r="A112">
            <v>111</v>
          </cell>
          <cell r="B112">
            <v>1</v>
          </cell>
          <cell r="C112">
            <v>5</v>
          </cell>
          <cell r="D112">
            <v>65</v>
          </cell>
          <cell r="E112">
            <v>30</v>
          </cell>
          <cell r="F112">
            <v>300</v>
          </cell>
          <cell r="G112">
            <v>10</v>
          </cell>
          <cell r="H112">
            <v>300</v>
          </cell>
          <cell r="I112" t="str">
            <v/>
          </cell>
          <cell r="J112" t="str">
            <v/>
          </cell>
          <cell r="K112" t="str">
            <v>Rectangular Corner</v>
          </cell>
          <cell r="L112" t="str">
            <v>No</v>
          </cell>
          <cell r="M112">
            <v>0</v>
          </cell>
          <cell r="N112" t="str">
            <v>Prot</v>
          </cell>
          <cell r="P112">
            <v>111</v>
          </cell>
          <cell r="Q112">
            <v>57.488084393167966</v>
          </cell>
          <cell r="R112">
            <v>300</v>
          </cell>
          <cell r="S112">
            <v>1</v>
          </cell>
          <cell r="T112">
            <v>20.9</v>
          </cell>
          <cell r="U112">
            <v>0.37</v>
          </cell>
          <cell r="V112">
            <v>157.13999999999999</v>
          </cell>
          <cell r="W112">
            <v>20.9</v>
          </cell>
          <cell r="X112">
            <v>300</v>
          </cell>
        </row>
        <row r="113">
          <cell r="A113">
            <v>112</v>
          </cell>
          <cell r="B113">
            <v>1</v>
          </cell>
          <cell r="C113">
            <v>5</v>
          </cell>
          <cell r="D113">
            <v>65</v>
          </cell>
          <cell r="E113">
            <v>36</v>
          </cell>
          <cell r="F113">
            <v>300</v>
          </cell>
          <cell r="G113">
            <v>10</v>
          </cell>
          <cell r="H113">
            <v>300</v>
          </cell>
          <cell r="I113" t="str">
            <v/>
          </cell>
          <cell r="J113" t="str">
            <v/>
          </cell>
          <cell r="K113" t="str">
            <v>Rectangular Edge</v>
          </cell>
          <cell r="L113" t="str">
            <v>No</v>
          </cell>
          <cell r="M113">
            <v>0</v>
          </cell>
          <cell r="N113" t="str">
            <v>Prot</v>
          </cell>
          <cell r="P113">
            <v>112</v>
          </cell>
          <cell r="Q113">
            <v>18.373838739067587</v>
          </cell>
          <cell r="R113">
            <v>300</v>
          </cell>
          <cell r="S113">
            <v>1</v>
          </cell>
          <cell r="T113">
            <v>6.8</v>
          </cell>
          <cell r="U113">
            <v>0.37</v>
          </cell>
          <cell r="V113">
            <v>157.13999999999999</v>
          </cell>
          <cell r="W113">
            <v>6.8</v>
          </cell>
          <cell r="X113">
            <v>300</v>
          </cell>
        </row>
        <row r="114">
          <cell r="A114">
            <v>113</v>
          </cell>
          <cell r="B114">
            <v>1</v>
          </cell>
          <cell r="C114">
            <v>5</v>
          </cell>
          <cell r="D114">
            <v>65</v>
          </cell>
          <cell r="E114">
            <v>43</v>
          </cell>
          <cell r="F114">
            <v>300</v>
          </cell>
          <cell r="G114">
            <v>10</v>
          </cell>
          <cell r="H114">
            <v>300</v>
          </cell>
          <cell r="I114" t="str">
            <v/>
          </cell>
          <cell r="J114" t="str">
            <v/>
          </cell>
          <cell r="K114" t="str">
            <v>Rectangular Edge</v>
          </cell>
          <cell r="L114" t="str">
            <v>No</v>
          </cell>
          <cell r="M114">
            <v>0</v>
          </cell>
          <cell r="N114" t="str">
            <v>Prot</v>
          </cell>
          <cell r="P114">
            <v>113</v>
          </cell>
          <cell r="Q114">
            <v>18.373838739067587</v>
          </cell>
          <cell r="R114">
            <v>300</v>
          </cell>
          <cell r="S114">
            <v>1</v>
          </cell>
          <cell r="T114">
            <v>6.8</v>
          </cell>
          <cell r="U114">
            <v>0.37</v>
          </cell>
          <cell r="V114">
            <v>157.13999999999999</v>
          </cell>
          <cell r="W114">
            <v>6.8</v>
          </cell>
          <cell r="X114">
            <v>300</v>
          </cell>
        </row>
        <row r="115">
          <cell r="A115">
            <v>114</v>
          </cell>
          <cell r="B115">
            <v>1</v>
          </cell>
          <cell r="C115">
            <v>5</v>
          </cell>
          <cell r="D115">
            <v>65</v>
          </cell>
          <cell r="E115">
            <v>50</v>
          </cell>
          <cell r="F115">
            <v>300</v>
          </cell>
          <cell r="G115">
            <v>10</v>
          </cell>
          <cell r="H115">
            <v>300</v>
          </cell>
          <cell r="I115" t="str">
            <v/>
          </cell>
          <cell r="J115" t="str">
            <v/>
          </cell>
          <cell r="K115" t="str">
            <v>Rectangular Corner</v>
          </cell>
          <cell r="L115" t="str">
            <v>No</v>
          </cell>
          <cell r="M115">
            <v>0</v>
          </cell>
          <cell r="N115" t="str">
            <v>Prot</v>
          </cell>
          <cell r="P115">
            <v>114</v>
          </cell>
          <cell r="Q115">
            <v>57.488084393167966</v>
          </cell>
          <cell r="R115">
            <v>300</v>
          </cell>
          <cell r="S115">
            <v>1</v>
          </cell>
          <cell r="T115">
            <v>20.9</v>
          </cell>
          <cell r="U115">
            <v>0.37</v>
          </cell>
          <cell r="V115">
            <v>157.13999999999999</v>
          </cell>
          <cell r="W115">
            <v>20.9</v>
          </cell>
          <cell r="X115">
            <v>300</v>
          </cell>
        </row>
        <row r="116">
          <cell r="A116">
            <v>115</v>
          </cell>
          <cell r="B116">
            <v>1</v>
          </cell>
          <cell r="C116">
            <v>5</v>
          </cell>
          <cell r="D116">
            <v>60</v>
          </cell>
          <cell r="E116">
            <v>50</v>
          </cell>
          <cell r="F116">
            <v>300</v>
          </cell>
          <cell r="G116">
            <v>10</v>
          </cell>
          <cell r="H116">
            <v>300</v>
          </cell>
          <cell r="I116" t="str">
            <v/>
          </cell>
          <cell r="J116" t="str">
            <v/>
          </cell>
          <cell r="K116" t="str">
            <v>Rectangular Edge</v>
          </cell>
          <cell r="L116" t="str">
            <v>No</v>
          </cell>
          <cell r="M116">
            <v>0</v>
          </cell>
          <cell r="N116" t="str">
            <v>Prot</v>
          </cell>
          <cell r="P116">
            <v>115</v>
          </cell>
          <cell r="Q116">
            <v>18.373838739067587</v>
          </cell>
          <cell r="R116">
            <v>300</v>
          </cell>
          <cell r="S116">
            <v>1</v>
          </cell>
          <cell r="T116">
            <v>6.8</v>
          </cell>
          <cell r="U116">
            <v>0.37</v>
          </cell>
          <cell r="V116">
            <v>157.13999999999999</v>
          </cell>
          <cell r="W116">
            <v>6.8</v>
          </cell>
          <cell r="X116">
            <v>300</v>
          </cell>
        </row>
        <row r="117">
          <cell r="A117">
            <v>116</v>
          </cell>
          <cell r="B117">
            <v>1</v>
          </cell>
          <cell r="C117">
            <v>5</v>
          </cell>
          <cell r="D117">
            <v>55</v>
          </cell>
          <cell r="E117">
            <v>50</v>
          </cell>
          <cell r="F117">
            <v>300</v>
          </cell>
          <cell r="G117">
            <v>10</v>
          </cell>
          <cell r="H117">
            <v>300</v>
          </cell>
          <cell r="I117" t="str">
            <v/>
          </cell>
          <cell r="J117" t="str">
            <v/>
          </cell>
          <cell r="K117" t="str">
            <v>Rectangular Corner</v>
          </cell>
          <cell r="L117" t="str">
            <v>No</v>
          </cell>
          <cell r="M117">
            <v>0</v>
          </cell>
          <cell r="N117" t="str">
            <v>Prot</v>
          </cell>
          <cell r="P117">
            <v>116</v>
          </cell>
          <cell r="Q117">
            <v>57.488084393167966</v>
          </cell>
          <cell r="R117">
            <v>300</v>
          </cell>
          <cell r="S117">
            <v>1</v>
          </cell>
          <cell r="T117">
            <v>20.9</v>
          </cell>
          <cell r="U117">
            <v>0.37</v>
          </cell>
          <cell r="V117">
            <v>157.13999999999999</v>
          </cell>
          <cell r="W117">
            <v>20.9</v>
          </cell>
          <cell r="X117">
            <v>300</v>
          </cell>
        </row>
        <row r="118">
          <cell r="A118">
            <v>117</v>
          </cell>
          <cell r="B118">
            <v>1</v>
          </cell>
          <cell r="C118">
            <v>5</v>
          </cell>
          <cell r="D118">
            <v>55</v>
          </cell>
          <cell r="E118">
            <v>43</v>
          </cell>
          <cell r="F118">
            <v>300</v>
          </cell>
          <cell r="G118">
            <v>10</v>
          </cell>
          <cell r="H118">
            <v>300</v>
          </cell>
          <cell r="I118" t="str">
            <v/>
          </cell>
          <cell r="J118" t="str">
            <v/>
          </cell>
          <cell r="K118" t="str">
            <v>Rectangular Edge</v>
          </cell>
          <cell r="L118" t="str">
            <v>No</v>
          </cell>
          <cell r="M118">
            <v>0</v>
          </cell>
          <cell r="N118" t="str">
            <v>Prot</v>
          </cell>
          <cell r="P118">
            <v>117</v>
          </cell>
          <cell r="Q118">
            <v>18.373838739067587</v>
          </cell>
          <cell r="R118">
            <v>300</v>
          </cell>
          <cell r="S118">
            <v>1</v>
          </cell>
          <cell r="T118">
            <v>6.8</v>
          </cell>
          <cell r="U118">
            <v>0.37</v>
          </cell>
          <cell r="V118">
            <v>157.13999999999999</v>
          </cell>
          <cell r="W118">
            <v>6.8</v>
          </cell>
          <cell r="X118">
            <v>300</v>
          </cell>
        </row>
        <row r="119">
          <cell r="A119">
            <v>118</v>
          </cell>
          <cell r="B119">
            <v>1</v>
          </cell>
          <cell r="C119">
            <v>5</v>
          </cell>
          <cell r="D119">
            <v>55</v>
          </cell>
          <cell r="E119">
            <v>36</v>
          </cell>
          <cell r="F119">
            <v>300</v>
          </cell>
          <cell r="G119">
            <v>10</v>
          </cell>
          <cell r="H119">
            <v>300</v>
          </cell>
          <cell r="I119" t="str">
            <v/>
          </cell>
          <cell r="J119" t="str">
            <v/>
          </cell>
          <cell r="K119" t="str">
            <v>Rectangular Edge</v>
          </cell>
          <cell r="L119" t="str">
            <v>No</v>
          </cell>
          <cell r="M119">
            <v>0</v>
          </cell>
          <cell r="N119" t="str">
            <v>Prot</v>
          </cell>
          <cell r="P119">
            <v>118</v>
          </cell>
          <cell r="Q119">
            <v>18.373838739067587</v>
          </cell>
          <cell r="R119">
            <v>300</v>
          </cell>
          <cell r="S119">
            <v>1</v>
          </cell>
          <cell r="T119">
            <v>6.8</v>
          </cell>
          <cell r="U119">
            <v>0.37</v>
          </cell>
          <cell r="V119">
            <v>157.13999999999999</v>
          </cell>
          <cell r="W119">
            <v>6.8</v>
          </cell>
          <cell r="X119">
            <v>300</v>
          </cell>
        </row>
        <row r="120">
          <cell r="A120">
            <v>119</v>
          </cell>
          <cell r="B120">
            <v>1</v>
          </cell>
          <cell r="C120">
            <v>5</v>
          </cell>
          <cell r="D120">
            <v>59.99</v>
          </cell>
          <cell r="E120">
            <v>40.14</v>
          </cell>
          <cell r="F120">
            <v>304.27999999999997</v>
          </cell>
          <cell r="G120">
            <v>10</v>
          </cell>
          <cell r="H120">
            <v>300</v>
          </cell>
          <cell r="I120">
            <v>4.2799999999999727</v>
          </cell>
          <cell r="J120" t="str">
            <v>Active</v>
          </cell>
          <cell r="K120" t="str">
            <v>Rectangular Middle</v>
          </cell>
          <cell r="L120" t="str">
            <v>No</v>
          </cell>
          <cell r="M120">
            <v>0</v>
          </cell>
          <cell r="N120" t="str">
            <v>Not Prot</v>
          </cell>
          <cell r="P120">
            <v>119</v>
          </cell>
          <cell r="Q120">
            <v>495.77974571909641</v>
          </cell>
          <cell r="R120">
            <v>304.27999999999997</v>
          </cell>
          <cell r="S120">
            <v>1</v>
          </cell>
          <cell r="T120">
            <v>168</v>
          </cell>
          <cell r="U120">
            <v>0.37</v>
          </cell>
          <cell r="V120">
            <v>159.38</v>
          </cell>
          <cell r="W120">
            <v>168</v>
          </cell>
          <cell r="X120">
            <v>304.27999999999997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80</v>
          </cell>
          <cell r="H121">
            <v>60</v>
          </cell>
          <cell r="I121" t="str">
            <v/>
          </cell>
          <cell r="J121" t="str">
            <v/>
          </cell>
          <cell r="K121" t="str">
            <v/>
          </cell>
          <cell r="L121" t="str">
            <v>No</v>
          </cell>
          <cell r="M121">
            <v>0</v>
          </cell>
          <cell r="N121" t="str">
            <v>Prot</v>
          </cell>
          <cell r="P121">
            <v>120</v>
          </cell>
          <cell r="Q121">
            <v>1.8063220297119367</v>
          </cell>
          <cell r="R121">
            <v>0</v>
          </cell>
          <cell r="S121">
            <v>1</v>
          </cell>
          <cell r="T121">
            <v>0.4</v>
          </cell>
          <cell r="U121">
            <v>0.37</v>
          </cell>
          <cell r="V121">
            <v>-0.01</v>
          </cell>
          <cell r="W121">
            <v>3.3635999999999999E-2</v>
          </cell>
          <cell r="X121">
            <v>0</v>
          </cell>
        </row>
        <row r="128">
          <cell r="A128" t="str">
            <v>§  Identify closest air terminal protection circle (xRA,yRA,zRA,rRA) to the point (xPOI,yPOI,zPOI,rPOI) where zPOI&lt;zRA (Note: To do this, we will need to find the (x,y) distance anyway)</v>
          </cell>
        </row>
        <row r="129">
          <cell r="A129" t="str">
            <v>§  If the air terminal has a de-rating angle, reduce (zRA, rRA) to the appropriate values such that zRA=zPOI</v>
          </cell>
        </row>
        <row r="130">
          <cell r="A130" t="str">
            <v>§  Calculate the center-to-center distance between the two circles (dcc)</v>
          </cell>
        </row>
        <row r="131">
          <cell r="A131" t="str">
            <v>§  Evaluate if dcc+rPOI ≤rRA, if yes then the POI is considered under the zone of protection. If not, then re-evaluate for the next closest protection circle from an air terminal until none remain. If the point does not pass this criteria, then there are two possibilities: 1) the POI collection volume is covered completely by more than one terminal, or 2) the collection volume is not protected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49" workbookViewId="0">
      <selection activeCell="R22" sqref="R22"/>
    </sheetView>
  </sheetViews>
  <sheetFormatPr defaultRowHeight="15" x14ac:dyDescent="0.25"/>
  <cols>
    <col min="8" max="8" width="38.5703125" bestFit="1" customWidth="1"/>
  </cols>
  <sheetData>
    <row r="1" spans="1:17" ht="15" customHeight="1" x14ac:dyDescent="0.25">
      <c r="A1" s="11" t="s">
        <v>115</v>
      </c>
      <c r="B1" s="12" t="s">
        <v>116</v>
      </c>
      <c r="C1" s="12"/>
      <c r="D1" s="12"/>
      <c r="E1" s="12" t="s">
        <v>117</v>
      </c>
      <c r="F1" s="12"/>
      <c r="G1" s="12"/>
      <c r="H1" s="11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1" t="s">
        <v>123</v>
      </c>
      <c r="N1" s="13" t="s">
        <v>124</v>
      </c>
      <c r="O1" s="13" t="s">
        <v>125</v>
      </c>
    </row>
    <row r="2" spans="1:17" x14ac:dyDescent="0.25">
      <c r="A2" s="11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11"/>
      <c r="I2" s="13"/>
      <c r="J2" s="13"/>
      <c r="K2" s="13"/>
      <c r="L2" s="13"/>
      <c r="M2" s="11"/>
      <c r="N2" s="13" t="s">
        <v>124</v>
      </c>
      <c r="O2" s="13" t="s">
        <v>124</v>
      </c>
    </row>
    <row r="3" spans="1:17" x14ac:dyDescent="0.25">
      <c r="A3">
        <v>1</v>
      </c>
      <c r="B3">
        <v>0.105</v>
      </c>
      <c r="C3">
        <v>9.1999999999999998E-2</v>
      </c>
      <c r="D3">
        <v>60.152000000000001</v>
      </c>
      <c r="E3">
        <v>0</v>
      </c>
      <c r="F3">
        <v>0</v>
      </c>
      <c r="G3">
        <v>60</v>
      </c>
      <c r="H3" t="s">
        <v>0</v>
      </c>
      <c r="I3">
        <v>49</v>
      </c>
      <c r="J3">
        <v>2.0307015525648402</v>
      </c>
      <c r="K3">
        <v>2.0275936159999999</v>
      </c>
      <c r="L3" t="b">
        <v>1</v>
      </c>
      <c r="M3">
        <v>15.032999999999999</v>
      </c>
      <c r="N3">
        <v>15.032999999999999</v>
      </c>
      <c r="O3">
        <v>100.152</v>
      </c>
    </row>
    <row r="4" spans="1:17" x14ac:dyDescent="0.25">
      <c r="A4">
        <v>2</v>
      </c>
      <c r="B4">
        <v>4.9829999999999997</v>
      </c>
      <c r="C4">
        <v>6.0000000000000001E-3</v>
      </c>
      <c r="D4">
        <v>60.06</v>
      </c>
      <c r="E4">
        <v>5</v>
      </c>
      <c r="F4">
        <v>0</v>
      </c>
      <c r="G4">
        <v>60</v>
      </c>
      <c r="H4" t="s">
        <v>2</v>
      </c>
      <c r="I4">
        <v>49</v>
      </c>
      <c r="J4">
        <v>2.1468391800642102</v>
      </c>
      <c r="K4">
        <v>2.1464141209999998</v>
      </c>
      <c r="L4" t="b">
        <v>1</v>
      </c>
      <c r="M4">
        <v>15.032999999999999</v>
      </c>
      <c r="N4">
        <v>15.032999999999999</v>
      </c>
      <c r="O4">
        <v>100.152</v>
      </c>
    </row>
    <row r="5" spans="1:17" x14ac:dyDescent="0.25">
      <c r="A5">
        <v>3</v>
      </c>
      <c r="B5">
        <v>9.9949999999999992</v>
      </c>
      <c r="C5">
        <v>-1.0999999999999999E-2</v>
      </c>
      <c r="D5">
        <v>60.152000000000001</v>
      </c>
      <c r="E5">
        <v>10</v>
      </c>
      <c r="F5">
        <v>0</v>
      </c>
      <c r="G5">
        <v>60</v>
      </c>
      <c r="H5" t="s">
        <v>3</v>
      </c>
      <c r="I5">
        <v>49</v>
      </c>
      <c r="J5">
        <v>2.2445925736666599</v>
      </c>
      <c r="K5">
        <v>2.2472614580000001</v>
      </c>
      <c r="L5" t="b">
        <v>1</v>
      </c>
      <c r="M5">
        <v>15.032999999999999</v>
      </c>
      <c r="N5">
        <v>15.032999999999999</v>
      </c>
      <c r="O5">
        <v>100.152</v>
      </c>
    </row>
    <row r="6" spans="1:17" x14ac:dyDescent="0.25">
      <c r="A6">
        <v>4</v>
      </c>
      <c r="B6">
        <v>14.996</v>
      </c>
      <c r="C6">
        <v>-2E-3</v>
      </c>
      <c r="D6">
        <v>60.152000000000001</v>
      </c>
      <c r="E6">
        <v>15</v>
      </c>
      <c r="F6">
        <v>0</v>
      </c>
      <c r="G6">
        <v>60</v>
      </c>
      <c r="H6" t="s">
        <v>4</v>
      </c>
      <c r="I6">
        <v>49</v>
      </c>
      <c r="J6">
        <v>2.2872121183889398</v>
      </c>
      <c r="K6">
        <v>2.2890810199999998</v>
      </c>
      <c r="L6" t="b">
        <v>1</v>
      </c>
      <c r="M6">
        <v>15.032999999999999</v>
      </c>
      <c r="N6">
        <v>15.032999999999999</v>
      </c>
      <c r="O6">
        <v>100.152</v>
      </c>
    </row>
    <row r="7" spans="1:17" x14ac:dyDescent="0.25">
      <c r="A7">
        <v>5</v>
      </c>
      <c r="B7">
        <v>15.013999999999999</v>
      </c>
      <c r="C7">
        <v>4.9969999999999999</v>
      </c>
      <c r="D7">
        <v>60.152000000000001</v>
      </c>
      <c r="E7">
        <v>15</v>
      </c>
      <c r="F7">
        <v>5</v>
      </c>
      <c r="G7">
        <v>60</v>
      </c>
      <c r="H7" t="s">
        <v>5</v>
      </c>
      <c r="I7">
        <v>49</v>
      </c>
      <c r="J7">
        <v>2.6347936263071401</v>
      </c>
      <c r="K7">
        <v>2.6381112440000001</v>
      </c>
      <c r="L7" t="b">
        <v>1</v>
      </c>
      <c r="M7">
        <v>15.032999999999999</v>
      </c>
      <c r="N7">
        <v>15.032999999999999</v>
      </c>
      <c r="O7">
        <v>100.152</v>
      </c>
    </row>
    <row r="8" spans="1:17" x14ac:dyDescent="0.25">
      <c r="A8">
        <v>6</v>
      </c>
      <c r="B8">
        <v>34.994999999999997</v>
      </c>
      <c r="C8">
        <v>4.9770000000000003</v>
      </c>
      <c r="D8">
        <v>60.152000000000001</v>
      </c>
      <c r="E8">
        <v>35</v>
      </c>
      <c r="F8">
        <v>5</v>
      </c>
      <c r="G8">
        <v>60</v>
      </c>
      <c r="H8" t="s">
        <v>6</v>
      </c>
      <c r="I8">
        <v>66</v>
      </c>
      <c r="J8">
        <v>3.8748843985127901</v>
      </c>
      <c r="K8">
        <v>3.887102933</v>
      </c>
      <c r="L8" t="b">
        <v>1</v>
      </c>
      <c r="M8">
        <v>39.046999999999997</v>
      </c>
      <c r="N8">
        <v>15.061</v>
      </c>
      <c r="O8">
        <v>150.15199999999999</v>
      </c>
    </row>
    <row r="9" spans="1:17" x14ac:dyDescent="0.25">
      <c r="A9">
        <v>7</v>
      </c>
      <c r="B9">
        <v>55.006999999999998</v>
      </c>
      <c r="C9">
        <v>4.9870000000000001</v>
      </c>
      <c r="D9">
        <v>60.152000000000001</v>
      </c>
      <c r="E9">
        <v>55</v>
      </c>
      <c r="F9">
        <v>5</v>
      </c>
      <c r="G9">
        <v>60</v>
      </c>
      <c r="H9" t="s">
        <v>7</v>
      </c>
      <c r="I9">
        <v>69</v>
      </c>
      <c r="J9">
        <v>5.2193404406422497</v>
      </c>
      <c r="K9">
        <v>4.8697306779999998</v>
      </c>
      <c r="L9" t="b">
        <v>0</v>
      </c>
      <c r="M9">
        <v>52.7</v>
      </c>
      <c r="N9">
        <v>9</v>
      </c>
      <c r="O9">
        <v>150</v>
      </c>
      <c r="P9">
        <f>0.9*((O9-D9)^0.51)*((SQRT((M9-B9)^2+(N9-C9)^2)^(-0.35)))</f>
        <v>5.2193404406422603</v>
      </c>
      <c r="Q9" t="b">
        <v>1</v>
      </c>
    </row>
    <row r="10" spans="1:17" x14ac:dyDescent="0.25">
      <c r="A10">
        <v>8</v>
      </c>
      <c r="B10">
        <v>75.001000000000005</v>
      </c>
      <c r="C10">
        <v>4.984</v>
      </c>
      <c r="D10">
        <v>60.152000000000001</v>
      </c>
      <c r="E10">
        <v>75</v>
      </c>
      <c r="F10">
        <v>5</v>
      </c>
      <c r="G10">
        <v>60</v>
      </c>
      <c r="H10" t="s">
        <v>8</v>
      </c>
      <c r="I10">
        <v>71</v>
      </c>
      <c r="J10">
        <v>4.4736089884720602</v>
      </c>
      <c r="K10">
        <v>4.473069068</v>
      </c>
      <c r="L10" t="b">
        <v>1</v>
      </c>
      <c r="M10">
        <v>69.039000000000001</v>
      </c>
      <c r="N10">
        <v>9.0359999999999996</v>
      </c>
      <c r="O10">
        <v>150.15199999999999</v>
      </c>
    </row>
    <row r="11" spans="1:17" x14ac:dyDescent="0.25">
      <c r="A11">
        <v>9</v>
      </c>
      <c r="B11">
        <v>95.01</v>
      </c>
      <c r="C11">
        <v>5</v>
      </c>
      <c r="D11">
        <v>60.152000000000001</v>
      </c>
      <c r="E11">
        <v>95</v>
      </c>
      <c r="F11">
        <v>5</v>
      </c>
      <c r="G11">
        <v>60</v>
      </c>
      <c r="H11" t="s">
        <v>9</v>
      </c>
      <c r="I11">
        <v>53</v>
      </c>
      <c r="J11">
        <v>2.6305749656533401</v>
      </c>
      <c r="K11">
        <v>2.6381112440000001</v>
      </c>
      <c r="L11" t="b">
        <v>1</v>
      </c>
      <c r="M11">
        <v>95.048000000000002</v>
      </c>
      <c r="N11">
        <v>15.082000000000001</v>
      </c>
      <c r="O11">
        <v>100.152</v>
      </c>
    </row>
    <row r="12" spans="1:17" x14ac:dyDescent="0.25">
      <c r="A12">
        <v>10</v>
      </c>
      <c r="B12">
        <v>105.002</v>
      </c>
      <c r="C12">
        <v>4.9880000000000004</v>
      </c>
      <c r="D12">
        <v>60.152000000000001</v>
      </c>
      <c r="E12">
        <v>105</v>
      </c>
      <c r="F12">
        <v>5</v>
      </c>
      <c r="G12">
        <v>60</v>
      </c>
      <c r="H12" t="s">
        <v>10</v>
      </c>
      <c r="I12">
        <v>54</v>
      </c>
      <c r="J12">
        <v>2.63239901000515</v>
      </c>
      <c r="K12">
        <v>2.6381112440000001</v>
      </c>
      <c r="L12" t="b">
        <v>1</v>
      </c>
      <c r="M12">
        <v>105.05200000000001</v>
      </c>
      <c r="N12">
        <v>15.05</v>
      </c>
      <c r="O12">
        <v>100.152</v>
      </c>
    </row>
    <row r="13" spans="1:17" x14ac:dyDescent="0.25">
      <c r="A13">
        <v>11</v>
      </c>
      <c r="B13">
        <v>105.004</v>
      </c>
      <c r="C13">
        <v>-0.01</v>
      </c>
      <c r="D13">
        <v>60.152000000000001</v>
      </c>
      <c r="E13">
        <v>105</v>
      </c>
      <c r="F13">
        <v>0</v>
      </c>
      <c r="G13">
        <v>60</v>
      </c>
      <c r="H13" t="s">
        <v>11</v>
      </c>
      <c r="I13">
        <v>54</v>
      </c>
      <c r="J13">
        <v>2.28588086820749</v>
      </c>
      <c r="K13">
        <v>2.2890810199999998</v>
      </c>
      <c r="L13" t="b">
        <v>1</v>
      </c>
      <c r="M13">
        <v>105.05200000000001</v>
      </c>
      <c r="N13">
        <v>15.05</v>
      </c>
      <c r="O13">
        <v>100.152</v>
      </c>
    </row>
    <row r="14" spans="1:17" x14ac:dyDescent="0.25">
      <c r="A14">
        <v>12</v>
      </c>
      <c r="B14">
        <v>110.012</v>
      </c>
      <c r="C14">
        <v>-8.9999999999999993E-3</v>
      </c>
      <c r="D14">
        <v>60.152000000000001</v>
      </c>
      <c r="E14">
        <v>110</v>
      </c>
      <c r="F14">
        <v>0</v>
      </c>
      <c r="G14">
        <v>60</v>
      </c>
      <c r="H14" t="s">
        <v>12</v>
      </c>
      <c r="I14">
        <v>54</v>
      </c>
      <c r="J14">
        <v>2.2451053040598601</v>
      </c>
      <c r="K14">
        <v>2.2472614580000001</v>
      </c>
      <c r="L14" t="b">
        <v>1</v>
      </c>
      <c r="M14">
        <v>105.05200000000001</v>
      </c>
      <c r="N14">
        <v>15.05</v>
      </c>
      <c r="O14">
        <v>100.152</v>
      </c>
    </row>
    <row r="15" spans="1:17" x14ac:dyDescent="0.25">
      <c r="A15">
        <v>13</v>
      </c>
      <c r="B15">
        <v>115.5</v>
      </c>
      <c r="C15">
        <v>0</v>
      </c>
      <c r="D15">
        <v>60</v>
      </c>
      <c r="E15">
        <v>115</v>
      </c>
      <c r="F15">
        <v>0</v>
      </c>
      <c r="G15">
        <v>60</v>
      </c>
      <c r="H15" t="s">
        <v>13</v>
      </c>
      <c r="I15">
        <v>54</v>
      </c>
      <c r="J15">
        <v>2.1384545229732499</v>
      </c>
      <c r="K15">
        <v>2.1464141209999998</v>
      </c>
      <c r="L15" t="b">
        <v>1</v>
      </c>
      <c r="M15">
        <v>105.05200000000001</v>
      </c>
      <c r="N15">
        <v>15.05</v>
      </c>
      <c r="O15">
        <v>100.152</v>
      </c>
    </row>
    <row r="16" spans="1:17" x14ac:dyDescent="0.25">
      <c r="A16">
        <v>14</v>
      </c>
      <c r="B16">
        <v>105.002</v>
      </c>
      <c r="C16">
        <v>4.9880000000000004</v>
      </c>
      <c r="D16">
        <v>60.152000000000001</v>
      </c>
      <c r="E16">
        <v>105</v>
      </c>
      <c r="F16">
        <v>5</v>
      </c>
      <c r="G16">
        <v>60</v>
      </c>
      <c r="H16" t="s">
        <v>10</v>
      </c>
      <c r="I16">
        <v>54</v>
      </c>
      <c r="J16">
        <v>2.63239901000515</v>
      </c>
      <c r="K16">
        <v>2.6381112440000001</v>
      </c>
      <c r="L16" t="b">
        <v>1</v>
      </c>
      <c r="M16">
        <v>105.05200000000001</v>
      </c>
      <c r="N16">
        <v>15.05</v>
      </c>
      <c r="O16">
        <v>100.152</v>
      </c>
    </row>
    <row r="17" spans="1:17" x14ac:dyDescent="0.25">
      <c r="A17">
        <v>15</v>
      </c>
      <c r="B17">
        <v>105.004</v>
      </c>
      <c r="C17">
        <v>-0.01</v>
      </c>
      <c r="D17">
        <v>60.152000000000001</v>
      </c>
      <c r="E17">
        <v>105</v>
      </c>
      <c r="F17">
        <v>0</v>
      </c>
      <c r="G17">
        <v>60</v>
      </c>
      <c r="H17" t="s">
        <v>11</v>
      </c>
      <c r="I17">
        <v>54</v>
      </c>
      <c r="J17">
        <v>2.28588086820749</v>
      </c>
      <c r="K17">
        <v>2.2890810199999998</v>
      </c>
      <c r="L17" t="b">
        <v>1</v>
      </c>
      <c r="M17">
        <v>105.05200000000001</v>
      </c>
      <c r="N17">
        <v>15.05</v>
      </c>
      <c r="O17">
        <v>100.152</v>
      </c>
    </row>
    <row r="18" spans="1:17" x14ac:dyDescent="0.25">
      <c r="A18">
        <v>16</v>
      </c>
      <c r="B18">
        <v>110.012</v>
      </c>
      <c r="C18">
        <v>-8.9999999999999993E-3</v>
      </c>
      <c r="D18">
        <v>60.152000000000001</v>
      </c>
      <c r="E18">
        <v>110</v>
      </c>
      <c r="F18">
        <v>0</v>
      </c>
      <c r="G18">
        <v>60</v>
      </c>
      <c r="H18" t="s">
        <v>12</v>
      </c>
      <c r="I18">
        <v>54</v>
      </c>
      <c r="J18">
        <v>2.2451053040598601</v>
      </c>
      <c r="K18">
        <v>2.2472614580000001</v>
      </c>
      <c r="L18" t="b">
        <v>1</v>
      </c>
      <c r="M18">
        <v>105.05200000000001</v>
      </c>
      <c r="N18">
        <v>15.05</v>
      </c>
      <c r="O18">
        <v>100.152</v>
      </c>
    </row>
    <row r="19" spans="1:17" x14ac:dyDescent="0.25">
      <c r="A19">
        <v>17</v>
      </c>
      <c r="B19">
        <v>115.5</v>
      </c>
      <c r="C19">
        <v>0</v>
      </c>
      <c r="D19">
        <v>60</v>
      </c>
      <c r="E19">
        <v>115</v>
      </c>
      <c r="F19">
        <v>0</v>
      </c>
      <c r="G19">
        <v>60</v>
      </c>
      <c r="H19" t="s">
        <v>13</v>
      </c>
      <c r="I19">
        <v>54</v>
      </c>
      <c r="J19">
        <v>2.1384545229732499</v>
      </c>
      <c r="K19">
        <v>2.1464141209999998</v>
      </c>
      <c r="L19" t="b">
        <v>1</v>
      </c>
      <c r="M19">
        <v>105.05200000000001</v>
      </c>
      <c r="N19">
        <v>15.05</v>
      </c>
      <c r="O19">
        <v>100.152</v>
      </c>
    </row>
    <row r="20" spans="1:17" x14ac:dyDescent="0.25">
      <c r="A20">
        <v>18</v>
      </c>
      <c r="B20">
        <v>119.767</v>
      </c>
      <c r="C20">
        <v>0.23100000000000001</v>
      </c>
      <c r="D20">
        <v>60.152000000000001</v>
      </c>
      <c r="E20">
        <v>120</v>
      </c>
      <c r="F20">
        <v>0</v>
      </c>
      <c r="G20">
        <v>60</v>
      </c>
      <c r="H20" t="s">
        <v>14</v>
      </c>
      <c r="I20">
        <v>54</v>
      </c>
      <c r="J20">
        <v>2.0387295471145199</v>
      </c>
      <c r="K20">
        <v>2.0275936159999999</v>
      </c>
      <c r="L20" t="b">
        <v>1</v>
      </c>
      <c r="M20">
        <v>105.05200000000001</v>
      </c>
      <c r="N20">
        <v>15.05</v>
      </c>
      <c r="O20">
        <v>100.152</v>
      </c>
    </row>
    <row r="21" spans="1:17" x14ac:dyDescent="0.25">
      <c r="A21">
        <v>19</v>
      </c>
      <c r="B21">
        <v>120.012</v>
      </c>
      <c r="C21">
        <v>5.0010000000000003</v>
      </c>
      <c r="D21">
        <v>60.152000000000001</v>
      </c>
      <c r="E21">
        <v>120</v>
      </c>
      <c r="F21">
        <v>5</v>
      </c>
      <c r="G21">
        <v>60</v>
      </c>
      <c r="H21" t="s">
        <v>15</v>
      </c>
      <c r="I21">
        <v>54</v>
      </c>
      <c r="J21">
        <v>2.1466638618445302</v>
      </c>
      <c r="K21">
        <v>2.1464141209999998</v>
      </c>
      <c r="L21" t="b">
        <v>1</v>
      </c>
      <c r="M21">
        <v>105.05200000000001</v>
      </c>
      <c r="N21">
        <v>15.05</v>
      </c>
      <c r="O21">
        <v>100.152</v>
      </c>
    </row>
    <row r="22" spans="1:17" x14ac:dyDescent="0.25">
      <c r="A22">
        <v>20</v>
      </c>
      <c r="B22">
        <v>120.012</v>
      </c>
      <c r="C22">
        <v>9.9930000000000003</v>
      </c>
      <c r="D22">
        <v>60.152000000000001</v>
      </c>
      <c r="E22">
        <v>120</v>
      </c>
      <c r="F22">
        <v>10</v>
      </c>
      <c r="G22">
        <v>60</v>
      </c>
      <c r="H22" t="s">
        <v>16</v>
      </c>
      <c r="I22">
        <v>54</v>
      </c>
      <c r="J22">
        <v>2.2482463201910998</v>
      </c>
      <c r="K22">
        <v>2.2472614580000001</v>
      </c>
      <c r="L22" t="b">
        <v>1</v>
      </c>
      <c r="M22">
        <v>105.05200000000001</v>
      </c>
      <c r="N22">
        <v>15.05</v>
      </c>
      <c r="O22">
        <v>100.152</v>
      </c>
    </row>
    <row r="23" spans="1:17" x14ac:dyDescent="0.25">
      <c r="A23">
        <v>21</v>
      </c>
      <c r="B23">
        <v>120.01</v>
      </c>
      <c r="C23">
        <v>15.002000000000001</v>
      </c>
      <c r="D23">
        <v>60.152000000000001</v>
      </c>
      <c r="E23">
        <v>120</v>
      </c>
      <c r="F23">
        <v>15</v>
      </c>
      <c r="G23">
        <v>60</v>
      </c>
      <c r="H23" t="s">
        <v>17</v>
      </c>
      <c r="I23">
        <v>54</v>
      </c>
      <c r="J23">
        <v>2.29132443906642</v>
      </c>
      <c r="K23">
        <v>2.2890810199999998</v>
      </c>
      <c r="L23" t="b">
        <v>1</v>
      </c>
      <c r="M23">
        <v>105.05200000000001</v>
      </c>
      <c r="N23">
        <v>15.05</v>
      </c>
      <c r="O23">
        <v>100.152</v>
      </c>
    </row>
    <row r="24" spans="1:17" x14ac:dyDescent="0.25">
      <c r="A24">
        <v>22</v>
      </c>
      <c r="B24">
        <v>115.01</v>
      </c>
      <c r="C24">
        <v>15.002000000000001</v>
      </c>
      <c r="D24">
        <v>60.152000000000001</v>
      </c>
      <c r="E24">
        <v>115</v>
      </c>
      <c r="F24">
        <v>15</v>
      </c>
      <c r="G24">
        <v>60</v>
      </c>
      <c r="H24" t="s">
        <v>18</v>
      </c>
      <c r="I24">
        <v>54</v>
      </c>
      <c r="J24">
        <v>2.6419895560018101</v>
      </c>
      <c r="K24">
        <v>2.6381112440000001</v>
      </c>
      <c r="L24" t="b">
        <v>1</v>
      </c>
      <c r="M24">
        <v>105.05200000000001</v>
      </c>
      <c r="N24">
        <v>15.05</v>
      </c>
      <c r="O24">
        <v>100.152</v>
      </c>
    </row>
    <row r="25" spans="1:17" x14ac:dyDescent="0.25">
      <c r="A25">
        <v>23</v>
      </c>
      <c r="B25">
        <v>115.006</v>
      </c>
      <c r="C25">
        <v>35.002000000000002</v>
      </c>
      <c r="D25">
        <v>60.152000000000001</v>
      </c>
      <c r="E25">
        <v>115</v>
      </c>
      <c r="F25">
        <v>35</v>
      </c>
      <c r="G25">
        <v>60</v>
      </c>
      <c r="H25" t="s">
        <v>19</v>
      </c>
      <c r="I25">
        <v>55</v>
      </c>
      <c r="J25">
        <v>2.6107438850329601</v>
      </c>
      <c r="K25">
        <v>2.5370781949999999</v>
      </c>
      <c r="L25" t="b">
        <v>0</v>
      </c>
      <c r="M25">
        <v>105</v>
      </c>
      <c r="N25">
        <v>32.799999999999997</v>
      </c>
      <c r="O25">
        <v>100</v>
      </c>
      <c r="P25">
        <f>0.9*((O25-D25)^0.51)*((SQRT((M25-B25)^2+(N25-C25)^2)^(-0.35)))</f>
        <v>2.6107438850329636</v>
      </c>
      <c r="Q25" t="b">
        <v>1</v>
      </c>
    </row>
    <row r="26" spans="1:17" x14ac:dyDescent="0.25">
      <c r="A26">
        <v>24</v>
      </c>
      <c r="B26">
        <v>115.015</v>
      </c>
      <c r="C26">
        <v>54.994</v>
      </c>
      <c r="D26">
        <v>60.152000000000001</v>
      </c>
      <c r="E26">
        <v>115</v>
      </c>
      <c r="F26">
        <v>55</v>
      </c>
      <c r="G26">
        <v>60</v>
      </c>
      <c r="H26" t="s">
        <v>20</v>
      </c>
      <c r="I26">
        <v>56</v>
      </c>
      <c r="J26">
        <v>2.6199458788888998</v>
      </c>
      <c r="K26">
        <v>2.5370781949999999</v>
      </c>
      <c r="L26" t="b">
        <v>0</v>
      </c>
      <c r="M26">
        <v>105</v>
      </c>
      <c r="N26">
        <v>56.6</v>
      </c>
      <c r="O26">
        <v>100</v>
      </c>
      <c r="P26">
        <f>0.9*((O26-D26)^0.51)*((SQRT((M26-B26)^2+(N26-C26)^2)^(-0.35)))</f>
        <v>2.6199458788889003</v>
      </c>
      <c r="Q26" t="b">
        <v>1</v>
      </c>
    </row>
    <row r="27" spans="1:17" x14ac:dyDescent="0.25">
      <c r="A27">
        <v>25</v>
      </c>
      <c r="B27">
        <v>115.008</v>
      </c>
      <c r="C27">
        <v>65.001999999999995</v>
      </c>
      <c r="D27">
        <v>60.152000000000001</v>
      </c>
      <c r="E27">
        <v>115</v>
      </c>
      <c r="F27">
        <v>65</v>
      </c>
      <c r="G27">
        <v>60</v>
      </c>
      <c r="H27" t="s">
        <v>21</v>
      </c>
      <c r="I27">
        <v>57</v>
      </c>
      <c r="J27">
        <v>2.6417055563824499</v>
      </c>
      <c r="K27">
        <v>2.6381112440000001</v>
      </c>
      <c r="L27" t="b">
        <v>1</v>
      </c>
      <c r="M27">
        <v>105.047</v>
      </c>
      <c r="N27">
        <v>65.061000000000007</v>
      </c>
      <c r="O27">
        <v>100.152</v>
      </c>
    </row>
    <row r="28" spans="1:17" x14ac:dyDescent="0.25">
      <c r="A28">
        <v>26</v>
      </c>
      <c r="B28">
        <v>120.015</v>
      </c>
      <c r="C28">
        <v>65.004999999999995</v>
      </c>
      <c r="D28">
        <v>60.152000000000001</v>
      </c>
      <c r="E28">
        <v>120</v>
      </c>
      <c r="F28">
        <v>65</v>
      </c>
      <c r="G28">
        <v>60</v>
      </c>
      <c r="H28" t="s">
        <v>22</v>
      </c>
      <c r="I28">
        <v>57</v>
      </c>
      <c r="J28">
        <v>2.2907870541034798</v>
      </c>
      <c r="K28">
        <v>2.2890810199999998</v>
      </c>
      <c r="L28" t="b">
        <v>1</v>
      </c>
      <c r="M28">
        <v>105.047</v>
      </c>
      <c r="N28">
        <v>65.061000000000007</v>
      </c>
      <c r="O28">
        <v>100.152</v>
      </c>
    </row>
    <row r="29" spans="1:17" x14ac:dyDescent="0.25">
      <c r="A29">
        <v>27</v>
      </c>
      <c r="B29">
        <v>120.004</v>
      </c>
      <c r="C29">
        <v>69.998999999999995</v>
      </c>
      <c r="D29">
        <v>60.152000000000001</v>
      </c>
      <c r="E29">
        <v>120</v>
      </c>
      <c r="F29">
        <v>70</v>
      </c>
      <c r="G29">
        <v>60</v>
      </c>
      <c r="H29" t="s">
        <v>23</v>
      </c>
      <c r="I29">
        <v>57</v>
      </c>
      <c r="J29">
        <v>2.2502705717179601</v>
      </c>
      <c r="K29">
        <v>2.2472614580000001</v>
      </c>
      <c r="L29" t="b">
        <v>1</v>
      </c>
      <c r="M29">
        <v>105.047</v>
      </c>
      <c r="N29">
        <v>65.061000000000007</v>
      </c>
      <c r="O29">
        <v>100.152</v>
      </c>
    </row>
    <row r="30" spans="1:17" x14ac:dyDescent="0.25">
      <c r="A30">
        <v>28</v>
      </c>
      <c r="B30">
        <v>120.015</v>
      </c>
      <c r="C30">
        <v>65.004999999999995</v>
      </c>
      <c r="D30">
        <v>60.152000000000001</v>
      </c>
      <c r="E30">
        <v>120</v>
      </c>
      <c r="F30">
        <v>65</v>
      </c>
      <c r="G30">
        <v>60</v>
      </c>
      <c r="H30" t="s">
        <v>22</v>
      </c>
      <c r="I30">
        <v>57</v>
      </c>
      <c r="J30">
        <v>2.2907870541034798</v>
      </c>
      <c r="K30">
        <v>2.2890810199999998</v>
      </c>
      <c r="L30" t="b">
        <v>1</v>
      </c>
      <c r="M30">
        <v>105.047</v>
      </c>
      <c r="N30">
        <v>65.061000000000007</v>
      </c>
      <c r="O30">
        <v>100.152</v>
      </c>
    </row>
    <row r="31" spans="1:17" x14ac:dyDescent="0.25">
      <c r="A31">
        <v>29</v>
      </c>
      <c r="B31">
        <v>120.004</v>
      </c>
      <c r="C31">
        <v>69.998999999999995</v>
      </c>
      <c r="D31">
        <v>60.152000000000001</v>
      </c>
      <c r="E31">
        <v>120</v>
      </c>
      <c r="F31">
        <v>70</v>
      </c>
      <c r="G31">
        <v>60</v>
      </c>
      <c r="H31" t="s">
        <v>23</v>
      </c>
      <c r="I31">
        <v>57</v>
      </c>
      <c r="J31">
        <v>2.2502705717179601</v>
      </c>
      <c r="K31">
        <v>2.2472614580000001</v>
      </c>
      <c r="L31" t="b">
        <v>1</v>
      </c>
      <c r="M31">
        <v>105.047</v>
      </c>
      <c r="N31">
        <v>65.061000000000007</v>
      </c>
      <c r="O31">
        <v>100.152</v>
      </c>
    </row>
    <row r="32" spans="1:17" x14ac:dyDescent="0.25">
      <c r="A32">
        <v>30</v>
      </c>
      <c r="B32">
        <v>120.036</v>
      </c>
      <c r="C32">
        <v>75.027000000000001</v>
      </c>
      <c r="D32">
        <v>60.152000000000001</v>
      </c>
      <c r="E32">
        <v>120</v>
      </c>
      <c r="F32">
        <v>75</v>
      </c>
      <c r="G32">
        <v>60</v>
      </c>
      <c r="H32" t="s">
        <v>24</v>
      </c>
      <c r="I32">
        <v>57</v>
      </c>
      <c r="J32">
        <v>2.1475820948262001</v>
      </c>
      <c r="K32">
        <v>2.1464141209999998</v>
      </c>
      <c r="L32" t="b">
        <v>1</v>
      </c>
      <c r="M32">
        <v>105.047</v>
      </c>
      <c r="N32">
        <v>65.061000000000007</v>
      </c>
      <c r="O32">
        <v>100.152</v>
      </c>
    </row>
    <row r="33" spans="1:17" x14ac:dyDescent="0.25">
      <c r="A33">
        <v>31</v>
      </c>
      <c r="B33">
        <v>120.04300000000001</v>
      </c>
      <c r="C33">
        <v>80.048000000000002</v>
      </c>
      <c r="D33">
        <v>60.152000000000001</v>
      </c>
      <c r="E33">
        <v>120</v>
      </c>
      <c r="F33">
        <v>80</v>
      </c>
      <c r="G33">
        <v>60</v>
      </c>
      <c r="H33" s="1" t="s">
        <v>25</v>
      </c>
      <c r="I33">
        <v>57</v>
      </c>
      <c r="J33">
        <v>2.0279958770978901</v>
      </c>
      <c r="K33">
        <v>2.0275936159999999</v>
      </c>
      <c r="L33" t="b">
        <v>1</v>
      </c>
      <c r="M33">
        <v>105.047</v>
      </c>
      <c r="N33">
        <v>65.061000000000007</v>
      </c>
      <c r="O33">
        <v>100.152</v>
      </c>
    </row>
    <row r="34" spans="1:17" x14ac:dyDescent="0.25">
      <c r="A34">
        <v>32</v>
      </c>
      <c r="B34">
        <v>115.024</v>
      </c>
      <c r="C34">
        <v>80.033000000000001</v>
      </c>
      <c r="D34">
        <v>60.152000000000001</v>
      </c>
      <c r="E34">
        <v>115</v>
      </c>
      <c r="F34">
        <v>80</v>
      </c>
      <c r="G34">
        <v>60</v>
      </c>
      <c r="H34" t="s">
        <v>26</v>
      </c>
      <c r="I34">
        <v>57</v>
      </c>
      <c r="J34">
        <v>2.1479186273378801</v>
      </c>
      <c r="K34">
        <v>2.1464141209999998</v>
      </c>
      <c r="L34" t="b">
        <v>1</v>
      </c>
      <c r="M34">
        <v>105.047</v>
      </c>
      <c r="N34">
        <v>65.061000000000007</v>
      </c>
      <c r="O34">
        <v>100.152</v>
      </c>
    </row>
    <row r="35" spans="1:17" x14ac:dyDescent="0.25">
      <c r="A35">
        <v>33</v>
      </c>
      <c r="B35">
        <v>110.039</v>
      </c>
      <c r="C35">
        <v>80.05</v>
      </c>
      <c r="D35">
        <v>60.152000000000001</v>
      </c>
      <c r="E35">
        <v>110</v>
      </c>
      <c r="F35">
        <v>80</v>
      </c>
      <c r="G35">
        <v>60</v>
      </c>
      <c r="H35" t="s">
        <v>27</v>
      </c>
      <c r="I35">
        <v>57</v>
      </c>
      <c r="J35">
        <v>2.2479067530233898</v>
      </c>
      <c r="K35">
        <v>2.2472614580000001</v>
      </c>
      <c r="L35" t="b">
        <v>1</v>
      </c>
      <c r="M35">
        <v>105.047</v>
      </c>
      <c r="N35">
        <v>65.061000000000007</v>
      </c>
      <c r="O35">
        <v>100.152</v>
      </c>
    </row>
    <row r="36" spans="1:17" x14ac:dyDescent="0.25">
      <c r="A36">
        <v>34</v>
      </c>
      <c r="B36">
        <v>105.042</v>
      </c>
      <c r="C36">
        <v>80.073999999999998</v>
      </c>
      <c r="D36">
        <v>60.152000000000001</v>
      </c>
      <c r="E36">
        <v>105</v>
      </c>
      <c r="F36">
        <v>80</v>
      </c>
      <c r="G36">
        <v>60</v>
      </c>
      <c r="H36" t="s">
        <v>28</v>
      </c>
      <c r="I36">
        <v>57</v>
      </c>
      <c r="J36">
        <v>2.28838702656329</v>
      </c>
      <c r="K36">
        <v>2.2890810199999998</v>
      </c>
      <c r="L36" t="b">
        <v>1</v>
      </c>
      <c r="M36">
        <v>105.047</v>
      </c>
      <c r="N36">
        <v>65.061000000000007</v>
      </c>
      <c r="O36">
        <v>100.152</v>
      </c>
    </row>
    <row r="37" spans="1:17" x14ac:dyDescent="0.25">
      <c r="A37">
        <v>35</v>
      </c>
      <c r="B37">
        <v>105.054</v>
      </c>
      <c r="C37">
        <v>75.058000000000007</v>
      </c>
      <c r="D37">
        <v>60.152000000000001</v>
      </c>
      <c r="E37">
        <v>105</v>
      </c>
      <c r="F37">
        <v>75</v>
      </c>
      <c r="G37">
        <v>60</v>
      </c>
      <c r="H37" t="s">
        <v>29</v>
      </c>
      <c r="I37">
        <v>57</v>
      </c>
      <c r="J37">
        <v>2.6383880758331899</v>
      </c>
      <c r="K37">
        <v>2.6381112440000001</v>
      </c>
      <c r="L37" t="b">
        <v>1</v>
      </c>
      <c r="M37">
        <v>105.047</v>
      </c>
      <c r="N37">
        <v>65.061000000000007</v>
      </c>
      <c r="O37">
        <v>100.152</v>
      </c>
    </row>
    <row r="38" spans="1:17" x14ac:dyDescent="0.25">
      <c r="A38">
        <v>36</v>
      </c>
      <c r="B38">
        <v>95.064999999999998</v>
      </c>
      <c r="C38">
        <v>75.069000000000003</v>
      </c>
      <c r="D38">
        <v>60.152000000000001</v>
      </c>
      <c r="E38">
        <v>95</v>
      </c>
      <c r="F38">
        <v>75</v>
      </c>
      <c r="G38">
        <v>60</v>
      </c>
      <c r="H38" t="s">
        <v>30</v>
      </c>
      <c r="I38">
        <v>57</v>
      </c>
      <c r="J38">
        <v>2.6358949533740801</v>
      </c>
      <c r="K38">
        <v>2.6381112440000001</v>
      </c>
      <c r="L38" t="b">
        <v>1</v>
      </c>
      <c r="M38">
        <v>95.036000000000001</v>
      </c>
      <c r="N38">
        <v>65.045000000000002</v>
      </c>
      <c r="O38">
        <v>100.152</v>
      </c>
    </row>
    <row r="39" spans="1:17" x14ac:dyDescent="0.25">
      <c r="A39">
        <v>37</v>
      </c>
      <c r="B39">
        <v>75.037999999999997</v>
      </c>
      <c r="C39">
        <v>75.066999999999993</v>
      </c>
      <c r="D39">
        <v>60.152000000000001</v>
      </c>
      <c r="E39">
        <v>75</v>
      </c>
      <c r="F39">
        <v>75</v>
      </c>
      <c r="G39">
        <v>60</v>
      </c>
      <c r="H39" t="s">
        <v>31</v>
      </c>
      <c r="I39">
        <v>57</v>
      </c>
      <c r="J39">
        <v>4.4638727928819097</v>
      </c>
      <c r="K39">
        <v>4.473069068</v>
      </c>
      <c r="L39" t="b">
        <v>1</v>
      </c>
      <c r="M39">
        <v>69.022999999999996</v>
      </c>
      <c r="N39">
        <v>71.013000000000005</v>
      </c>
      <c r="O39">
        <v>150.15199999999999</v>
      </c>
    </row>
    <row r="40" spans="1:17" x14ac:dyDescent="0.25">
      <c r="A40">
        <v>38</v>
      </c>
      <c r="B40">
        <v>55.064999999999998</v>
      </c>
      <c r="C40">
        <v>75.069000000000003</v>
      </c>
      <c r="D40">
        <v>60.152000000000001</v>
      </c>
      <c r="E40">
        <v>55</v>
      </c>
      <c r="F40">
        <v>75</v>
      </c>
      <c r="G40">
        <v>60</v>
      </c>
      <c r="H40" t="s">
        <v>32</v>
      </c>
      <c r="I40">
        <v>58</v>
      </c>
      <c r="J40">
        <v>5.1890928997430503</v>
      </c>
      <c r="K40">
        <v>4.8697306779999998</v>
      </c>
      <c r="L40" t="b">
        <v>0</v>
      </c>
      <c r="M40">
        <v>52.7</v>
      </c>
      <c r="N40">
        <v>71</v>
      </c>
      <c r="O40">
        <v>150</v>
      </c>
      <c r="P40">
        <f>0.9*((O40-D40)^0.51)*((SQRT((M40-B40)^2+(N40-C40)^2)^(-0.35)))</f>
        <v>5.1890928997430557</v>
      </c>
      <c r="Q40" t="b">
        <v>1</v>
      </c>
    </row>
    <row r="41" spans="1:17" x14ac:dyDescent="0.25">
      <c r="A41">
        <v>39</v>
      </c>
      <c r="B41">
        <v>35.058</v>
      </c>
      <c r="C41">
        <v>75.055999999999997</v>
      </c>
      <c r="D41">
        <v>60.152000000000001</v>
      </c>
      <c r="E41">
        <v>35</v>
      </c>
      <c r="F41">
        <v>75</v>
      </c>
      <c r="G41">
        <v>60</v>
      </c>
      <c r="H41" t="s">
        <v>33</v>
      </c>
      <c r="I41">
        <v>82</v>
      </c>
      <c r="J41">
        <v>3.8855735050276601</v>
      </c>
      <c r="K41">
        <v>3.887102933</v>
      </c>
      <c r="L41" t="b">
        <v>1</v>
      </c>
      <c r="M41">
        <v>39.033000000000001</v>
      </c>
      <c r="N41">
        <v>65.033000000000001</v>
      </c>
      <c r="O41">
        <v>150.15199999999999</v>
      </c>
    </row>
    <row r="42" spans="1:17" x14ac:dyDescent="0.25">
      <c r="A42">
        <v>40</v>
      </c>
      <c r="B42">
        <v>15.06</v>
      </c>
      <c r="C42">
        <v>75.087999999999994</v>
      </c>
      <c r="D42">
        <v>60.152000000000001</v>
      </c>
      <c r="E42">
        <v>15</v>
      </c>
      <c r="F42">
        <v>75</v>
      </c>
      <c r="G42">
        <v>60</v>
      </c>
      <c r="H42" t="s">
        <v>34</v>
      </c>
      <c r="I42">
        <v>80</v>
      </c>
      <c r="J42">
        <v>2.63414973975806</v>
      </c>
      <c r="K42">
        <v>2.6381112440000001</v>
      </c>
      <c r="L42" t="b">
        <v>1</v>
      </c>
      <c r="M42">
        <v>15.036</v>
      </c>
      <c r="N42">
        <v>65.045000000000002</v>
      </c>
      <c r="O42">
        <v>100.152</v>
      </c>
    </row>
    <row r="43" spans="1:17" x14ac:dyDescent="0.25">
      <c r="A43">
        <v>41</v>
      </c>
      <c r="B43">
        <v>15.051</v>
      </c>
      <c r="C43">
        <v>80.043000000000006</v>
      </c>
      <c r="D43">
        <v>60.152000000000001</v>
      </c>
      <c r="E43">
        <v>15</v>
      </c>
      <c r="F43">
        <v>80</v>
      </c>
      <c r="G43">
        <v>60</v>
      </c>
      <c r="H43" s="1" t="s">
        <v>35</v>
      </c>
      <c r="I43">
        <v>77</v>
      </c>
      <c r="J43">
        <v>2.2891874523183402</v>
      </c>
      <c r="K43">
        <v>2.2890810199999998</v>
      </c>
      <c r="L43" t="b">
        <v>1</v>
      </c>
      <c r="M43">
        <v>15.036</v>
      </c>
      <c r="N43">
        <v>65.045000000000002</v>
      </c>
      <c r="O43">
        <v>100.152</v>
      </c>
    </row>
    <row r="44" spans="1:17" x14ac:dyDescent="0.25">
      <c r="A44">
        <v>42</v>
      </c>
      <c r="B44">
        <v>10.057</v>
      </c>
      <c r="C44">
        <v>80.072999999999993</v>
      </c>
      <c r="D44">
        <v>60.152000000000001</v>
      </c>
      <c r="E44">
        <v>10</v>
      </c>
      <c r="F44">
        <v>80</v>
      </c>
      <c r="G44">
        <v>60</v>
      </c>
      <c r="H44" t="s">
        <v>36</v>
      </c>
      <c r="I44">
        <v>62</v>
      </c>
      <c r="J44">
        <v>2.246269959333</v>
      </c>
      <c r="K44">
        <v>2.2472614580000001</v>
      </c>
      <c r="L44" t="b">
        <v>1</v>
      </c>
      <c r="M44">
        <v>15.036</v>
      </c>
      <c r="N44">
        <v>65.045000000000002</v>
      </c>
      <c r="O44">
        <v>100.152</v>
      </c>
    </row>
    <row r="45" spans="1:17" x14ac:dyDescent="0.25">
      <c r="A45">
        <v>43</v>
      </c>
      <c r="B45">
        <v>5.0430000000000001</v>
      </c>
      <c r="C45">
        <v>80.055999999999997</v>
      </c>
      <c r="D45">
        <v>60.152000000000001</v>
      </c>
      <c r="E45">
        <v>5</v>
      </c>
      <c r="F45">
        <v>80</v>
      </c>
      <c r="G45">
        <v>60</v>
      </c>
      <c r="H45" t="s">
        <v>37</v>
      </c>
      <c r="I45">
        <v>62</v>
      </c>
      <c r="J45">
        <v>2.1461944053748998</v>
      </c>
      <c r="K45">
        <v>2.1464141209999998</v>
      </c>
      <c r="L45" t="b">
        <v>1</v>
      </c>
      <c r="M45">
        <v>15.036</v>
      </c>
      <c r="N45">
        <v>65.045000000000002</v>
      </c>
      <c r="O45">
        <v>100.152</v>
      </c>
    </row>
    <row r="46" spans="1:17" x14ac:dyDescent="0.25">
      <c r="A46">
        <v>44</v>
      </c>
      <c r="B46">
        <v>3.9E-2</v>
      </c>
      <c r="C46">
        <v>80.042000000000002</v>
      </c>
      <c r="D46">
        <v>60.152000000000001</v>
      </c>
      <c r="E46">
        <v>0</v>
      </c>
      <c r="F46">
        <v>80</v>
      </c>
      <c r="G46">
        <v>60</v>
      </c>
      <c r="H46" t="s">
        <v>38</v>
      </c>
      <c r="I46">
        <v>62</v>
      </c>
      <c r="J46">
        <v>2.02773556650483</v>
      </c>
      <c r="K46">
        <v>2.0275936159999999</v>
      </c>
      <c r="L46" t="b">
        <v>1</v>
      </c>
      <c r="M46">
        <v>15.036</v>
      </c>
      <c r="N46">
        <v>65.045000000000002</v>
      </c>
      <c r="O46">
        <v>100.152</v>
      </c>
    </row>
    <row r="47" spans="1:17" x14ac:dyDescent="0.25">
      <c r="A47">
        <v>45</v>
      </c>
      <c r="B47">
        <v>8.4000000000000005E-2</v>
      </c>
      <c r="C47">
        <v>75.082999999999998</v>
      </c>
      <c r="D47">
        <v>60.152000000000001</v>
      </c>
      <c r="E47">
        <v>0</v>
      </c>
      <c r="F47">
        <v>75</v>
      </c>
      <c r="G47">
        <v>60</v>
      </c>
      <c r="H47" t="s">
        <v>39</v>
      </c>
      <c r="I47">
        <v>62</v>
      </c>
      <c r="J47">
        <v>2.1471966638942899</v>
      </c>
      <c r="K47">
        <v>2.1464141209999998</v>
      </c>
      <c r="L47" t="b">
        <v>1</v>
      </c>
      <c r="M47">
        <v>15.036</v>
      </c>
      <c r="N47">
        <v>65.045000000000002</v>
      </c>
      <c r="O47">
        <v>100.152</v>
      </c>
    </row>
    <row r="48" spans="1:17" x14ac:dyDescent="0.25">
      <c r="A48">
        <v>46</v>
      </c>
      <c r="B48">
        <v>0.04</v>
      </c>
      <c r="C48">
        <v>15.05</v>
      </c>
      <c r="D48">
        <v>60.152000000000001</v>
      </c>
      <c r="E48">
        <v>0</v>
      </c>
      <c r="F48">
        <v>15</v>
      </c>
      <c r="G48">
        <v>60</v>
      </c>
      <c r="H48" t="s">
        <v>40</v>
      </c>
      <c r="I48">
        <v>62</v>
      </c>
      <c r="J48">
        <v>2.2894545055874</v>
      </c>
      <c r="K48">
        <v>2.2890810199999998</v>
      </c>
      <c r="L48" t="b">
        <v>1</v>
      </c>
      <c r="M48">
        <v>15.032999999999999</v>
      </c>
      <c r="N48">
        <v>15.032999999999999</v>
      </c>
      <c r="O48">
        <v>100.152</v>
      </c>
    </row>
    <row r="49" spans="1:17" x14ac:dyDescent="0.25">
      <c r="A49">
        <v>47</v>
      </c>
      <c r="B49">
        <v>4.2999999999999997E-2</v>
      </c>
      <c r="C49">
        <v>10.048</v>
      </c>
      <c r="D49">
        <v>60.152000000000001</v>
      </c>
      <c r="E49">
        <v>0</v>
      </c>
      <c r="F49">
        <v>10</v>
      </c>
      <c r="G49">
        <v>60</v>
      </c>
      <c r="H49" t="s">
        <v>41</v>
      </c>
      <c r="I49">
        <v>62</v>
      </c>
      <c r="J49">
        <v>2.2479695829977602</v>
      </c>
      <c r="K49">
        <v>2.2472614580000001</v>
      </c>
      <c r="L49" t="b">
        <v>1</v>
      </c>
      <c r="M49">
        <v>15.032999999999999</v>
      </c>
      <c r="N49">
        <v>15.032999999999999</v>
      </c>
      <c r="O49">
        <v>100.152</v>
      </c>
    </row>
    <row r="50" spans="1:17" x14ac:dyDescent="0.25">
      <c r="A50">
        <v>48</v>
      </c>
      <c r="B50">
        <v>0.05</v>
      </c>
      <c r="C50">
        <v>5.0659999999999998</v>
      </c>
      <c r="D50">
        <v>60.152000000000001</v>
      </c>
      <c r="E50">
        <v>0</v>
      </c>
      <c r="F50">
        <v>5</v>
      </c>
      <c r="G50">
        <v>60</v>
      </c>
      <c r="H50" t="s">
        <v>42</v>
      </c>
      <c r="I50">
        <v>49</v>
      </c>
      <c r="J50">
        <v>2.1477676299775599</v>
      </c>
      <c r="K50">
        <v>2.1464141209999998</v>
      </c>
      <c r="L50" t="b">
        <v>1</v>
      </c>
      <c r="M50">
        <v>15.032999999999999</v>
      </c>
      <c r="N50">
        <v>15.032999999999999</v>
      </c>
      <c r="O50">
        <v>100.152</v>
      </c>
    </row>
    <row r="51" spans="1:17" x14ac:dyDescent="0.25">
      <c r="A51">
        <v>49</v>
      </c>
      <c r="B51">
        <v>15.032999999999999</v>
      </c>
      <c r="C51">
        <v>15.032999999999999</v>
      </c>
      <c r="D51">
        <v>100.152</v>
      </c>
      <c r="E51">
        <v>15</v>
      </c>
      <c r="F51">
        <v>15</v>
      </c>
      <c r="G51">
        <v>100</v>
      </c>
      <c r="H51" t="s">
        <v>43</v>
      </c>
      <c r="I51">
        <v>49</v>
      </c>
      <c r="J51">
        <v>3.9190239755819101</v>
      </c>
      <c r="K51">
        <v>3.9198814319999999</v>
      </c>
      <c r="L51" t="b">
        <v>1</v>
      </c>
      <c r="M51">
        <v>27.032</v>
      </c>
      <c r="N51">
        <v>27.048999999999999</v>
      </c>
      <c r="O51">
        <v>225.15199999999999</v>
      </c>
    </row>
    <row r="52" spans="1:17" x14ac:dyDescent="0.25">
      <c r="A52">
        <v>50</v>
      </c>
      <c r="B52">
        <v>25.062000000000001</v>
      </c>
      <c r="C52">
        <v>15.066000000000001</v>
      </c>
      <c r="D52">
        <v>100.152</v>
      </c>
      <c r="E52">
        <v>25</v>
      </c>
      <c r="F52">
        <v>15</v>
      </c>
      <c r="G52">
        <v>100</v>
      </c>
      <c r="H52" t="s">
        <v>45</v>
      </c>
      <c r="I52">
        <v>49</v>
      </c>
      <c r="J52">
        <v>4.4069876000300798</v>
      </c>
      <c r="K52">
        <v>4.4042383669999996</v>
      </c>
      <c r="L52" t="b">
        <v>1</v>
      </c>
      <c r="M52">
        <v>27.032</v>
      </c>
      <c r="N52">
        <v>27.048999999999999</v>
      </c>
      <c r="O52">
        <v>225.15199999999999</v>
      </c>
    </row>
    <row r="53" spans="1:17" x14ac:dyDescent="0.25">
      <c r="A53">
        <v>51</v>
      </c>
      <c r="B53">
        <v>35.03</v>
      </c>
      <c r="C53">
        <v>15.034000000000001</v>
      </c>
      <c r="D53">
        <v>100.152</v>
      </c>
      <c r="E53">
        <v>35</v>
      </c>
      <c r="F53">
        <v>15</v>
      </c>
      <c r="G53">
        <v>100</v>
      </c>
      <c r="H53" t="s">
        <v>46</v>
      </c>
      <c r="I53">
        <v>87</v>
      </c>
      <c r="J53">
        <v>4.0676927093049899</v>
      </c>
      <c r="K53">
        <v>4.0737672710000004</v>
      </c>
      <c r="L53" t="b">
        <v>1</v>
      </c>
      <c r="M53">
        <v>39.046999999999997</v>
      </c>
      <c r="N53">
        <v>15.061</v>
      </c>
      <c r="O53">
        <v>150.15199999999999</v>
      </c>
    </row>
    <row r="54" spans="1:17" x14ac:dyDescent="0.25">
      <c r="A54">
        <v>52</v>
      </c>
      <c r="B54">
        <v>85.043000000000006</v>
      </c>
      <c r="C54">
        <v>15.048</v>
      </c>
      <c r="D54">
        <v>100.152</v>
      </c>
      <c r="E54">
        <v>85</v>
      </c>
      <c r="F54">
        <v>15</v>
      </c>
      <c r="G54">
        <v>100</v>
      </c>
      <c r="H54" t="s">
        <v>47</v>
      </c>
      <c r="I54">
        <v>87</v>
      </c>
      <c r="J54">
        <v>4.0687691749267403</v>
      </c>
      <c r="K54">
        <v>4.0737672710000004</v>
      </c>
      <c r="L54" t="b">
        <v>1</v>
      </c>
      <c r="M54">
        <v>81.028999999999996</v>
      </c>
      <c r="N54">
        <v>15.026999999999999</v>
      </c>
      <c r="O54">
        <v>150.15199999999999</v>
      </c>
    </row>
    <row r="55" spans="1:17" x14ac:dyDescent="0.25">
      <c r="A55">
        <v>53</v>
      </c>
      <c r="B55">
        <v>95.048000000000002</v>
      </c>
      <c r="C55">
        <v>15.082000000000001</v>
      </c>
      <c r="D55">
        <v>100.152</v>
      </c>
      <c r="E55">
        <v>95</v>
      </c>
      <c r="F55">
        <v>15</v>
      </c>
      <c r="G55">
        <v>100</v>
      </c>
      <c r="H55" t="s">
        <v>48</v>
      </c>
      <c r="I55">
        <v>66</v>
      </c>
      <c r="J55">
        <v>4.3922146558556401</v>
      </c>
      <c r="K55">
        <v>2.6276795380000002</v>
      </c>
      <c r="L55" t="b">
        <v>0</v>
      </c>
      <c r="M55">
        <v>92.831999999999994</v>
      </c>
      <c r="N55">
        <v>27.140999999999998</v>
      </c>
      <c r="O55">
        <v>225.15199999999999</v>
      </c>
      <c r="P55">
        <f>0.9*((O55-D55)^0.51)*((SQRT((M55-B55)^2+(N55-C55)^2)^(-0.35)))</f>
        <v>4.3922146558556463</v>
      </c>
      <c r="Q55" t="b">
        <v>1</v>
      </c>
    </row>
    <row r="56" spans="1:17" x14ac:dyDescent="0.25">
      <c r="A56">
        <v>54</v>
      </c>
      <c r="B56">
        <v>105.05200000000001</v>
      </c>
      <c r="C56">
        <v>15.05</v>
      </c>
      <c r="D56">
        <v>100.152</v>
      </c>
      <c r="E56">
        <v>105</v>
      </c>
      <c r="F56">
        <v>15</v>
      </c>
      <c r="G56">
        <v>100</v>
      </c>
      <c r="H56" t="s">
        <v>49</v>
      </c>
      <c r="I56">
        <v>74</v>
      </c>
      <c r="J56">
        <v>3.90223785176567</v>
      </c>
      <c r="K56">
        <v>3.4626957950000001</v>
      </c>
      <c r="L56" t="b">
        <v>0</v>
      </c>
      <c r="M56">
        <v>92.831999999999994</v>
      </c>
      <c r="N56">
        <v>27.140999999999998</v>
      </c>
      <c r="O56">
        <v>225.15199999999999</v>
      </c>
      <c r="P56">
        <f t="shared" ref="P56:P60" si="0">0.9*((O56-D56)^0.51)*((SQRT((M56-B56)^2+(N56-C56)^2)^(-0.35)))</f>
        <v>3.9022378517656731</v>
      </c>
      <c r="Q56" t="b">
        <v>1</v>
      </c>
    </row>
    <row r="57" spans="1:17" x14ac:dyDescent="0.25">
      <c r="A57">
        <v>55</v>
      </c>
      <c r="B57">
        <v>105.05800000000001</v>
      </c>
      <c r="C57">
        <v>30.061</v>
      </c>
      <c r="D57">
        <v>100.152</v>
      </c>
      <c r="E57">
        <v>105</v>
      </c>
      <c r="F57">
        <v>30</v>
      </c>
      <c r="G57">
        <v>100</v>
      </c>
      <c r="H57" t="s">
        <v>50</v>
      </c>
      <c r="I57">
        <v>74</v>
      </c>
      <c r="J57">
        <v>4.3950796739384099</v>
      </c>
      <c r="K57">
        <v>4.2559246240000004</v>
      </c>
      <c r="L57" t="b">
        <v>0</v>
      </c>
      <c r="M57">
        <v>93</v>
      </c>
      <c r="N57">
        <v>28.1</v>
      </c>
      <c r="O57">
        <v>225</v>
      </c>
      <c r="P57">
        <f t="shared" si="0"/>
        <v>4.3950796739384108</v>
      </c>
      <c r="Q57" t="b">
        <v>1</v>
      </c>
    </row>
    <row r="58" spans="1:17" x14ac:dyDescent="0.25">
      <c r="A58">
        <v>56</v>
      </c>
      <c r="B58">
        <v>105.032</v>
      </c>
      <c r="C58">
        <v>50.063000000000002</v>
      </c>
      <c r="D58">
        <v>100.152</v>
      </c>
      <c r="E58">
        <v>105</v>
      </c>
      <c r="F58">
        <v>50</v>
      </c>
      <c r="G58">
        <v>100</v>
      </c>
      <c r="H58" t="s">
        <v>51</v>
      </c>
      <c r="I58">
        <v>91</v>
      </c>
      <c r="J58">
        <v>4.4007593183495697</v>
      </c>
      <c r="K58">
        <v>4.3031495809999996</v>
      </c>
      <c r="L58" t="b">
        <v>0</v>
      </c>
      <c r="M58">
        <v>93</v>
      </c>
      <c r="N58">
        <v>51.9</v>
      </c>
      <c r="O58">
        <v>225</v>
      </c>
      <c r="P58">
        <f t="shared" si="0"/>
        <v>4.4007593183495786</v>
      </c>
      <c r="Q58" t="b">
        <v>1</v>
      </c>
    </row>
    <row r="59" spans="1:17" x14ac:dyDescent="0.25">
      <c r="A59">
        <v>57</v>
      </c>
      <c r="B59">
        <v>105.047</v>
      </c>
      <c r="C59">
        <v>65.061000000000007</v>
      </c>
      <c r="D59">
        <v>100.152</v>
      </c>
      <c r="E59">
        <v>105</v>
      </c>
      <c r="F59">
        <v>65</v>
      </c>
      <c r="G59">
        <v>100</v>
      </c>
      <c r="H59" t="s">
        <v>52</v>
      </c>
      <c r="I59">
        <v>91</v>
      </c>
      <c r="J59">
        <v>3.8979365928372798</v>
      </c>
      <c r="K59">
        <v>3.50700842</v>
      </c>
      <c r="L59" t="b">
        <v>0</v>
      </c>
      <c r="M59">
        <v>92.882000000000005</v>
      </c>
      <c r="N59">
        <v>52.838000000000001</v>
      </c>
      <c r="O59">
        <v>225.15199999999999</v>
      </c>
      <c r="P59">
        <f t="shared" si="0"/>
        <v>3.8979365928372802</v>
      </c>
      <c r="Q59" t="b">
        <v>1</v>
      </c>
    </row>
    <row r="60" spans="1:17" x14ac:dyDescent="0.25">
      <c r="A60">
        <v>58</v>
      </c>
      <c r="B60">
        <v>95.036000000000001</v>
      </c>
      <c r="C60">
        <v>65.045000000000002</v>
      </c>
      <c r="D60">
        <v>100.152</v>
      </c>
      <c r="E60">
        <v>95</v>
      </c>
      <c r="F60">
        <v>65</v>
      </c>
      <c r="G60">
        <v>100</v>
      </c>
      <c r="H60" t="s">
        <v>53</v>
      </c>
      <c r="I60">
        <v>92</v>
      </c>
      <c r="J60">
        <v>4.3754541553478896</v>
      </c>
      <c r="K60">
        <v>2.6276795380000002</v>
      </c>
      <c r="L60" t="b">
        <v>0</v>
      </c>
      <c r="M60">
        <v>92.882000000000005</v>
      </c>
      <c r="N60">
        <v>52.838000000000001</v>
      </c>
      <c r="O60">
        <v>225.15199999999999</v>
      </c>
      <c r="P60">
        <f t="shared" si="0"/>
        <v>4.3754541553478914</v>
      </c>
      <c r="Q60" t="b">
        <v>1</v>
      </c>
    </row>
    <row r="61" spans="1:17" x14ac:dyDescent="0.25">
      <c r="A61">
        <v>59</v>
      </c>
      <c r="B61">
        <v>85.067999999999998</v>
      </c>
      <c r="C61">
        <v>65.075999999999993</v>
      </c>
      <c r="D61">
        <v>100.152</v>
      </c>
      <c r="E61">
        <v>85</v>
      </c>
      <c r="F61">
        <v>65</v>
      </c>
      <c r="G61">
        <v>100</v>
      </c>
      <c r="H61" t="s">
        <v>54</v>
      </c>
      <c r="I61">
        <v>92</v>
      </c>
      <c r="J61">
        <v>4.0535928126586098</v>
      </c>
      <c r="K61">
        <v>4.0737672710000004</v>
      </c>
      <c r="L61" t="b">
        <v>1</v>
      </c>
      <c r="M61">
        <v>81.010999999999996</v>
      </c>
      <c r="N61">
        <v>65.042000000000002</v>
      </c>
      <c r="O61">
        <v>150.15199999999999</v>
      </c>
    </row>
    <row r="62" spans="1:17" x14ac:dyDescent="0.25">
      <c r="A62">
        <v>60</v>
      </c>
      <c r="B62">
        <v>35.072000000000003</v>
      </c>
      <c r="C62">
        <v>65.088999999999999</v>
      </c>
      <c r="D62">
        <v>100.152</v>
      </c>
      <c r="E62">
        <v>35</v>
      </c>
      <c r="F62">
        <v>65</v>
      </c>
      <c r="G62">
        <v>100</v>
      </c>
      <c r="H62" t="s">
        <v>55</v>
      </c>
      <c r="I62">
        <v>85</v>
      </c>
      <c r="J62">
        <v>4.0876182289598102</v>
      </c>
      <c r="K62">
        <v>4.0737672710000004</v>
      </c>
      <c r="L62" t="b">
        <v>1</v>
      </c>
      <c r="M62">
        <v>39.033000000000001</v>
      </c>
      <c r="N62">
        <v>65.033000000000001</v>
      </c>
      <c r="O62">
        <v>150.15199999999999</v>
      </c>
    </row>
    <row r="63" spans="1:17" x14ac:dyDescent="0.25">
      <c r="A63">
        <v>61</v>
      </c>
      <c r="B63">
        <v>25.039000000000001</v>
      </c>
      <c r="C63">
        <v>65.072999999999993</v>
      </c>
      <c r="D63">
        <v>100.152</v>
      </c>
      <c r="E63">
        <v>25</v>
      </c>
      <c r="F63">
        <v>65</v>
      </c>
      <c r="G63">
        <v>100</v>
      </c>
      <c r="H63" t="s">
        <v>56</v>
      </c>
      <c r="I63">
        <v>85</v>
      </c>
      <c r="J63">
        <v>4.4037998884199698</v>
      </c>
      <c r="K63">
        <v>4.4042383669999996</v>
      </c>
      <c r="L63" t="b">
        <v>1</v>
      </c>
      <c r="M63">
        <v>27.053999999999998</v>
      </c>
      <c r="N63">
        <v>53.072000000000003</v>
      </c>
      <c r="O63">
        <v>225.15199999999999</v>
      </c>
    </row>
    <row r="64" spans="1:17" x14ac:dyDescent="0.25">
      <c r="A64">
        <v>62</v>
      </c>
      <c r="B64">
        <v>15.036</v>
      </c>
      <c r="C64">
        <v>65.045000000000002</v>
      </c>
      <c r="D64">
        <v>100.152</v>
      </c>
      <c r="E64">
        <v>15</v>
      </c>
      <c r="F64">
        <v>65</v>
      </c>
      <c r="G64">
        <v>100</v>
      </c>
      <c r="H64" t="s">
        <v>57</v>
      </c>
      <c r="I64">
        <v>77</v>
      </c>
      <c r="J64">
        <v>3.9203936326883699</v>
      </c>
      <c r="K64">
        <v>3.9198814319999999</v>
      </c>
      <c r="L64" t="b">
        <v>1</v>
      </c>
      <c r="M64">
        <v>27.053999999999998</v>
      </c>
      <c r="N64">
        <v>53.072000000000003</v>
      </c>
      <c r="O64">
        <v>225.15199999999999</v>
      </c>
    </row>
    <row r="65" spans="1:17" x14ac:dyDescent="0.25">
      <c r="A65">
        <v>63</v>
      </c>
      <c r="B65">
        <v>15.052</v>
      </c>
      <c r="C65">
        <v>50.05</v>
      </c>
      <c r="D65">
        <v>100.152</v>
      </c>
      <c r="E65">
        <v>15</v>
      </c>
      <c r="F65">
        <v>50</v>
      </c>
      <c r="G65">
        <v>100</v>
      </c>
      <c r="H65" t="s">
        <v>58</v>
      </c>
      <c r="I65">
        <v>96</v>
      </c>
      <c r="J65">
        <v>4.4110621947502704</v>
      </c>
      <c r="K65">
        <v>4.37870428</v>
      </c>
      <c r="L65" t="b">
        <v>1</v>
      </c>
      <c r="M65">
        <v>27</v>
      </c>
      <c r="N65">
        <v>51.9</v>
      </c>
      <c r="O65">
        <v>225</v>
      </c>
    </row>
    <row r="66" spans="1:17" x14ac:dyDescent="0.25">
      <c r="A66">
        <v>64</v>
      </c>
      <c r="B66">
        <v>15.053000000000001</v>
      </c>
      <c r="C66">
        <v>30.071000000000002</v>
      </c>
      <c r="D66">
        <v>100.152</v>
      </c>
      <c r="E66">
        <v>15</v>
      </c>
      <c r="F66">
        <v>30</v>
      </c>
      <c r="G66">
        <v>100</v>
      </c>
      <c r="H66" t="s">
        <v>59</v>
      </c>
      <c r="I66">
        <v>96</v>
      </c>
      <c r="J66">
        <v>4.4087509103660603</v>
      </c>
      <c r="K66">
        <v>4.37870428</v>
      </c>
      <c r="L66" t="b">
        <v>1</v>
      </c>
      <c r="M66">
        <v>27</v>
      </c>
      <c r="N66">
        <v>28.1</v>
      </c>
      <c r="O66">
        <v>225</v>
      </c>
    </row>
    <row r="67" spans="1:17" x14ac:dyDescent="0.25">
      <c r="A67">
        <v>65</v>
      </c>
      <c r="B67">
        <v>39.039000000000001</v>
      </c>
      <c r="C67">
        <v>20.042999999999999</v>
      </c>
      <c r="D67">
        <v>150.15199999999999</v>
      </c>
      <c r="E67">
        <v>39</v>
      </c>
      <c r="F67">
        <v>20</v>
      </c>
      <c r="G67">
        <v>150</v>
      </c>
      <c r="H67" t="s">
        <v>60</v>
      </c>
      <c r="I67">
        <v>96</v>
      </c>
      <c r="J67">
        <v>4.1187082567267197</v>
      </c>
      <c r="K67">
        <v>4.1185035040000004</v>
      </c>
      <c r="L67" t="b">
        <v>1</v>
      </c>
      <c r="M67">
        <v>39.03</v>
      </c>
      <c r="N67">
        <v>27.042000000000002</v>
      </c>
      <c r="O67">
        <v>225.15199999999999</v>
      </c>
    </row>
    <row r="68" spans="1:17" x14ac:dyDescent="0.25">
      <c r="A68">
        <v>66</v>
      </c>
      <c r="B68">
        <v>39.046999999999997</v>
      </c>
      <c r="C68">
        <v>15.061</v>
      </c>
      <c r="D68">
        <v>150.15199999999999</v>
      </c>
      <c r="E68">
        <v>39</v>
      </c>
      <c r="F68">
        <v>15</v>
      </c>
      <c r="G68">
        <v>150</v>
      </c>
      <c r="H68" t="s">
        <v>62</v>
      </c>
      <c r="I68">
        <v>87</v>
      </c>
      <c r="J68">
        <v>3.4106619897692898</v>
      </c>
      <c r="K68">
        <v>3.4104392479999999</v>
      </c>
      <c r="L68" t="b">
        <v>1</v>
      </c>
      <c r="M68">
        <v>38.299999999999997</v>
      </c>
      <c r="N68">
        <v>27</v>
      </c>
      <c r="O68">
        <v>225</v>
      </c>
    </row>
    <row r="69" spans="1:17" x14ac:dyDescent="0.25">
      <c r="A69">
        <v>67</v>
      </c>
      <c r="B69">
        <v>45.031999999999996</v>
      </c>
      <c r="C69">
        <v>15.025</v>
      </c>
      <c r="D69">
        <v>150.15199999999999</v>
      </c>
      <c r="E69">
        <v>45</v>
      </c>
      <c r="F69">
        <v>15</v>
      </c>
      <c r="G69">
        <v>150</v>
      </c>
      <c r="H69" t="s">
        <v>63</v>
      </c>
      <c r="I69">
        <v>88</v>
      </c>
      <c r="J69">
        <v>3.3941029960186802</v>
      </c>
      <c r="K69">
        <v>4.4262918190000002</v>
      </c>
      <c r="L69" t="b">
        <v>0</v>
      </c>
      <c r="M69">
        <v>43.1</v>
      </c>
      <c r="N69">
        <v>27</v>
      </c>
      <c r="O69">
        <v>225</v>
      </c>
      <c r="P69">
        <f t="shared" ref="P69" si="1">0.9*((O69-D69)^0.51)*((SQRT((M69-B69)^2+(N69-C69)^2)^(-0.35)))</f>
        <v>3.3941029960186881</v>
      </c>
      <c r="Q69" t="b">
        <v>1</v>
      </c>
    </row>
    <row r="70" spans="1:17" x14ac:dyDescent="0.25">
      <c r="A70">
        <v>68</v>
      </c>
      <c r="B70">
        <v>51.037999999999997</v>
      </c>
      <c r="C70">
        <v>15.029</v>
      </c>
      <c r="D70">
        <v>150.15199999999999</v>
      </c>
      <c r="E70">
        <v>51</v>
      </c>
      <c r="F70">
        <v>15</v>
      </c>
      <c r="G70">
        <v>150</v>
      </c>
      <c r="H70" s="1" t="s">
        <v>64</v>
      </c>
      <c r="I70">
        <v>88</v>
      </c>
      <c r="J70">
        <v>4.5967983948543898</v>
      </c>
      <c r="K70">
        <v>4.602558267</v>
      </c>
      <c r="L70" t="b">
        <v>1</v>
      </c>
      <c r="M70">
        <v>51.054000000000002</v>
      </c>
      <c r="N70">
        <v>27.071999999999999</v>
      </c>
      <c r="O70">
        <v>285.15199999999999</v>
      </c>
    </row>
    <row r="71" spans="1:17" x14ac:dyDescent="0.25">
      <c r="A71">
        <v>69</v>
      </c>
      <c r="B71">
        <v>51</v>
      </c>
      <c r="C71">
        <v>9</v>
      </c>
      <c r="D71">
        <v>150</v>
      </c>
      <c r="E71">
        <v>51</v>
      </c>
      <c r="F71">
        <v>9</v>
      </c>
      <c r="G71">
        <v>150</v>
      </c>
      <c r="H71" t="s">
        <v>65</v>
      </c>
      <c r="I71">
        <v>99</v>
      </c>
      <c r="J71">
        <v>3.9903327976999599</v>
      </c>
      <c r="K71">
        <v>3.9936256640000001</v>
      </c>
      <c r="L71" t="b">
        <v>1</v>
      </c>
      <c r="M71">
        <v>51.054000000000002</v>
      </c>
      <c r="N71">
        <v>27.071999999999999</v>
      </c>
      <c r="O71">
        <v>285.15199999999999</v>
      </c>
    </row>
    <row r="72" spans="1:17" x14ac:dyDescent="0.25">
      <c r="A72">
        <v>70</v>
      </c>
      <c r="B72">
        <v>60.039000000000001</v>
      </c>
      <c r="C72">
        <v>9.0359999999999996</v>
      </c>
      <c r="D72">
        <v>150.15199999999999</v>
      </c>
      <c r="E72">
        <v>60</v>
      </c>
      <c r="F72">
        <v>9</v>
      </c>
      <c r="G72">
        <v>150</v>
      </c>
      <c r="H72" t="s">
        <v>66</v>
      </c>
      <c r="I72">
        <v>99</v>
      </c>
      <c r="J72">
        <v>3.9922279772483602</v>
      </c>
      <c r="K72">
        <v>3.9936256640000001</v>
      </c>
      <c r="L72" t="b">
        <v>1</v>
      </c>
      <c r="M72">
        <v>60.058999999999997</v>
      </c>
      <c r="N72">
        <v>27.053999999999998</v>
      </c>
      <c r="O72">
        <v>285.15199999999999</v>
      </c>
    </row>
    <row r="73" spans="1:17" x14ac:dyDescent="0.25">
      <c r="A73">
        <v>71</v>
      </c>
      <c r="B73">
        <v>69</v>
      </c>
      <c r="C73">
        <v>9</v>
      </c>
      <c r="D73">
        <v>150</v>
      </c>
      <c r="E73">
        <v>69</v>
      </c>
      <c r="F73">
        <v>9</v>
      </c>
      <c r="G73">
        <v>150</v>
      </c>
      <c r="H73" t="s">
        <v>67</v>
      </c>
      <c r="I73">
        <v>99</v>
      </c>
      <c r="J73">
        <v>3.99327767762093</v>
      </c>
      <c r="K73">
        <v>3.9936256640000001</v>
      </c>
      <c r="L73" t="b">
        <v>1</v>
      </c>
      <c r="M73">
        <v>69.031999999999996</v>
      </c>
      <c r="N73">
        <v>27.033999999999999</v>
      </c>
      <c r="O73">
        <v>285.15199999999999</v>
      </c>
    </row>
    <row r="74" spans="1:17" x14ac:dyDescent="0.25">
      <c r="A74">
        <v>72</v>
      </c>
      <c r="B74">
        <v>69.02</v>
      </c>
      <c r="C74">
        <v>15.019</v>
      </c>
      <c r="D74">
        <v>150.15199999999999</v>
      </c>
      <c r="E74">
        <v>69</v>
      </c>
      <c r="F74">
        <v>15</v>
      </c>
      <c r="G74">
        <v>150</v>
      </c>
      <c r="H74" t="s">
        <v>68</v>
      </c>
      <c r="I74">
        <v>100</v>
      </c>
      <c r="J74">
        <v>4.6005455420761097</v>
      </c>
      <c r="K74">
        <v>4.602558267</v>
      </c>
      <c r="L74" t="b">
        <v>1</v>
      </c>
      <c r="M74">
        <v>69.031999999999996</v>
      </c>
      <c r="N74">
        <v>27.033999999999999</v>
      </c>
      <c r="O74">
        <v>285.15199999999999</v>
      </c>
    </row>
    <row r="75" spans="1:17" x14ac:dyDescent="0.25">
      <c r="A75">
        <v>73</v>
      </c>
      <c r="B75">
        <v>75.039000000000001</v>
      </c>
      <c r="C75">
        <v>15.042999999999999</v>
      </c>
      <c r="D75">
        <v>150.15199999999999</v>
      </c>
      <c r="E75">
        <v>75</v>
      </c>
      <c r="F75">
        <v>15</v>
      </c>
      <c r="G75">
        <v>150</v>
      </c>
      <c r="H75" t="s">
        <v>69</v>
      </c>
      <c r="I75">
        <v>101</v>
      </c>
      <c r="J75">
        <v>3.39693710023823</v>
      </c>
      <c r="K75">
        <v>4.4262918190000002</v>
      </c>
      <c r="L75" t="b">
        <v>0</v>
      </c>
      <c r="M75">
        <v>76.900000000000006</v>
      </c>
      <c r="N75">
        <v>27</v>
      </c>
      <c r="O75">
        <v>225</v>
      </c>
      <c r="P75">
        <f t="shared" ref="P75" si="2">0.9*((O75-D75)^0.51)*((SQRT((M75-B75)^2+(N75-C75)^2)^(-0.35)))</f>
        <v>3.3969371002382358</v>
      </c>
      <c r="Q75" t="b">
        <v>1</v>
      </c>
    </row>
    <row r="76" spans="1:17" x14ac:dyDescent="0.25">
      <c r="A76">
        <v>74</v>
      </c>
      <c r="B76">
        <v>81.028999999999996</v>
      </c>
      <c r="C76">
        <v>15.026999999999999</v>
      </c>
      <c r="D76">
        <v>150.15199999999999</v>
      </c>
      <c r="E76">
        <v>81</v>
      </c>
      <c r="F76">
        <v>15</v>
      </c>
      <c r="G76">
        <v>150</v>
      </c>
      <c r="H76" t="s">
        <v>70</v>
      </c>
      <c r="I76">
        <v>101</v>
      </c>
      <c r="J76">
        <v>3.4077288948315201</v>
      </c>
      <c r="K76">
        <v>3.3941259449999999</v>
      </c>
      <c r="L76" t="b">
        <v>1</v>
      </c>
      <c r="M76">
        <v>81.7</v>
      </c>
      <c r="N76">
        <v>27</v>
      </c>
      <c r="O76">
        <v>225</v>
      </c>
    </row>
    <row r="77" spans="1:17" x14ac:dyDescent="0.25">
      <c r="A77">
        <v>75</v>
      </c>
      <c r="B77">
        <v>81.024000000000001</v>
      </c>
      <c r="C77">
        <v>20.030999999999999</v>
      </c>
      <c r="D77">
        <v>150.15199999999999</v>
      </c>
      <c r="E77">
        <v>81</v>
      </c>
      <c r="F77">
        <v>20</v>
      </c>
      <c r="G77">
        <v>150</v>
      </c>
      <c r="H77" t="s">
        <v>71</v>
      </c>
      <c r="I77">
        <v>101</v>
      </c>
      <c r="J77">
        <v>4.1138928795636103</v>
      </c>
      <c r="K77">
        <v>4.0623325870000002</v>
      </c>
      <c r="L77" t="b">
        <v>1</v>
      </c>
      <c r="M77">
        <v>81.7</v>
      </c>
      <c r="N77">
        <v>27</v>
      </c>
      <c r="O77">
        <v>225</v>
      </c>
    </row>
    <row r="78" spans="1:17" x14ac:dyDescent="0.25">
      <c r="A78">
        <v>76</v>
      </c>
      <c r="B78">
        <v>39.021000000000001</v>
      </c>
      <c r="C78">
        <v>60.04</v>
      </c>
      <c r="D78">
        <v>150.15199999999999</v>
      </c>
      <c r="E78">
        <v>39</v>
      </c>
      <c r="F78">
        <v>60</v>
      </c>
      <c r="G78">
        <v>150</v>
      </c>
      <c r="H78" t="s">
        <v>72</v>
      </c>
      <c r="I78">
        <v>90</v>
      </c>
      <c r="J78">
        <v>4.12324603017219</v>
      </c>
      <c r="K78">
        <v>4.1185035040000004</v>
      </c>
      <c r="L78" t="b">
        <v>1</v>
      </c>
      <c r="M78">
        <v>39.037999999999997</v>
      </c>
      <c r="N78">
        <v>53.063000000000002</v>
      </c>
      <c r="O78">
        <v>225.15199999999999</v>
      </c>
    </row>
    <row r="79" spans="1:17" x14ac:dyDescent="0.25">
      <c r="A79">
        <v>77</v>
      </c>
      <c r="B79">
        <v>39.033000000000001</v>
      </c>
      <c r="C79">
        <v>65.033000000000001</v>
      </c>
      <c r="D79">
        <v>150.15199999999999</v>
      </c>
      <c r="E79">
        <v>39</v>
      </c>
      <c r="F79">
        <v>65</v>
      </c>
      <c r="G79">
        <v>150</v>
      </c>
      <c r="H79" t="s">
        <v>73</v>
      </c>
      <c r="I79">
        <v>90</v>
      </c>
      <c r="J79">
        <v>3.4134283240304102</v>
      </c>
      <c r="K79">
        <v>3.4104392479999999</v>
      </c>
      <c r="L79" t="b">
        <v>1</v>
      </c>
      <c r="M79">
        <v>39.037999999999997</v>
      </c>
      <c r="N79">
        <v>53.063000000000002</v>
      </c>
      <c r="O79">
        <v>225.15199999999999</v>
      </c>
    </row>
    <row r="80" spans="1:17" x14ac:dyDescent="0.25">
      <c r="A80">
        <v>78</v>
      </c>
      <c r="B80">
        <v>45.027000000000001</v>
      </c>
      <c r="C80">
        <v>65.036000000000001</v>
      </c>
      <c r="D80">
        <v>150.15199999999999</v>
      </c>
      <c r="E80">
        <v>45</v>
      </c>
      <c r="F80">
        <v>65</v>
      </c>
      <c r="G80">
        <v>150</v>
      </c>
      <c r="H80" t="s">
        <v>74</v>
      </c>
      <c r="I80">
        <v>95</v>
      </c>
      <c r="J80">
        <v>3.3883015378322798</v>
      </c>
      <c r="K80">
        <v>4.4262918190000002</v>
      </c>
      <c r="L80" t="b">
        <v>0</v>
      </c>
      <c r="M80">
        <v>43.1</v>
      </c>
      <c r="N80">
        <v>53</v>
      </c>
      <c r="O80">
        <v>225</v>
      </c>
      <c r="P80">
        <f t="shared" ref="P80" si="3">0.9*((O80-D80)^0.51)*((SQRT((M80-B80)^2+(N80-C80)^2)^(-0.35)))</f>
        <v>3.3883015378322821</v>
      </c>
      <c r="Q80" t="b">
        <v>1</v>
      </c>
    </row>
    <row r="81" spans="1:17" x14ac:dyDescent="0.25">
      <c r="A81">
        <v>79</v>
      </c>
      <c r="B81">
        <v>51.02</v>
      </c>
      <c r="C81">
        <v>65.025999999999996</v>
      </c>
      <c r="D81">
        <v>150.15199999999999</v>
      </c>
      <c r="E81">
        <v>51</v>
      </c>
      <c r="F81">
        <v>65</v>
      </c>
      <c r="G81">
        <v>150</v>
      </c>
      <c r="H81" t="s">
        <v>75</v>
      </c>
      <c r="I81">
        <v>95</v>
      </c>
      <c r="J81">
        <v>4.60295835011107</v>
      </c>
      <c r="K81">
        <v>4.602558267</v>
      </c>
      <c r="L81" t="b">
        <v>1</v>
      </c>
      <c r="M81">
        <v>51.042000000000002</v>
      </c>
      <c r="N81">
        <v>53.029000000000003</v>
      </c>
      <c r="O81">
        <v>285.15199999999999</v>
      </c>
    </row>
    <row r="82" spans="1:17" x14ac:dyDescent="0.25">
      <c r="A82">
        <v>80</v>
      </c>
      <c r="B82">
        <v>51</v>
      </c>
      <c r="C82">
        <v>70.900000000000006</v>
      </c>
      <c r="D82">
        <v>150</v>
      </c>
      <c r="E82">
        <v>51</v>
      </c>
      <c r="F82">
        <v>71</v>
      </c>
      <c r="G82">
        <v>150</v>
      </c>
      <c r="H82" t="s">
        <v>76</v>
      </c>
      <c r="I82">
        <v>106</v>
      </c>
      <c r="J82">
        <v>4.0059862440646796</v>
      </c>
      <c r="K82">
        <v>3.9936256640000001</v>
      </c>
      <c r="L82" t="b">
        <v>1</v>
      </c>
      <c r="M82">
        <v>51.042000000000002</v>
      </c>
      <c r="N82">
        <v>53.029000000000003</v>
      </c>
      <c r="O82">
        <v>285.15199999999999</v>
      </c>
    </row>
    <row r="83" spans="1:17" x14ac:dyDescent="0.25">
      <c r="A83">
        <v>81</v>
      </c>
      <c r="B83">
        <v>60.026000000000003</v>
      </c>
      <c r="C83">
        <v>71.028999999999996</v>
      </c>
      <c r="D83">
        <v>150.15199999999999</v>
      </c>
      <c r="E83">
        <v>60</v>
      </c>
      <c r="F83">
        <v>71</v>
      </c>
      <c r="G83">
        <v>150</v>
      </c>
      <c r="H83" t="s">
        <v>77</v>
      </c>
      <c r="I83">
        <v>106</v>
      </c>
      <c r="J83">
        <v>3.9958800428680301</v>
      </c>
      <c r="K83">
        <v>3.9936256640000001</v>
      </c>
      <c r="L83" t="b">
        <v>1</v>
      </c>
      <c r="M83">
        <v>60.03</v>
      </c>
      <c r="N83">
        <v>53.058</v>
      </c>
      <c r="O83">
        <v>285.15199999999999</v>
      </c>
    </row>
    <row r="84" spans="1:17" x14ac:dyDescent="0.25">
      <c r="A84">
        <v>82</v>
      </c>
      <c r="B84">
        <v>69</v>
      </c>
      <c r="C84">
        <v>70.900000000000006</v>
      </c>
      <c r="D84">
        <v>150</v>
      </c>
      <c r="E84">
        <v>69</v>
      </c>
      <c r="F84">
        <v>71</v>
      </c>
      <c r="G84">
        <v>150</v>
      </c>
      <c r="H84" t="s">
        <v>78</v>
      </c>
      <c r="I84">
        <v>106</v>
      </c>
      <c r="J84">
        <v>4.0065378554045497</v>
      </c>
      <c r="K84">
        <v>3.9936256640000001</v>
      </c>
      <c r="L84" t="b">
        <v>1</v>
      </c>
      <c r="M84">
        <v>69.027000000000001</v>
      </c>
      <c r="N84">
        <v>53.036000000000001</v>
      </c>
      <c r="O84">
        <v>285.15199999999999</v>
      </c>
    </row>
    <row r="85" spans="1:17" x14ac:dyDescent="0.25">
      <c r="A85">
        <v>83</v>
      </c>
      <c r="B85">
        <v>69.027000000000001</v>
      </c>
      <c r="C85">
        <v>65.051000000000002</v>
      </c>
      <c r="D85">
        <v>150.15199999999999</v>
      </c>
      <c r="E85">
        <v>69</v>
      </c>
      <c r="F85">
        <v>65</v>
      </c>
      <c r="G85">
        <v>150</v>
      </c>
      <c r="H85" t="s">
        <v>79</v>
      </c>
      <c r="I85">
        <v>105</v>
      </c>
      <c r="J85">
        <v>4.6005463451622699</v>
      </c>
      <c r="K85">
        <v>4.602558267</v>
      </c>
      <c r="L85" t="b">
        <v>1</v>
      </c>
      <c r="M85">
        <v>69.027000000000001</v>
      </c>
      <c r="N85">
        <v>53.036000000000001</v>
      </c>
      <c r="O85">
        <v>285.15199999999999</v>
      </c>
    </row>
    <row r="86" spans="1:17" x14ac:dyDescent="0.25">
      <c r="A86">
        <v>84</v>
      </c>
      <c r="B86">
        <v>75.031999999999996</v>
      </c>
      <c r="C86">
        <v>65.049000000000007</v>
      </c>
      <c r="D86">
        <v>150.15199999999999</v>
      </c>
      <c r="E86">
        <v>75</v>
      </c>
      <c r="F86">
        <v>65</v>
      </c>
      <c r="G86">
        <v>150</v>
      </c>
      <c r="H86" t="s">
        <v>80</v>
      </c>
      <c r="I86">
        <v>104</v>
      </c>
      <c r="J86">
        <v>3.3879456808585</v>
      </c>
      <c r="K86">
        <v>4.4262918190000002</v>
      </c>
      <c r="L86" t="b">
        <v>0</v>
      </c>
      <c r="M86">
        <v>76.900000000000006</v>
      </c>
      <c r="N86">
        <v>53</v>
      </c>
      <c r="O86">
        <v>225</v>
      </c>
      <c r="P86">
        <f t="shared" ref="P86" si="4">0.9*((O86-D86)^0.51)*((SQRT((M86-B86)^2+(N86-C86)^2)^(-0.35)))</f>
        <v>3.3879456808585089</v>
      </c>
      <c r="Q86" t="b">
        <v>1</v>
      </c>
    </row>
    <row r="87" spans="1:17" x14ac:dyDescent="0.25">
      <c r="A87">
        <v>85</v>
      </c>
      <c r="B87">
        <v>81.010999999999996</v>
      </c>
      <c r="C87">
        <v>65.042000000000002</v>
      </c>
      <c r="D87">
        <v>150.15199999999999</v>
      </c>
      <c r="E87">
        <v>81</v>
      </c>
      <c r="F87">
        <v>65</v>
      </c>
      <c r="G87">
        <v>150</v>
      </c>
      <c r="H87" t="s">
        <v>81</v>
      </c>
      <c r="I87">
        <v>104</v>
      </c>
      <c r="J87">
        <v>3.4008031351157002</v>
      </c>
      <c r="K87">
        <v>3.3941259449999999</v>
      </c>
      <c r="L87" t="b">
        <v>1</v>
      </c>
      <c r="M87">
        <v>81.7</v>
      </c>
      <c r="N87">
        <v>53</v>
      </c>
      <c r="O87">
        <v>225</v>
      </c>
    </row>
    <row r="88" spans="1:17" x14ac:dyDescent="0.25">
      <c r="A88">
        <v>86</v>
      </c>
      <c r="B88">
        <v>81.031999999999996</v>
      </c>
      <c r="C88">
        <v>60.033999999999999</v>
      </c>
      <c r="D88">
        <v>150.15199999999999</v>
      </c>
      <c r="E88">
        <v>81</v>
      </c>
      <c r="F88">
        <v>60</v>
      </c>
      <c r="G88">
        <v>150</v>
      </c>
      <c r="H88" t="s">
        <v>82</v>
      </c>
      <c r="I88">
        <v>104</v>
      </c>
      <c r="J88">
        <v>4.1008247957732999</v>
      </c>
      <c r="K88">
        <v>4.0623325870000002</v>
      </c>
      <c r="L88" t="b">
        <v>1</v>
      </c>
      <c r="M88">
        <v>81.7</v>
      </c>
      <c r="N88">
        <v>53</v>
      </c>
      <c r="O88">
        <v>225</v>
      </c>
    </row>
    <row r="89" spans="1:17" x14ac:dyDescent="0.25">
      <c r="A89">
        <v>87</v>
      </c>
      <c r="B89">
        <v>27.032</v>
      </c>
      <c r="C89">
        <v>27.048999999999999</v>
      </c>
      <c r="D89">
        <v>225.15199999999999</v>
      </c>
      <c r="E89">
        <v>27</v>
      </c>
      <c r="F89">
        <v>27</v>
      </c>
      <c r="G89">
        <v>225</v>
      </c>
      <c r="H89" t="s">
        <v>83</v>
      </c>
      <c r="I89">
        <v>93</v>
      </c>
      <c r="J89">
        <v>2.3851774791701499</v>
      </c>
      <c r="K89">
        <v>2.3879526580000001</v>
      </c>
      <c r="L89" t="b">
        <v>1</v>
      </c>
      <c r="M89">
        <v>51</v>
      </c>
      <c r="N89">
        <v>28.1</v>
      </c>
      <c r="O89">
        <v>285</v>
      </c>
    </row>
    <row r="90" spans="1:17" x14ac:dyDescent="0.25">
      <c r="A90">
        <v>88</v>
      </c>
      <c r="B90">
        <v>39.03</v>
      </c>
      <c r="C90">
        <v>27.042000000000002</v>
      </c>
      <c r="D90">
        <v>225.15199999999999</v>
      </c>
      <c r="E90">
        <v>39</v>
      </c>
      <c r="F90">
        <v>27</v>
      </c>
      <c r="G90">
        <v>225</v>
      </c>
      <c r="H90" t="s">
        <v>85</v>
      </c>
      <c r="I90">
        <v>93</v>
      </c>
      <c r="J90">
        <v>3.0381794995318598</v>
      </c>
      <c r="K90">
        <v>3.0435904379999998</v>
      </c>
      <c r="L90" t="b">
        <v>1</v>
      </c>
      <c r="M90">
        <v>51</v>
      </c>
      <c r="N90">
        <v>28.1</v>
      </c>
      <c r="O90">
        <v>285</v>
      </c>
    </row>
    <row r="91" spans="1:17" x14ac:dyDescent="0.25">
      <c r="A91">
        <v>89</v>
      </c>
      <c r="B91">
        <v>71.034999999999997</v>
      </c>
      <c r="C91">
        <v>27.056000000000001</v>
      </c>
      <c r="D91">
        <v>225.15199999999999</v>
      </c>
      <c r="E91">
        <v>71</v>
      </c>
      <c r="F91">
        <v>27</v>
      </c>
      <c r="G91">
        <v>225</v>
      </c>
      <c r="H91" t="s">
        <v>86</v>
      </c>
      <c r="I91">
        <v>99</v>
      </c>
      <c r="J91">
        <v>5.6951103929083002</v>
      </c>
      <c r="K91">
        <v>5.6982191599999998</v>
      </c>
      <c r="L91" t="b">
        <v>1</v>
      </c>
      <c r="M91">
        <v>69.031999999999996</v>
      </c>
      <c r="N91">
        <v>27.033999999999999</v>
      </c>
      <c r="O91">
        <v>285.15199999999999</v>
      </c>
    </row>
    <row r="92" spans="1:17" x14ac:dyDescent="0.25">
      <c r="A92">
        <v>90</v>
      </c>
      <c r="B92">
        <v>83.034999999999997</v>
      </c>
      <c r="C92">
        <v>27.056000000000001</v>
      </c>
      <c r="D92">
        <v>225.15199999999999</v>
      </c>
      <c r="E92">
        <v>83</v>
      </c>
      <c r="F92">
        <v>27</v>
      </c>
      <c r="G92">
        <v>225</v>
      </c>
      <c r="H92" s="1" t="s">
        <v>87</v>
      </c>
      <c r="I92">
        <v>99</v>
      </c>
      <c r="J92">
        <v>2.8835140937582202</v>
      </c>
      <c r="K92">
        <v>2.8837315879999998</v>
      </c>
      <c r="L92" t="b">
        <v>1</v>
      </c>
      <c r="M92">
        <v>69.031999999999996</v>
      </c>
      <c r="N92">
        <v>27.033999999999999</v>
      </c>
      <c r="O92">
        <v>285.15199999999999</v>
      </c>
    </row>
    <row r="93" spans="1:17" x14ac:dyDescent="0.25">
      <c r="A93">
        <v>91</v>
      </c>
      <c r="B93">
        <v>93.043000000000006</v>
      </c>
      <c r="C93">
        <v>36.045000000000002</v>
      </c>
      <c r="D93">
        <v>225.15199999999999</v>
      </c>
      <c r="E93">
        <v>93</v>
      </c>
      <c r="F93">
        <v>36</v>
      </c>
      <c r="G93">
        <v>225</v>
      </c>
      <c r="H93" t="s">
        <v>88</v>
      </c>
      <c r="I93">
        <v>101</v>
      </c>
      <c r="J93">
        <v>2.38711743557282</v>
      </c>
      <c r="K93">
        <v>2.3879526580000001</v>
      </c>
      <c r="L93" t="b">
        <v>1</v>
      </c>
      <c r="M93">
        <v>69.019000000000005</v>
      </c>
      <c r="N93">
        <v>36.046999999999997</v>
      </c>
      <c r="O93">
        <v>285.15199999999999</v>
      </c>
    </row>
    <row r="94" spans="1:17" x14ac:dyDescent="0.25">
      <c r="A94">
        <v>92</v>
      </c>
      <c r="B94">
        <v>93.046000000000006</v>
      </c>
      <c r="C94">
        <v>45.052</v>
      </c>
      <c r="D94">
        <v>225.15199999999999</v>
      </c>
      <c r="E94">
        <v>93</v>
      </c>
      <c r="F94">
        <v>45</v>
      </c>
      <c r="G94">
        <v>225</v>
      </c>
      <c r="H94" t="s">
        <v>89</v>
      </c>
      <c r="I94">
        <v>101</v>
      </c>
      <c r="J94">
        <v>2.38746507499099</v>
      </c>
      <c r="K94">
        <v>2.3879526580000001</v>
      </c>
      <c r="L94" t="b">
        <v>1</v>
      </c>
      <c r="M94">
        <v>69.031999999999996</v>
      </c>
      <c r="N94">
        <v>45.033999999999999</v>
      </c>
      <c r="O94">
        <v>285.15199999999999</v>
      </c>
    </row>
    <row r="95" spans="1:17" x14ac:dyDescent="0.25">
      <c r="A95">
        <v>93</v>
      </c>
      <c r="B95">
        <v>83.043000000000006</v>
      </c>
      <c r="C95">
        <v>53.061</v>
      </c>
      <c r="D95">
        <v>225.15199999999999</v>
      </c>
      <c r="E95">
        <v>83</v>
      </c>
      <c r="F95">
        <v>53</v>
      </c>
      <c r="G95">
        <v>225</v>
      </c>
      <c r="H95" t="s">
        <v>90</v>
      </c>
      <c r="I95">
        <v>102</v>
      </c>
      <c r="J95">
        <v>2.88257737940171</v>
      </c>
      <c r="K95">
        <v>2.8837315879999998</v>
      </c>
      <c r="L95" t="b">
        <v>1</v>
      </c>
      <c r="M95">
        <v>69.027000000000001</v>
      </c>
      <c r="N95">
        <v>53.036000000000001</v>
      </c>
      <c r="O95">
        <v>285.15199999999999</v>
      </c>
    </row>
    <row r="96" spans="1:17" x14ac:dyDescent="0.25">
      <c r="A96">
        <v>94</v>
      </c>
      <c r="B96">
        <v>71.031999999999996</v>
      </c>
      <c r="C96">
        <v>53.033999999999999</v>
      </c>
      <c r="D96">
        <v>225.15199999999999</v>
      </c>
      <c r="E96">
        <v>71</v>
      </c>
      <c r="F96">
        <v>53</v>
      </c>
      <c r="G96">
        <v>225</v>
      </c>
      <c r="H96" t="s">
        <v>91</v>
      </c>
      <c r="I96">
        <v>103</v>
      </c>
      <c r="J96">
        <v>5.6932406237881796</v>
      </c>
      <c r="K96">
        <v>5.6982191599999998</v>
      </c>
      <c r="L96" t="b">
        <v>1</v>
      </c>
      <c r="M96">
        <v>69.027000000000001</v>
      </c>
      <c r="N96">
        <v>53.036000000000001</v>
      </c>
      <c r="O96">
        <v>285.15199999999999</v>
      </c>
    </row>
    <row r="97" spans="1:15" x14ac:dyDescent="0.25">
      <c r="A97">
        <v>95</v>
      </c>
      <c r="B97">
        <v>39.037999999999997</v>
      </c>
      <c r="C97">
        <v>53.063000000000002</v>
      </c>
      <c r="D97">
        <v>225.15199999999999</v>
      </c>
      <c r="E97">
        <v>39</v>
      </c>
      <c r="F97">
        <v>53</v>
      </c>
      <c r="G97">
        <v>225</v>
      </c>
      <c r="H97" t="s">
        <v>92</v>
      </c>
      <c r="I97">
        <v>104</v>
      </c>
      <c r="J97">
        <v>3.0432311598945301</v>
      </c>
      <c r="K97">
        <v>3.0435904379999998</v>
      </c>
      <c r="L97" t="b">
        <v>1</v>
      </c>
      <c r="M97">
        <v>51.042000000000002</v>
      </c>
      <c r="N97">
        <v>53.029000000000003</v>
      </c>
      <c r="O97">
        <v>285.15199999999999</v>
      </c>
    </row>
    <row r="98" spans="1:15" x14ac:dyDescent="0.25">
      <c r="A98">
        <v>96</v>
      </c>
      <c r="B98">
        <v>27.053999999999998</v>
      </c>
      <c r="C98">
        <v>53.072000000000003</v>
      </c>
      <c r="D98">
        <v>225.15199999999999</v>
      </c>
      <c r="E98">
        <v>27</v>
      </c>
      <c r="F98">
        <v>53</v>
      </c>
      <c r="G98">
        <v>225</v>
      </c>
      <c r="H98" t="s">
        <v>93</v>
      </c>
      <c r="I98">
        <v>104</v>
      </c>
      <c r="J98">
        <v>2.3857473126167998</v>
      </c>
      <c r="K98">
        <v>2.3879526580000001</v>
      </c>
      <c r="L98" t="b">
        <v>1</v>
      </c>
      <c r="M98">
        <v>51</v>
      </c>
      <c r="N98">
        <v>51.9</v>
      </c>
      <c r="O98">
        <v>285</v>
      </c>
    </row>
    <row r="99" spans="1:15" x14ac:dyDescent="0.25">
      <c r="A99">
        <v>97</v>
      </c>
      <c r="B99">
        <v>27.050999999999998</v>
      </c>
      <c r="C99">
        <v>45.064999999999998</v>
      </c>
      <c r="D99">
        <v>225.15199999999999</v>
      </c>
      <c r="E99">
        <v>27</v>
      </c>
      <c r="F99">
        <v>45</v>
      </c>
      <c r="G99">
        <v>225</v>
      </c>
      <c r="H99" t="s">
        <v>94</v>
      </c>
      <c r="I99">
        <v>106</v>
      </c>
      <c r="J99">
        <v>2.3880222519458001</v>
      </c>
      <c r="K99">
        <v>2.3879526580000001</v>
      </c>
      <c r="L99" t="b">
        <v>1</v>
      </c>
      <c r="M99">
        <v>51.048999999999999</v>
      </c>
      <c r="N99">
        <v>45.073999999999998</v>
      </c>
      <c r="O99">
        <v>285.15199999999999</v>
      </c>
    </row>
    <row r="100" spans="1:15" x14ac:dyDescent="0.25">
      <c r="A100">
        <v>98</v>
      </c>
      <c r="B100">
        <v>27.032</v>
      </c>
      <c r="C100">
        <v>36.033999999999999</v>
      </c>
      <c r="D100">
        <v>225.15199999999999</v>
      </c>
      <c r="E100">
        <v>27</v>
      </c>
      <c r="F100">
        <v>36</v>
      </c>
      <c r="G100">
        <v>225</v>
      </c>
      <c r="H100" t="s">
        <v>95</v>
      </c>
      <c r="I100">
        <v>106</v>
      </c>
      <c r="J100">
        <v>2.38774362504269</v>
      </c>
      <c r="K100">
        <v>2.3879526580000001</v>
      </c>
      <c r="L100" t="b">
        <v>1</v>
      </c>
      <c r="M100">
        <v>51.037999999999997</v>
      </c>
      <c r="N100">
        <v>36.046999999999997</v>
      </c>
      <c r="O100">
        <v>285.15199999999999</v>
      </c>
    </row>
    <row r="101" spans="1:15" x14ac:dyDescent="0.25">
      <c r="A101">
        <v>99</v>
      </c>
      <c r="B101">
        <v>51.054000000000002</v>
      </c>
      <c r="C101">
        <v>27.071999999999999</v>
      </c>
      <c r="D101">
        <v>285.15199999999999</v>
      </c>
      <c r="E101">
        <v>51</v>
      </c>
      <c r="F101">
        <v>27</v>
      </c>
      <c r="G101">
        <v>285</v>
      </c>
      <c r="H101" t="s">
        <v>96</v>
      </c>
      <c r="I101">
        <v>107</v>
      </c>
      <c r="J101">
        <v>2.0349764217468498</v>
      </c>
      <c r="K101">
        <v>2.038963963</v>
      </c>
      <c r="L101" t="b">
        <v>1</v>
      </c>
      <c r="M101">
        <v>55.088999999999999</v>
      </c>
      <c r="N101">
        <v>30.071999999999999</v>
      </c>
      <c r="O101">
        <v>300.15199999999999</v>
      </c>
    </row>
    <row r="102" spans="1:15" x14ac:dyDescent="0.25">
      <c r="A102">
        <v>100</v>
      </c>
      <c r="B102">
        <v>60.058999999999997</v>
      </c>
      <c r="C102">
        <v>27.053999999999998</v>
      </c>
      <c r="D102">
        <v>285.15199999999999</v>
      </c>
      <c r="E102">
        <v>60</v>
      </c>
      <c r="F102">
        <v>27</v>
      </c>
      <c r="G102">
        <v>285</v>
      </c>
      <c r="H102" t="s">
        <v>98</v>
      </c>
      <c r="I102">
        <v>108</v>
      </c>
      <c r="J102">
        <v>2.43755879547001</v>
      </c>
      <c r="K102">
        <v>2.4381286200000001</v>
      </c>
      <c r="L102" t="b">
        <v>1</v>
      </c>
      <c r="M102">
        <v>60.054000000000002</v>
      </c>
      <c r="N102">
        <v>30.056000000000001</v>
      </c>
      <c r="O102">
        <v>300.15199999999999</v>
      </c>
    </row>
    <row r="103" spans="1:15" x14ac:dyDescent="0.25">
      <c r="A103">
        <v>101</v>
      </c>
      <c r="B103">
        <v>69.031999999999996</v>
      </c>
      <c r="C103">
        <v>27.033999999999999</v>
      </c>
      <c r="D103">
        <v>285.15199999999999</v>
      </c>
      <c r="E103">
        <v>69</v>
      </c>
      <c r="F103">
        <v>27</v>
      </c>
      <c r="G103">
        <v>285</v>
      </c>
      <c r="H103" t="s">
        <v>99</v>
      </c>
      <c r="I103">
        <v>109</v>
      </c>
      <c r="J103">
        <v>2.03065380969189</v>
      </c>
      <c r="K103">
        <v>2.038963963</v>
      </c>
      <c r="L103" t="b">
        <v>1</v>
      </c>
      <c r="M103">
        <v>64.929000000000002</v>
      </c>
      <c r="N103">
        <v>29.992999999999999</v>
      </c>
      <c r="O103">
        <v>300.15199999999999</v>
      </c>
    </row>
    <row r="104" spans="1:15" x14ac:dyDescent="0.25">
      <c r="A104">
        <v>102</v>
      </c>
      <c r="B104">
        <v>69.019000000000005</v>
      </c>
      <c r="C104">
        <v>36.046999999999997</v>
      </c>
      <c r="D104">
        <v>285.15199999999999</v>
      </c>
      <c r="E104">
        <v>69</v>
      </c>
      <c r="F104">
        <v>36</v>
      </c>
      <c r="G104">
        <v>285</v>
      </c>
      <c r="H104" t="s">
        <v>100</v>
      </c>
      <c r="I104">
        <v>110</v>
      </c>
      <c r="J104">
        <v>2.2067140539273602</v>
      </c>
      <c r="K104">
        <v>2.2045911239999998</v>
      </c>
      <c r="L104" t="b">
        <v>1</v>
      </c>
      <c r="M104">
        <v>65.03</v>
      </c>
      <c r="N104">
        <v>36.058</v>
      </c>
      <c r="O104">
        <v>300.15199999999999</v>
      </c>
    </row>
    <row r="105" spans="1:15" x14ac:dyDescent="0.25">
      <c r="A105">
        <v>103</v>
      </c>
      <c r="B105">
        <v>69.031999999999996</v>
      </c>
      <c r="C105">
        <v>45.033999999999999</v>
      </c>
      <c r="D105">
        <v>285.15199999999999</v>
      </c>
      <c r="E105">
        <v>69</v>
      </c>
      <c r="F105">
        <v>45</v>
      </c>
      <c r="G105">
        <v>285</v>
      </c>
      <c r="H105" t="s">
        <v>101</v>
      </c>
      <c r="I105">
        <v>111</v>
      </c>
      <c r="J105">
        <v>2.1220175933736498</v>
      </c>
      <c r="K105">
        <v>2.1201608090000001</v>
      </c>
      <c r="L105" t="b">
        <v>1</v>
      </c>
      <c r="M105">
        <v>65.037999999999997</v>
      </c>
      <c r="N105">
        <v>43.046999999999997</v>
      </c>
      <c r="O105">
        <v>300.15199999999999</v>
      </c>
    </row>
    <row r="106" spans="1:15" x14ac:dyDescent="0.25">
      <c r="A106">
        <v>104</v>
      </c>
      <c r="B106">
        <v>69.027000000000001</v>
      </c>
      <c r="C106">
        <v>53.036000000000001</v>
      </c>
      <c r="D106">
        <v>285.15199999999999</v>
      </c>
      <c r="E106">
        <v>69</v>
      </c>
      <c r="F106">
        <v>53</v>
      </c>
      <c r="G106">
        <v>285</v>
      </c>
      <c r="H106" t="s">
        <v>102</v>
      </c>
      <c r="I106">
        <v>112</v>
      </c>
      <c r="J106">
        <v>2.01335120725488</v>
      </c>
      <c r="K106">
        <v>2.038963963</v>
      </c>
      <c r="L106" t="b">
        <v>1</v>
      </c>
      <c r="M106">
        <v>64.912999999999997</v>
      </c>
      <c r="N106">
        <v>49.881999999999998</v>
      </c>
      <c r="O106">
        <v>300.15199999999999</v>
      </c>
    </row>
    <row r="107" spans="1:15" x14ac:dyDescent="0.25">
      <c r="A107">
        <v>105</v>
      </c>
      <c r="B107">
        <v>60.03</v>
      </c>
      <c r="C107">
        <v>53.058</v>
      </c>
      <c r="D107">
        <v>285.15199999999999</v>
      </c>
      <c r="E107">
        <v>60</v>
      </c>
      <c r="F107">
        <v>53</v>
      </c>
      <c r="G107">
        <v>285</v>
      </c>
      <c r="H107" t="s">
        <v>103</v>
      </c>
      <c r="I107">
        <v>113</v>
      </c>
      <c r="J107">
        <v>2.43755879547001</v>
      </c>
      <c r="K107">
        <v>2.4381286200000001</v>
      </c>
      <c r="L107" t="b">
        <v>1</v>
      </c>
      <c r="M107">
        <v>60.034999999999997</v>
      </c>
      <c r="N107">
        <v>50.055999999999997</v>
      </c>
      <c r="O107">
        <v>300.15199999999999</v>
      </c>
    </row>
    <row r="108" spans="1:15" x14ac:dyDescent="0.25">
      <c r="A108">
        <v>106</v>
      </c>
      <c r="B108">
        <v>51.042000000000002</v>
      </c>
      <c r="C108">
        <v>53.029000000000003</v>
      </c>
      <c r="D108">
        <v>285.15199999999999</v>
      </c>
      <c r="E108">
        <v>51</v>
      </c>
      <c r="F108">
        <v>53</v>
      </c>
      <c r="G108">
        <v>285</v>
      </c>
      <c r="H108" t="s">
        <v>104</v>
      </c>
      <c r="I108">
        <v>114</v>
      </c>
      <c r="J108">
        <v>2.0293009443202901</v>
      </c>
      <c r="K108">
        <v>2.038963963</v>
      </c>
      <c r="L108" t="b">
        <v>1</v>
      </c>
      <c r="M108">
        <v>54.991</v>
      </c>
      <c r="N108">
        <v>49.851999999999997</v>
      </c>
      <c r="O108">
        <v>300.15199999999999</v>
      </c>
    </row>
    <row r="109" spans="1:15" x14ac:dyDescent="0.25">
      <c r="A109">
        <v>107</v>
      </c>
      <c r="B109">
        <v>51.048999999999999</v>
      </c>
      <c r="C109">
        <v>45.073999999999998</v>
      </c>
      <c r="D109">
        <v>285.15199999999999</v>
      </c>
      <c r="E109">
        <v>51</v>
      </c>
      <c r="F109">
        <v>45</v>
      </c>
      <c r="G109">
        <v>285</v>
      </c>
      <c r="H109" t="s">
        <v>105</v>
      </c>
      <c r="I109">
        <v>115</v>
      </c>
      <c r="J109">
        <v>2.1144792852395198</v>
      </c>
      <c r="K109">
        <v>2.1201608090000001</v>
      </c>
      <c r="L109" t="b">
        <v>1</v>
      </c>
      <c r="M109">
        <v>55</v>
      </c>
      <c r="N109">
        <v>47.1</v>
      </c>
      <c r="O109">
        <v>300</v>
      </c>
    </row>
    <row r="110" spans="1:15" x14ac:dyDescent="0.25">
      <c r="A110">
        <v>108</v>
      </c>
      <c r="B110">
        <v>51.037999999999997</v>
      </c>
      <c r="C110">
        <v>36.046999999999997</v>
      </c>
      <c r="D110">
        <v>285.15199999999999</v>
      </c>
      <c r="E110">
        <v>51</v>
      </c>
      <c r="F110">
        <v>36</v>
      </c>
      <c r="G110">
        <v>285</v>
      </c>
      <c r="H110" t="s">
        <v>106</v>
      </c>
      <c r="I110">
        <v>116</v>
      </c>
      <c r="J110">
        <v>2.2068929412130101</v>
      </c>
      <c r="K110">
        <v>2.2045911239999998</v>
      </c>
      <c r="L110" t="b">
        <v>1</v>
      </c>
      <c r="M110">
        <v>55.026000000000003</v>
      </c>
      <c r="N110">
        <v>36.020000000000003</v>
      </c>
      <c r="O110">
        <v>300.15199999999999</v>
      </c>
    </row>
    <row r="111" spans="1:15" x14ac:dyDescent="0.25">
      <c r="A111">
        <v>109</v>
      </c>
      <c r="B111">
        <v>55.088999999999999</v>
      </c>
      <c r="C111">
        <v>30.071999999999999</v>
      </c>
      <c r="D111">
        <v>300.15199999999999</v>
      </c>
      <c r="E111">
        <v>55</v>
      </c>
      <c r="F111">
        <v>30</v>
      </c>
      <c r="G111">
        <v>300</v>
      </c>
      <c r="H111" t="s">
        <v>107</v>
      </c>
      <c r="I111">
        <v>117</v>
      </c>
      <c r="J111">
        <v>1</v>
      </c>
      <c r="K111">
        <v>1</v>
      </c>
      <c r="L111" t="b">
        <v>1</v>
      </c>
    </row>
    <row r="112" spans="1:15" x14ac:dyDescent="0.25">
      <c r="A112">
        <v>110</v>
      </c>
      <c r="B112">
        <v>60.054000000000002</v>
      </c>
      <c r="C112">
        <v>30.056000000000001</v>
      </c>
      <c r="D112">
        <v>300.15199999999999</v>
      </c>
      <c r="E112">
        <v>60</v>
      </c>
      <c r="F112">
        <v>30</v>
      </c>
      <c r="G112">
        <v>300</v>
      </c>
      <c r="H112" t="s">
        <v>109</v>
      </c>
      <c r="I112">
        <v>118</v>
      </c>
      <c r="J112">
        <v>1</v>
      </c>
      <c r="K112">
        <v>1</v>
      </c>
      <c r="L112" t="b">
        <v>1</v>
      </c>
    </row>
    <row r="113" spans="1:12" x14ac:dyDescent="0.25">
      <c r="A113">
        <v>111</v>
      </c>
      <c r="B113">
        <v>64.929000000000002</v>
      </c>
      <c r="C113">
        <v>29.992999999999999</v>
      </c>
      <c r="D113">
        <v>300.15199999999999</v>
      </c>
      <c r="E113">
        <v>65</v>
      </c>
      <c r="F113">
        <v>30</v>
      </c>
      <c r="G113">
        <v>300</v>
      </c>
      <c r="H113" t="s">
        <v>110</v>
      </c>
      <c r="J113">
        <v>1</v>
      </c>
      <c r="K113">
        <v>1</v>
      </c>
      <c r="L113" t="b">
        <v>1</v>
      </c>
    </row>
    <row r="114" spans="1:12" x14ac:dyDescent="0.25">
      <c r="A114">
        <v>112</v>
      </c>
      <c r="B114">
        <v>65.03</v>
      </c>
      <c r="C114">
        <v>36.058</v>
      </c>
      <c r="D114">
        <v>300.15199999999999</v>
      </c>
      <c r="E114">
        <v>65</v>
      </c>
      <c r="F114">
        <v>36</v>
      </c>
      <c r="G114">
        <v>300</v>
      </c>
      <c r="H114" t="s">
        <v>111</v>
      </c>
      <c r="J114">
        <v>1</v>
      </c>
      <c r="K114">
        <v>1</v>
      </c>
      <c r="L114" t="b">
        <v>1</v>
      </c>
    </row>
    <row r="115" spans="1:12" x14ac:dyDescent="0.25">
      <c r="A115">
        <v>113</v>
      </c>
      <c r="B115">
        <v>65.037999999999997</v>
      </c>
      <c r="C115">
        <v>43.046999999999997</v>
      </c>
      <c r="D115">
        <v>300.15199999999999</v>
      </c>
      <c r="E115">
        <v>65</v>
      </c>
      <c r="F115">
        <v>43</v>
      </c>
      <c r="G115">
        <v>300</v>
      </c>
      <c r="H115" t="s">
        <v>112</v>
      </c>
      <c r="J115">
        <v>1</v>
      </c>
      <c r="K115">
        <v>1</v>
      </c>
      <c r="L115" t="b">
        <v>1</v>
      </c>
    </row>
    <row r="116" spans="1:12" x14ac:dyDescent="0.25">
      <c r="A116">
        <v>114</v>
      </c>
      <c r="B116">
        <v>64.912999999999997</v>
      </c>
      <c r="C116">
        <v>49.881999999999998</v>
      </c>
      <c r="D116">
        <v>300.15199999999999</v>
      </c>
      <c r="E116">
        <v>65</v>
      </c>
      <c r="F116">
        <v>50</v>
      </c>
      <c r="G116">
        <v>300</v>
      </c>
      <c r="H116" t="s">
        <v>113</v>
      </c>
      <c r="J116">
        <v>1</v>
      </c>
      <c r="K116">
        <v>1</v>
      </c>
      <c r="L116" t="b">
        <v>1</v>
      </c>
    </row>
    <row r="117" spans="1:12" x14ac:dyDescent="0.25">
      <c r="A117">
        <v>115</v>
      </c>
      <c r="B117">
        <v>60.034999999999997</v>
      </c>
      <c r="C117">
        <v>50.055999999999997</v>
      </c>
      <c r="D117">
        <v>300.15199999999999</v>
      </c>
      <c r="E117">
        <v>60</v>
      </c>
      <c r="F117">
        <v>50</v>
      </c>
      <c r="G117">
        <v>300</v>
      </c>
      <c r="H117" t="s">
        <v>114</v>
      </c>
      <c r="J117">
        <v>1</v>
      </c>
      <c r="K117">
        <v>1</v>
      </c>
      <c r="L117" t="b">
        <v>1</v>
      </c>
    </row>
  </sheetData>
  <mergeCells count="11">
    <mergeCell ref="O1:O2"/>
    <mergeCell ref="I1:I2"/>
    <mergeCell ref="J1:J2"/>
    <mergeCell ref="K1:K2"/>
    <mergeCell ref="L1:L2"/>
    <mergeCell ref="M1:M2"/>
    <mergeCell ref="A1:A2"/>
    <mergeCell ref="B1:D1"/>
    <mergeCell ref="E1:G1"/>
    <mergeCell ref="H1:H2"/>
    <mergeCell ref="N1:N2"/>
  </mergeCells>
  <conditionalFormatting sqref="M3:M110">
    <cfRule type="cellIs" dxfId="23" priority="47" operator="equal">
      <formula>TRUE</formula>
    </cfRule>
    <cfRule type="cellIs" dxfId="22" priority="48" operator="equal">
      <formula>FALSE</formula>
    </cfRule>
  </conditionalFormatting>
  <conditionalFormatting sqref="L3:L117">
    <cfRule type="cellIs" dxfId="21" priority="17" operator="equal">
      <formula>TRUE</formula>
    </cfRule>
    <cfRule type="cellIs" dxfId="20" priority="18" operator="equal">
      <formula>FALSE</formula>
    </cfRule>
  </conditionalFormatting>
  <conditionalFormatting sqref="Q9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Q25:Q26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Q40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Q55:Q60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69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75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8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6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workbookViewId="0">
      <selection activeCell="M15" sqref="M15"/>
    </sheetView>
  </sheetViews>
  <sheetFormatPr defaultRowHeight="15" x14ac:dyDescent="0.25"/>
  <cols>
    <col min="8" max="8" width="38.5703125" bestFit="1" customWidth="1"/>
    <col min="21" max="21" width="9.140625" style="2"/>
    <col min="22" max="22" width="9.140625" style="3"/>
  </cols>
  <sheetData>
    <row r="1" spans="1:27" s="2" customFormat="1" x14ac:dyDescent="0.25">
      <c r="A1" s="11" t="s">
        <v>115</v>
      </c>
      <c r="B1" s="12" t="s">
        <v>117</v>
      </c>
      <c r="C1" s="12"/>
      <c r="D1" s="12"/>
      <c r="E1" s="12" t="s">
        <v>116</v>
      </c>
      <c r="F1" s="12"/>
      <c r="G1" s="12"/>
      <c r="H1" s="11" t="s">
        <v>118</v>
      </c>
      <c r="I1" s="13" t="s">
        <v>134</v>
      </c>
      <c r="J1" s="15" t="s">
        <v>135</v>
      </c>
      <c r="K1" s="13" t="s">
        <v>136</v>
      </c>
      <c r="L1" s="13" t="s">
        <v>137</v>
      </c>
      <c r="M1" s="13"/>
      <c r="N1" s="13" t="s">
        <v>138</v>
      </c>
      <c r="O1" s="13"/>
      <c r="P1" s="13" t="s">
        <v>139</v>
      </c>
      <c r="Q1" s="13"/>
      <c r="R1" s="13" t="s">
        <v>140</v>
      </c>
      <c r="S1" s="13" t="s">
        <v>136</v>
      </c>
      <c r="T1" s="14" t="s">
        <v>141</v>
      </c>
      <c r="V1" s="3"/>
      <c r="W1" s="3"/>
      <c r="AA1"/>
    </row>
    <row r="2" spans="1:27" s="2" customFormat="1" x14ac:dyDescent="0.25">
      <c r="A2" s="11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11"/>
      <c r="I2" s="13"/>
      <c r="J2" s="16"/>
      <c r="K2" s="13"/>
      <c r="L2" s="13"/>
      <c r="M2" s="13"/>
      <c r="N2" s="13"/>
      <c r="O2" s="13"/>
      <c r="P2" s="13"/>
      <c r="Q2" s="13"/>
      <c r="R2" s="13"/>
      <c r="S2" s="13"/>
      <c r="T2" s="14"/>
      <c r="V2" s="3"/>
      <c r="W2" s="3"/>
      <c r="AA2"/>
    </row>
    <row r="3" spans="1:27" x14ac:dyDescent="0.25">
      <c r="A3" s="2">
        <v>1</v>
      </c>
      <c r="B3" s="2">
        <v>0</v>
      </c>
      <c r="C3" s="2">
        <v>0</v>
      </c>
      <c r="D3" s="2">
        <v>60</v>
      </c>
      <c r="E3" s="2">
        <v>0.105</v>
      </c>
      <c r="F3" s="2">
        <v>9.1999999999999998E-2</v>
      </c>
      <c r="G3" s="2">
        <v>60.152000000000001</v>
      </c>
      <c r="H3" s="2" t="s">
        <v>0</v>
      </c>
      <c r="I3" s="2">
        <v>11.692523359999999</v>
      </c>
      <c r="J3" s="5">
        <v>11.690933824353699</v>
      </c>
      <c r="K3" s="2">
        <v>11.7125953001625</v>
      </c>
      <c r="L3" s="2">
        <v>1</v>
      </c>
      <c r="M3" s="2"/>
      <c r="N3" s="2">
        <v>1</v>
      </c>
      <c r="O3" s="2"/>
      <c r="P3" s="2">
        <v>11.7125953001625</v>
      </c>
      <c r="Q3" s="2" t="s">
        <v>129</v>
      </c>
      <c r="R3" t="b">
        <f>IF(AND(I3&gt;(J3*0.96),I3&lt;(J3*1.04)),TRUE,FALSE)</f>
        <v>1</v>
      </c>
      <c r="S3" t="b">
        <f>IF(AND(K3&gt;(J3*0.96),K3&lt;(J3*1.04)),TRUE,FALSE)</f>
        <v>1</v>
      </c>
      <c r="T3" t="b">
        <f t="shared" ref="T3" si="0">OR(R3,S3)</f>
        <v>1</v>
      </c>
      <c r="U3" s="2" t="s">
        <v>129</v>
      </c>
      <c r="V3" s="3" t="s">
        <v>1</v>
      </c>
    </row>
    <row r="4" spans="1:27" x14ac:dyDescent="0.25">
      <c r="A4" s="2">
        <v>2</v>
      </c>
      <c r="B4" s="2">
        <v>5</v>
      </c>
      <c r="C4" s="2">
        <v>0</v>
      </c>
      <c r="D4" s="2">
        <v>60</v>
      </c>
      <c r="E4" s="2">
        <v>4.9829999999999997</v>
      </c>
      <c r="F4" s="2">
        <v>6.0000000000000001E-3</v>
      </c>
      <c r="G4" s="2">
        <v>60.06</v>
      </c>
      <c r="H4" s="2" t="s">
        <v>2</v>
      </c>
      <c r="I4" s="2">
        <v>4.9397057980000003</v>
      </c>
      <c r="J4" s="5">
        <v>4.9391201273723597</v>
      </c>
      <c r="K4" s="2">
        <v>4.94126252038168</v>
      </c>
      <c r="L4" s="2">
        <v>1</v>
      </c>
      <c r="M4" s="2"/>
      <c r="N4" s="2">
        <v>1</v>
      </c>
      <c r="O4" s="2"/>
      <c r="P4" s="2">
        <v>4.94126252038168</v>
      </c>
      <c r="Q4" s="2" t="s">
        <v>130</v>
      </c>
      <c r="R4" t="b">
        <f t="shared" ref="R4:R67" si="1">IF(AND(I4&gt;(J4*0.96),I4&lt;(J4*1.04)),TRUE,FALSE)</f>
        <v>1</v>
      </c>
      <c r="S4" t="b">
        <f t="shared" ref="S4:S67" si="2">IF(AND(K4&gt;(J4*0.96),K4&lt;(J4*1.04)),TRUE,FALSE)</f>
        <v>1</v>
      </c>
      <c r="T4" t="b">
        <f t="shared" ref="T4:T67" si="3">OR(R4,S4)</f>
        <v>1</v>
      </c>
      <c r="U4" s="2" t="s">
        <v>130</v>
      </c>
      <c r="V4" s="3" t="s">
        <v>1</v>
      </c>
    </row>
    <row r="5" spans="1:27" x14ac:dyDescent="0.25">
      <c r="A5" s="2">
        <v>3</v>
      </c>
      <c r="B5" s="2">
        <v>10</v>
      </c>
      <c r="C5" s="2">
        <v>0</v>
      </c>
      <c r="D5" s="2">
        <v>60</v>
      </c>
      <c r="E5" s="2">
        <v>9.9949999999999992</v>
      </c>
      <c r="F5" s="2">
        <v>-1.0999999999999999E-2</v>
      </c>
      <c r="G5" s="2">
        <v>60.152000000000001</v>
      </c>
      <c r="H5" s="2" t="s">
        <v>3</v>
      </c>
      <c r="I5" s="2">
        <v>4.9397057980000003</v>
      </c>
      <c r="J5" s="5">
        <v>4.9391201273723597</v>
      </c>
      <c r="K5" s="2">
        <v>4.9445456283948603</v>
      </c>
      <c r="L5" s="2">
        <v>1</v>
      </c>
      <c r="M5" s="2"/>
      <c r="N5" s="2">
        <v>1</v>
      </c>
      <c r="O5" s="2"/>
      <c r="P5" s="2">
        <v>4.9445456283948603</v>
      </c>
      <c r="Q5" s="2" t="s">
        <v>130</v>
      </c>
      <c r="R5" t="b">
        <f t="shared" si="1"/>
        <v>1</v>
      </c>
      <c r="S5" t="b">
        <f t="shared" si="2"/>
        <v>1</v>
      </c>
      <c r="T5" t="b">
        <f t="shared" si="3"/>
        <v>1</v>
      </c>
      <c r="U5" s="2" t="s">
        <v>130</v>
      </c>
      <c r="V5" s="3" t="s">
        <v>1</v>
      </c>
    </row>
    <row r="6" spans="1:27" x14ac:dyDescent="0.25">
      <c r="A6" s="2">
        <v>4</v>
      </c>
      <c r="B6" s="2">
        <v>15</v>
      </c>
      <c r="C6" s="2">
        <v>0</v>
      </c>
      <c r="D6" s="2">
        <v>60</v>
      </c>
      <c r="E6" s="2">
        <v>14.996</v>
      </c>
      <c r="F6" s="2">
        <v>-2E-3</v>
      </c>
      <c r="G6" s="2">
        <v>60.152000000000001</v>
      </c>
      <c r="H6" s="2" t="s">
        <v>4</v>
      </c>
      <c r="I6" s="2">
        <v>11.692523359999999</v>
      </c>
      <c r="J6" s="5">
        <v>11.690933824353699</v>
      </c>
      <c r="K6" s="2">
        <v>11.7125953001625</v>
      </c>
      <c r="L6" s="2">
        <v>1</v>
      </c>
      <c r="M6" s="2"/>
      <c r="N6" s="2">
        <v>1</v>
      </c>
      <c r="O6" s="2"/>
      <c r="P6" s="2">
        <v>11.7125953001625</v>
      </c>
      <c r="Q6" s="2" t="s">
        <v>129</v>
      </c>
      <c r="R6" t="b">
        <f t="shared" si="1"/>
        <v>1</v>
      </c>
      <c r="S6" t="b">
        <f t="shared" si="2"/>
        <v>1</v>
      </c>
      <c r="T6" t="b">
        <f t="shared" si="3"/>
        <v>1</v>
      </c>
      <c r="U6" s="2" t="s">
        <v>129</v>
      </c>
      <c r="V6" s="3" t="s">
        <v>1</v>
      </c>
    </row>
    <row r="7" spans="1:27" x14ac:dyDescent="0.25">
      <c r="A7" s="2">
        <v>5</v>
      </c>
      <c r="B7" s="2">
        <v>15</v>
      </c>
      <c r="C7" s="2">
        <v>5</v>
      </c>
      <c r="D7" s="2">
        <v>60</v>
      </c>
      <c r="E7" s="2">
        <v>15.013999999999999</v>
      </c>
      <c r="F7" s="2">
        <v>4.9969999999999999</v>
      </c>
      <c r="G7" s="2">
        <v>60.152000000000001</v>
      </c>
      <c r="H7" s="2" t="s">
        <v>5</v>
      </c>
      <c r="I7" s="2">
        <v>11.692523359999999</v>
      </c>
      <c r="J7" s="7">
        <v>1.2050000000000001</v>
      </c>
      <c r="K7" s="2">
        <v>11.7125953001625</v>
      </c>
      <c r="L7" s="2">
        <v>1</v>
      </c>
      <c r="M7" s="2"/>
      <c r="N7" s="2">
        <v>1</v>
      </c>
      <c r="O7" s="2"/>
      <c r="P7" s="2">
        <v>11.7125953001625</v>
      </c>
      <c r="Q7" s="2" t="s">
        <v>129</v>
      </c>
      <c r="R7" t="b">
        <f t="shared" si="1"/>
        <v>0</v>
      </c>
      <c r="S7" t="b">
        <f t="shared" si="2"/>
        <v>0</v>
      </c>
      <c r="T7" t="b">
        <f t="shared" si="3"/>
        <v>0</v>
      </c>
      <c r="U7" s="2" t="s">
        <v>129</v>
      </c>
      <c r="V7" s="3" t="s">
        <v>1</v>
      </c>
    </row>
    <row r="8" spans="1:27" x14ac:dyDescent="0.25">
      <c r="A8" s="2">
        <v>6</v>
      </c>
      <c r="B8" s="2">
        <v>35</v>
      </c>
      <c r="C8" s="2">
        <v>5</v>
      </c>
      <c r="D8" s="2">
        <v>60</v>
      </c>
      <c r="E8" s="2">
        <v>34.994999999999997</v>
      </c>
      <c r="F8" s="2">
        <v>4.9770000000000003</v>
      </c>
      <c r="G8" s="2">
        <v>60.152000000000001</v>
      </c>
      <c r="H8" s="2" t="s">
        <v>6</v>
      </c>
      <c r="I8" s="2">
        <v>4.9397057980000003</v>
      </c>
      <c r="J8" s="5">
        <v>4.9391201273723597</v>
      </c>
      <c r="K8" s="2">
        <v>4.9445456283948603</v>
      </c>
      <c r="L8" s="2">
        <v>1</v>
      </c>
      <c r="M8" s="2"/>
      <c r="N8" s="2">
        <v>1</v>
      </c>
      <c r="O8" s="2"/>
      <c r="P8" s="2">
        <v>4.9445456283948603</v>
      </c>
      <c r="Q8" s="2" t="s">
        <v>130</v>
      </c>
      <c r="R8" t="b">
        <f t="shared" si="1"/>
        <v>1</v>
      </c>
      <c r="S8" t="b">
        <f t="shared" si="2"/>
        <v>1</v>
      </c>
      <c r="T8" t="b">
        <f t="shared" si="3"/>
        <v>1</v>
      </c>
      <c r="U8" s="2" t="s">
        <v>130</v>
      </c>
      <c r="V8" s="3" t="s">
        <v>1</v>
      </c>
    </row>
    <row r="9" spans="1:27" x14ac:dyDescent="0.25">
      <c r="A9" s="2">
        <v>7</v>
      </c>
      <c r="B9" s="2">
        <v>55</v>
      </c>
      <c r="C9" s="2">
        <v>5</v>
      </c>
      <c r="D9" s="2">
        <v>60</v>
      </c>
      <c r="E9" s="2">
        <v>55.006999999999998</v>
      </c>
      <c r="F9" s="2">
        <v>4.9870000000000001</v>
      </c>
      <c r="G9" s="2">
        <v>60.152000000000001</v>
      </c>
      <c r="H9" s="2" t="s">
        <v>7</v>
      </c>
      <c r="I9" s="2">
        <v>4.9397057980000003</v>
      </c>
      <c r="J9" s="5">
        <v>4.9391201273723597</v>
      </c>
      <c r="K9" s="2">
        <v>4.9445456283948603</v>
      </c>
      <c r="L9" s="2">
        <v>1</v>
      </c>
      <c r="M9" s="2"/>
      <c r="N9" s="2">
        <v>1</v>
      </c>
      <c r="O9" s="2"/>
      <c r="P9" s="2">
        <v>4.9445456283948603</v>
      </c>
      <c r="Q9" s="2" t="s">
        <v>130</v>
      </c>
      <c r="R9" t="b">
        <f t="shared" si="1"/>
        <v>1</v>
      </c>
      <c r="S9" t="b">
        <f t="shared" si="2"/>
        <v>1</v>
      </c>
      <c r="T9" t="b">
        <f t="shared" si="3"/>
        <v>1</v>
      </c>
      <c r="U9" s="2" t="s">
        <v>130</v>
      </c>
      <c r="V9" s="3" t="s">
        <v>1</v>
      </c>
    </row>
    <row r="10" spans="1:27" x14ac:dyDescent="0.25">
      <c r="A10" s="2">
        <v>8</v>
      </c>
      <c r="B10" s="2">
        <v>75</v>
      </c>
      <c r="C10" s="2">
        <v>5</v>
      </c>
      <c r="D10" s="2">
        <v>60</v>
      </c>
      <c r="E10" s="2">
        <v>75.001000000000005</v>
      </c>
      <c r="F10" s="2">
        <v>4.984</v>
      </c>
      <c r="G10" s="2">
        <v>60.152000000000001</v>
      </c>
      <c r="H10" s="2" t="s">
        <v>8</v>
      </c>
      <c r="I10" s="2">
        <v>4.9397057980000003</v>
      </c>
      <c r="J10" s="5">
        <v>4.9391201273723597</v>
      </c>
      <c r="K10" s="2">
        <v>4.9445456283948603</v>
      </c>
      <c r="L10" s="2">
        <v>1</v>
      </c>
      <c r="M10" s="2"/>
      <c r="N10" s="2">
        <v>1</v>
      </c>
      <c r="O10" s="2"/>
      <c r="P10" s="2">
        <v>4.9445456283948603</v>
      </c>
      <c r="Q10" s="2" t="s">
        <v>130</v>
      </c>
      <c r="R10" t="b">
        <f t="shared" si="1"/>
        <v>1</v>
      </c>
      <c r="S10" t="b">
        <f t="shared" si="2"/>
        <v>1</v>
      </c>
      <c r="T10" t="b">
        <f t="shared" si="3"/>
        <v>1</v>
      </c>
      <c r="U10" s="2" t="s">
        <v>130</v>
      </c>
      <c r="V10" s="3" t="s">
        <v>1</v>
      </c>
    </row>
    <row r="11" spans="1:27" x14ac:dyDescent="0.25">
      <c r="A11" s="2">
        <v>9</v>
      </c>
      <c r="B11" s="2">
        <v>95</v>
      </c>
      <c r="C11" s="2">
        <v>5</v>
      </c>
      <c r="D11" s="2">
        <v>60</v>
      </c>
      <c r="E11" s="2">
        <v>95.01</v>
      </c>
      <c r="F11" s="2">
        <v>5</v>
      </c>
      <c r="G11" s="2">
        <v>60.152000000000001</v>
      </c>
      <c r="H11" s="2" t="s">
        <v>9</v>
      </c>
      <c r="I11" s="2">
        <v>4.9397057980000003</v>
      </c>
      <c r="J11" s="5">
        <v>4.9391201273723597</v>
      </c>
      <c r="K11" s="2">
        <v>4.9445456283948603</v>
      </c>
      <c r="L11" s="2">
        <v>1</v>
      </c>
      <c r="M11" s="2"/>
      <c r="N11" s="2">
        <v>1</v>
      </c>
      <c r="O11" s="2"/>
      <c r="P11" s="2">
        <v>4.9445456283948603</v>
      </c>
      <c r="Q11" s="2" t="s">
        <v>130</v>
      </c>
      <c r="R11" t="b">
        <f t="shared" si="1"/>
        <v>1</v>
      </c>
      <c r="S11" t="b">
        <f t="shared" si="2"/>
        <v>1</v>
      </c>
      <c r="T11" t="b">
        <f t="shared" si="3"/>
        <v>1</v>
      </c>
      <c r="U11" s="2" t="s">
        <v>130</v>
      </c>
      <c r="V11" s="3" t="s">
        <v>1</v>
      </c>
    </row>
    <row r="12" spans="1:27" x14ac:dyDescent="0.25">
      <c r="A12" s="2">
        <v>10</v>
      </c>
      <c r="B12" s="2">
        <v>105</v>
      </c>
      <c r="C12" s="2">
        <v>5</v>
      </c>
      <c r="D12" s="2">
        <v>60</v>
      </c>
      <c r="E12" s="2">
        <v>105.002</v>
      </c>
      <c r="F12" s="2">
        <v>4.9880000000000004</v>
      </c>
      <c r="G12" s="2">
        <v>60.152000000000001</v>
      </c>
      <c r="H12" s="2" t="s">
        <v>10</v>
      </c>
      <c r="I12" s="2">
        <v>11.692523359999999</v>
      </c>
      <c r="J12" s="7">
        <v>1.2050000000000001</v>
      </c>
      <c r="K12" s="2">
        <v>11.7125953001625</v>
      </c>
      <c r="L12" s="2">
        <v>1</v>
      </c>
      <c r="M12" s="2"/>
      <c r="N12" s="2">
        <v>1</v>
      </c>
      <c r="O12" s="2"/>
      <c r="P12" s="2">
        <v>11.7125953001625</v>
      </c>
      <c r="Q12" s="2" t="s">
        <v>129</v>
      </c>
      <c r="R12" t="b">
        <f t="shared" si="1"/>
        <v>0</v>
      </c>
      <c r="S12" t="b">
        <f t="shared" si="2"/>
        <v>0</v>
      </c>
      <c r="T12" t="b">
        <f t="shared" si="3"/>
        <v>0</v>
      </c>
      <c r="U12" s="2" t="s">
        <v>129</v>
      </c>
      <c r="V12" s="3" t="s">
        <v>1</v>
      </c>
    </row>
    <row r="13" spans="1:27" x14ac:dyDescent="0.25">
      <c r="A13" s="2">
        <v>11</v>
      </c>
      <c r="B13" s="2">
        <v>105</v>
      </c>
      <c r="C13" s="2">
        <v>0</v>
      </c>
      <c r="D13" s="2">
        <v>60</v>
      </c>
      <c r="E13" s="2">
        <v>105.004</v>
      </c>
      <c r="F13" s="2">
        <v>-0.01</v>
      </c>
      <c r="G13" s="2">
        <v>60.152000000000001</v>
      </c>
      <c r="H13" s="2" t="s">
        <v>11</v>
      </c>
      <c r="I13" s="2">
        <v>11.692523359999999</v>
      </c>
      <c r="J13" s="5">
        <v>11.690933824353699</v>
      </c>
      <c r="K13" s="2">
        <v>11.7125953001625</v>
      </c>
      <c r="L13" s="2">
        <v>1</v>
      </c>
      <c r="M13" s="2"/>
      <c r="N13" s="2">
        <v>1</v>
      </c>
      <c r="O13" s="2"/>
      <c r="P13" s="2">
        <v>11.7125953001625</v>
      </c>
      <c r="Q13" s="2" t="s">
        <v>129</v>
      </c>
      <c r="R13" t="b">
        <f t="shared" si="1"/>
        <v>1</v>
      </c>
      <c r="S13" t="b">
        <f t="shared" si="2"/>
        <v>1</v>
      </c>
      <c r="T13" t="b">
        <f t="shared" si="3"/>
        <v>1</v>
      </c>
      <c r="U13" s="2" t="s">
        <v>129</v>
      </c>
      <c r="V13" s="3" t="s">
        <v>1</v>
      </c>
    </row>
    <row r="14" spans="1:27" x14ac:dyDescent="0.25">
      <c r="A14" s="2">
        <v>12</v>
      </c>
      <c r="B14" s="2">
        <v>110</v>
      </c>
      <c r="C14" s="2">
        <v>0</v>
      </c>
      <c r="D14" s="2">
        <v>60</v>
      </c>
      <c r="E14" s="2">
        <v>110.012</v>
      </c>
      <c r="F14" s="2">
        <v>-8.9999999999999993E-3</v>
      </c>
      <c r="G14" s="2">
        <v>60.152000000000001</v>
      </c>
      <c r="H14" s="2" t="s">
        <v>12</v>
      </c>
      <c r="I14" s="2">
        <v>4.9397057980000003</v>
      </c>
      <c r="J14" s="5">
        <v>4.9391201273723597</v>
      </c>
      <c r="K14" s="2">
        <v>4.9445456283948603</v>
      </c>
      <c r="L14" s="2">
        <v>1</v>
      </c>
      <c r="M14" s="2"/>
      <c r="N14" s="2">
        <v>1</v>
      </c>
      <c r="O14" s="2"/>
      <c r="P14" s="2">
        <v>4.9445456283948603</v>
      </c>
      <c r="Q14" s="2" t="s">
        <v>130</v>
      </c>
      <c r="R14" t="b">
        <f t="shared" si="1"/>
        <v>1</v>
      </c>
      <c r="S14" t="b">
        <f t="shared" si="2"/>
        <v>1</v>
      </c>
      <c r="T14" t="b">
        <f t="shared" si="3"/>
        <v>1</v>
      </c>
      <c r="U14" s="2" t="s">
        <v>130</v>
      </c>
      <c r="V14" s="3" t="s">
        <v>1</v>
      </c>
    </row>
    <row r="15" spans="1:27" x14ac:dyDescent="0.25">
      <c r="A15" s="2">
        <v>13</v>
      </c>
      <c r="B15" s="2">
        <v>115</v>
      </c>
      <c r="C15" s="2">
        <v>0</v>
      </c>
      <c r="D15" s="2">
        <v>60</v>
      </c>
      <c r="E15" s="2">
        <v>115.5</v>
      </c>
      <c r="F15" s="2">
        <v>0</v>
      </c>
      <c r="G15" s="2">
        <v>60</v>
      </c>
      <c r="H15" s="2" t="s">
        <v>13</v>
      </c>
      <c r="I15" s="2">
        <v>4.9397057980000003</v>
      </c>
      <c r="J15" s="5">
        <v>4.9391201273723597</v>
      </c>
      <c r="K15" s="2">
        <v>4.9391201273723597</v>
      </c>
      <c r="L15" s="2">
        <v>1</v>
      </c>
      <c r="M15" s="2"/>
      <c r="N15" s="2">
        <v>1</v>
      </c>
      <c r="O15" s="2"/>
      <c r="P15" s="2">
        <v>4.9391201273723597</v>
      </c>
      <c r="Q15" s="2" t="s">
        <v>130</v>
      </c>
      <c r="R15" t="b">
        <f t="shared" si="1"/>
        <v>1</v>
      </c>
      <c r="S15" t="b">
        <f t="shared" si="2"/>
        <v>1</v>
      </c>
      <c r="T15" t="b">
        <f t="shared" si="3"/>
        <v>1</v>
      </c>
      <c r="U15" s="2" t="s">
        <v>130</v>
      </c>
      <c r="V15" s="3" t="s">
        <v>1</v>
      </c>
    </row>
    <row r="16" spans="1:27" x14ac:dyDescent="0.25">
      <c r="A16" s="2">
        <v>14</v>
      </c>
      <c r="B16" s="2">
        <v>105</v>
      </c>
      <c r="C16" s="2">
        <v>5</v>
      </c>
      <c r="D16" s="2">
        <v>60</v>
      </c>
      <c r="E16" s="2">
        <v>105.002</v>
      </c>
      <c r="F16" s="2">
        <v>4.9880000000000004</v>
      </c>
      <c r="G16" s="2">
        <v>60.152000000000001</v>
      </c>
      <c r="H16" s="2" t="s">
        <v>10</v>
      </c>
      <c r="I16" s="2">
        <v>11.692523359999999</v>
      </c>
      <c r="J16" s="7">
        <v>1.2050000000000001</v>
      </c>
      <c r="K16" s="2">
        <v>11.7125953001625</v>
      </c>
      <c r="L16" s="2">
        <v>1</v>
      </c>
      <c r="M16" s="2"/>
      <c r="N16" s="2">
        <v>1</v>
      </c>
      <c r="O16" s="2"/>
      <c r="P16" s="2">
        <v>11.7125953001625</v>
      </c>
      <c r="Q16" s="2" t="s">
        <v>129</v>
      </c>
      <c r="R16" t="b">
        <f t="shared" si="1"/>
        <v>0</v>
      </c>
      <c r="S16" t="b">
        <f t="shared" si="2"/>
        <v>0</v>
      </c>
      <c r="T16" t="b">
        <f t="shared" si="3"/>
        <v>0</v>
      </c>
      <c r="U16" s="2" t="s">
        <v>129</v>
      </c>
      <c r="V16" s="3" t="s">
        <v>1</v>
      </c>
    </row>
    <row r="17" spans="1:22" x14ac:dyDescent="0.25">
      <c r="A17" s="2">
        <v>15</v>
      </c>
      <c r="B17" s="2">
        <v>105</v>
      </c>
      <c r="C17" s="2">
        <v>0</v>
      </c>
      <c r="D17" s="2">
        <v>60</v>
      </c>
      <c r="E17" s="2">
        <v>105.004</v>
      </c>
      <c r="F17" s="2">
        <v>-0.01</v>
      </c>
      <c r="G17" s="2">
        <v>60.152000000000001</v>
      </c>
      <c r="H17" s="2" t="s">
        <v>11</v>
      </c>
      <c r="I17" s="2">
        <v>4.9397057980000003</v>
      </c>
      <c r="J17" s="5">
        <v>11.690933824353699</v>
      </c>
      <c r="K17" s="2">
        <v>11.7125953001625</v>
      </c>
      <c r="L17" s="2">
        <v>1</v>
      </c>
      <c r="M17" s="2"/>
      <c r="N17" s="2">
        <v>1</v>
      </c>
      <c r="O17" s="2"/>
      <c r="P17" s="2">
        <v>11.7125953001625</v>
      </c>
      <c r="Q17" s="2" t="s">
        <v>129</v>
      </c>
      <c r="R17" t="b">
        <f t="shared" si="1"/>
        <v>0</v>
      </c>
      <c r="S17" t="b">
        <f t="shared" si="2"/>
        <v>1</v>
      </c>
      <c r="T17" t="b">
        <f t="shared" si="3"/>
        <v>1</v>
      </c>
      <c r="U17" s="2" t="s">
        <v>130</v>
      </c>
      <c r="V17" s="3" t="s">
        <v>1</v>
      </c>
    </row>
    <row r="18" spans="1:22" x14ac:dyDescent="0.25">
      <c r="A18" s="2">
        <v>16</v>
      </c>
      <c r="B18" s="2">
        <v>110</v>
      </c>
      <c r="C18" s="2">
        <v>0</v>
      </c>
      <c r="D18" s="2">
        <v>60</v>
      </c>
      <c r="E18" s="2">
        <v>110.012</v>
      </c>
      <c r="F18" s="2">
        <v>-8.9999999999999993E-3</v>
      </c>
      <c r="G18" s="2">
        <v>60.152000000000001</v>
      </c>
      <c r="H18" s="2" t="s">
        <v>12</v>
      </c>
      <c r="I18" s="2">
        <v>4.9397057980000003</v>
      </c>
      <c r="J18" s="5">
        <v>4.9391201273723597</v>
      </c>
      <c r="K18" s="2">
        <v>4.9445456283948603</v>
      </c>
      <c r="L18" s="2">
        <v>1</v>
      </c>
      <c r="M18" s="2"/>
      <c r="N18" s="2">
        <v>1</v>
      </c>
      <c r="O18" s="2"/>
      <c r="P18" s="2">
        <v>4.9445456283948603</v>
      </c>
      <c r="Q18" s="2" t="s">
        <v>130</v>
      </c>
      <c r="R18" t="b">
        <f t="shared" si="1"/>
        <v>1</v>
      </c>
      <c r="S18" t="b">
        <f t="shared" si="2"/>
        <v>1</v>
      </c>
      <c r="T18" t="b">
        <f t="shared" si="3"/>
        <v>1</v>
      </c>
      <c r="U18" s="2" t="s">
        <v>130</v>
      </c>
      <c r="V18" s="3" t="s">
        <v>1</v>
      </c>
    </row>
    <row r="19" spans="1:22" x14ac:dyDescent="0.25">
      <c r="A19" s="2">
        <v>17</v>
      </c>
      <c r="B19" s="2">
        <v>115</v>
      </c>
      <c r="C19" s="2">
        <v>0</v>
      </c>
      <c r="D19" s="2">
        <v>60</v>
      </c>
      <c r="E19" s="2">
        <v>115.5</v>
      </c>
      <c r="F19" s="2">
        <v>0</v>
      </c>
      <c r="G19" s="2">
        <v>60</v>
      </c>
      <c r="H19" s="2" t="s">
        <v>13</v>
      </c>
      <c r="I19" s="2">
        <v>11.692523359999999</v>
      </c>
      <c r="J19" s="5">
        <v>4.9391201273723597</v>
      </c>
      <c r="K19" s="2">
        <v>4.9391201273723597</v>
      </c>
      <c r="L19" s="2">
        <v>1</v>
      </c>
      <c r="M19" s="2"/>
      <c r="N19" s="2">
        <v>1</v>
      </c>
      <c r="O19" s="2"/>
      <c r="P19" s="2">
        <v>4.9391201273723597</v>
      </c>
      <c r="Q19" s="2" t="s">
        <v>130</v>
      </c>
      <c r="R19" t="b">
        <f t="shared" si="1"/>
        <v>0</v>
      </c>
      <c r="S19" t="b">
        <f t="shared" si="2"/>
        <v>1</v>
      </c>
      <c r="T19" t="b">
        <f t="shared" si="3"/>
        <v>1</v>
      </c>
      <c r="U19" s="2" t="s">
        <v>129</v>
      </c>
      <c r="V19" s="3" t="s">
        <v>1</v>
      </c>
    </row>
    <row r="20" spans="1:22" x14ac:dyDescent="0.25">
      <c r="A20" s="2">
        <v>18</v>
      </c>
      <c r="B20" s="2">
        <v>120</v>
      </c>
      <c r="C20" s="2">
        <v>0</v>
      </c>
      <c r="D20" s="2">
        <v>60</v>
      </c>
      <c r="E20" s="2">
        <v>119.767</v>
      </c>
      <c r="F20" s="2">
        <v>0.23100000000000001</v>
      </c>
      <c r="G20" s="2">
        <v>60.152000000000001</v>
      </c>
      <c r="H20" s="2" t="s">
        <v>14</v>
      </c>
      <c r="I20" s="2">
        <v>11.692523359999999</v>
      </c>
      <c r="J20" s="5">
        <v>11.690933824353699</v>
      </c>
      <c r="K20" s="2">
        <v>11.7125953001625</v>
      </c>
      <c r="L20" s="2">
        <v>1</v>
      </c>
      <c r="M20" s="2"/>
      <c r="N20" s="2">
        <v>1</v>
      </c>
      <c r="O20" s="2"/>
      <c r="P20" s="2">
        <v>11.7125953001625</v>
      </c>
      <c r="Q20" s="2" t="s">
        <v>129</v>
      </c>
      <c r="R20" t="b">
        <f t="shared" si="1"/>
        <v>1</v>
      </c>
      <c r="S20" t="b">
        <f t="shared" si="2"/>
        <v>1</v>
      </c>
      <c r="T20" t="b">
        <f t="shared" si="3"/>
        <v>1</v>
      </c>
      <c r="U20" s="2" t="s">
        <v>129</v>
      </c>
      <c r="V20" s="3" t="s">
        <v>1</v>
      </c>
    </row>
    <row r="21" spans="1:22" x14ac:dyDescent="0.25">
      <c r="A21" s="2">
        <v>19</v>
      </c>
      <c r="B21" s="2">
        <v>120</v>
      </c>
      <c r="C21" s="2">
        <v>5</v>
      </c>
      <c r="D21" s="2">
        <v>60</v>
      </c>
      <c r="E21" s="2">
        <v>120.012</v>
      </c>
      <c r="F21" s="2">
        <v>5.0010000000000003</v>
      </c>
      <c r="G21" s="2">
        <v>60.152000000000001</v>
      </c>
      <c r="H21" s="2" t="s">
        <v>15</v>
      </c>
      <c r="I21" s="2">
        <v>4.9397057980000003</v>
      </c>
      <c r="J21" s="5">
        <v>4.9391201273723597</v>
      </c>
      <c r="K21" s="2">
        <v>4.9445456283948603</v>
      </c>
      <c r="L21" s="2">
        <v>1</v>
      </c>
      <c r="M21" s="2"/>
      <c r="N21" s="2">
        <v>1</v>
      </c>
      <c r="O21" s="2"/>
      <c r="P21" s="2">
        <v>4.9445456283948603</v>
      </c>
      <c r="Q21" s="2" t="s">
        <v>130</v>
      </c>
      <c r="R21" t="b">
        <f t="shared" si="1"/>
        <v>1</v>
      </c>
      <c r="S21" t="b">
        <f t="shared" si="2"/>
        <v>1</v>
      </c>
      <c r="T21" t="b">
        <f t="shared" si="3"/>
        <v>1</v>
      </c>
      <c r="U21" s="2" t="s">
        <v>130</v>
      </c>
      <c r="V21" s="3" t="s">
        <v>1</v>
      </c>
    </row>
    <row r="22" spans="1:22" x14ac:dyDescent="0.25">
      <c r="A22" s="2">
        <v>20</v>
      </c>
      <c r="B22" s="2">
        <v>120</v>
      </c>
      <c r="C22" s="2">
        <v>10</v>
      </c>
      <c r="D22" s="2">
        <v>60</v>
      </c>
      <c r="E22" s="2">
        <v>120.012</v>
      </c>
      <c r="F22" s="2">
        <v>9.9930000000000003</v>
      </c>
      <c r="G22" s="2">
        <v>60.152000000000001</v>
      </c>
      <c r="H22" s="2" t="s">
        <v>16</v>
      </c>
      <c r="I22" s="2">
        <v>4.9397057980000003</v>
      </c>
      <c r="J22" s="5">
        <v>4.9391201273723597</v>
      </c>
      <c r="K22" s="2">
        <v>4.9445456283948603</v>
      </c>
      <c r="L22" s="2">
        <v>1</v>
      </c>
      <c r="M22" s="2"/>
      <c r="N22" s="2">
        <v>1</v>
      </c>
      <c r="O22" s="2"/>
      <c r="P22" s="2">
        <v>4.9445456283948603</v>
      </c>
      <c r="Q22" s="2" t="s">
        <v>130</v>
      </c>
      <c r="R22" t="b">
        <f t="shared" si="1"/>
        <v>1</v>
      </c>
      <c r="S22" t="b">
        <f t="shared" si="2"/>
        <v>1</v>
      </c>
      <c r="T22" t="b">
        <f t="shared" si="3"/>
        <v>1</v>
      </c>
      <c r="U22" s="2" t="s">
        <v>130</v>
      </c>
      <c r="V22" s="3" t="s">
        <v>1</v>
      </c>
    </row>
    <row r="23" spans="1:22" x14ac:dyDescent="0.25">
      <c r="A23" s="2">
        <v>21</v>
      </c>
      <c r="B23" s="2">
        <v>120</v>
      </c>
      <c r="C23" s="2">
        <v>15</v>
      </c>
      <c r="D23" s="2">
        <v>60</v>
      </c>
      <c r="E23" s="2">
        <v>120.01</v>
      </c>
      <c r="F23" s="2">
        <v>15.002000000000001</v>
      </c>
      <c r="G23" s="2">
        <v>60.152000000000001</v>
      </c>
      <c r="H23" s="2" t="s">
        <v>17</v>
      </c>
      <c r="I23" s="2">
        <v>11.692523359999999</v>
      </c>
      <c r="J23" s="5">
        <v>11.690933824353699</v>
      </c>
      <c r="K23" s="2">
        <v>11.7125953001625</v>
      </c>
      <c r="L23" s="2">
        <v>1</v>
      </c>
      <c r="M23" s="2"/>
      <c r="N23" s="2">
        <v>1</v>
      </c>
      <c r="O23" s="2"/>
      <c r="P23" s="2">
        <v>11.7125953001625</v>
      </c>
      <c r="Q23" s="2" t="s">
        <v>129</v>
      </c>
      <c r="R23" t="b">
        <f t="shared" si="1"/>
        <v>1</v>
      </c>
      <c r="S23" t="b">
        <f t="shared" si="2"/>
        <v>1</v>
      </c>
      <c r="T23" t="b">
        <f t="shared" si="3"/>
        <v>1</v>
      </c>
      <c r="U23" s="2" t="s">
        <v>129</v>
      </c>
      <c r="V23" s="3" t="s">
        <v>1</v>
      </c>
    </row>
    <row r="24" spans="1:22" x14ac:dyDescent="0.25">
      <c r="A24" s="2">
        <v>22</v>
      </c>
      <c r="B24" s="2">
        <v>115</v>
      </c>
      <c r="C24" s="2">
        <v>15</v>
      </c>
      <c r="D24" s="2">
        <v>60</v>
      </c>
      <c r="E24" s="2">
        <v>115.01</v>
      </c>
      <c r="F24" s="2">
        <v>15.002000000000001</v>
      </c>
      <c r="G24" s="2">
        <v>60.152000000000001</v>
      </c>
      <c r="H24" s="2" t="s">
        <v>18</v>
      </c>
      <c r="I24" s="2">
        <v>11.692523359999999</v>
      </c>
      <c r="J24" s="5">
        <v>11.690933824353699</v>
      </c>
      <c r="K24" s="2">
        <v>11.7125953001625</v>
      </c>
      <c r="L24" s="2">
        <v>1</v>
      </c>
      <c r="M24" s="2"/>
      <c r="N24" s="2">
        <v>1</v>
      </c>
      <c r="O24" s="2"/>
      <c r="P24" s="2">
        <v>11.7125953001625</v>
      </c>
      <c r="Q24" s="2" t="s">
        <v>129</v>
      </c>
      <c r="R24" t="b">
        <f t="shared" si="1"/>
        <v>1</v>
      </c>
      <c r="S24" t="b">
        <f t="shared" si="2"/>
        <v>1</v>
      </c>
      <c r="T24" t="b">
        <f t="shared" si="3"/>
        <v>1</v>
      </c>
      <c r="U24" s="2" t="s">
        <v>129</v>
      </c>
      <c r="V24" s="3" t="s">
        <v>1</v>
      </c>
    </row>
    <row r="25" spans="1:22" x14ac:dyDescent="0.25">
      <c r="A25" s="2">
        <v>23</v>
      </c>
      <c r="B25" s="2">
        <v>115</v>
      </c>
      <c r="C25" s="2">
        <v>35</v>
      </c>
      <c r="D25" s="2">
        <v>60</v>
      </c>
      <c r="E25" s="2">
        <v>115.006</v>
      </c>
      <c r="F25" s="2">
        <v>35.002000000000002</v>
      </c>
      <c r="G25" s="2">
        <v>60.152000000000001</v>
      </c>
      <c r="H25" s="2" t="s">
        <v>19</v>
      </c>
      <c r="I25" s="2">
        <v>4.9397057980000003</v>
      </c>
      <c r="J25" s="5">
        <v>4.9391201273723597</v>
      </c>
      <c r="K25" s="2">
        <v>4.9445456283948603</v>
      </c>
      <c r="L25" s="2">
        <v>1</v>
      </c>
      <c r="M25" s="2"/>
      <c r="N25" s="2">
        <v>1</v>
      </c>
      <c r="O25" s="2"/>
      <c r="P25" s="2">
        <v>4.9445456283948603</v>
      </c>
      <c r="Q25" s="2" t="s">
        <v>130</v>
      </c>
      <c r="R25" t="b">
        <f t="shared" si="1"/>
        <v>1</v>
      </c>
      <c r="S25" t="b">
        <f t="shared" si="2"/>
        <v>1</v>
      </c>
      <c r="T25" t="b">
        <f t="shared" si="3"/>
        <v>1</v>
      </c>
      <c r="U25" s="2" t="s">
        <v>130</v>
      </c>
      <c r="V25" s="3" t="s">
        <v>1</v>
      </c>
    </row>
    <row r="26" spans="1:22" x14ac:dyDescent="0.25">
      <c r="A26" s="2">
        <v>24</v>
      </c>
      <c r="B26" s="2">
        <v>115</v>
      </c>
      <c r="C26" s="2">
        <v>55</v>
      </c>
      <c r="D26" s="2">
        <v>60</v>
      </c>
      <c r="E26" s="2">
        <v>115.015</v>
      </c>
      <c r="F26" s="2">
        <v>54.994</v>
      </c>
      <c r="G26" s="2">
        <v>60.152000000000001</v>
      </c>
      <c r="H26" s="2" t="s">
        <v>20</v>
      </c>
      <c r="I26" s="2">
        <v>4.9397057980000003</v>
      </c>
      <c r="J26" s="5">
        <v>4.9391201273723597</v>
      </c>
      <c r="K26" s="2">
        <v>4.9445456283948603</v>
      </c>
      <c r="L26" s="2">
        <v>1</v>
      </c>
      <c r="M26" s="2"/>
      <c r="N26" s="2">
        <v>1</v>
      </c>
      <c r="O26" s="2"/>
      <c r="P26" s="2">
        <v>4.9445456283948603</v>
      </c>
      <c r="Q26" s="2" t="s">
        <v>130</v>
      </c>
      <c r="R26" t="b">
        <f t="shared" si="1"/>
        <v>1</v>
      </c>
      <c r="S26" t="b">
        <f t="shared" si="2"/>
        <v>1</v>
      </c>
      <c r="T26" t="b">
        <f t="shared" si="3"/>
        <v>1</v>
      </c>
      <c r="U26" s="2" t="s">
        <v>130</v>
      </c>
      <c r="V26" s="3" t="s">
        <v>1</v>
      </c>
    </row>
    <row r="27" spans="1:22" x14ac:dyDescent="0.25">
      <c r="A27" s="2">
        <v>25</v>
      </c>
      <c r="B27" s="2">
        <v>115</v>
      </c>
      <c r="C27" s="2">
        <v>65</v>
      </c>
      <c r="D27" s="2">
        <v>60</v>
      </c>
      <c r="E27" s="2">
        <v>115.008</v>
      </c>
      <c r="F27" s="2">
        <v>65.001999999999995</v>
      </c>
      <c r="G27" s="2">
        <v>60.152000000000001</v>
      </c>
      <c r="H27" s="2" t="s">
        <v>21</v>
      </c>
      <c r="I27" s="2">
        <v>11.692523359999999</v>
      </c>
      <c r="J27" s="7">
        <v>1.2050000000000001</v>
      </c>
      <c r="K27" s="2">
        <v>11.7125953001625</v>
      </c>
      <c r="L27" s="2">
        <v>1</v>
      </c>
      <c r="M27" s="2"/>
      <c r="N27" s="2">
        <v>1</v>
      </c>
      <c r="O27" s="2"/>
      <c r="P27" s="2">
        <v>11.7125953001625</v>
      </c>
      <c r="Q27" s="2" t="s">
        <v>129</v>
      </c>
      <c r="R27" t="b">
        <f t="shared" si="1"/>
        <v>0</v>
      </c>
      <c r="S27" t="b">
        <f t="shared" si="2"/>
        <v>0</v>
      </c>
      <c r="T27" t="b">
        <f t="shared" si="3"/>
        <v>0</v>
      </c>
      <c r="U27" s="2" t="s">
        <v>129</v>
      </c>
      <c r="V27" s="3" t="s">
        <v>1</v>
      </c>
    </row>
    <row r="28" spans="1:22" x14ac:dyDescent="0.25">
      <c r="A28" s="2">
        <v>26</v>
      </c>
      <c r="B28" s="2">
        <v>120</v>
      </c>
      <c r="C28" s="2">
        <v>65</v>
      </c>
      <c r="D28" s="2">
        <v>60</v>
      </c>
      <c r="E28" s="2">
        <v>120.015</v>
      </c>
      <c r="F28" s="2">
        <v>65.004999999999995</v>
      </c>
      <c r="G28" s="2">
        <v>60.152000000000001</v>
      </c>
      <c r="H28" s="2" t="s">
        <v>22</v>
      </c>
      <c r="I28" s="2">
        <v>4.9397057980000003</v>
      </c>
      <c r="J28" s="5">
        <v>11.690933824353699</v>
      </c>
      <c r="K28" s="2">
        <v>11.7125953001625</v>
      </c>
      <c r="L28" s="2">
        <v>1</v>
      </c>
      <c r="M28" s="2"/>
      <c r="N28" s="2">
        <v>1</v>
      </c>
      <c r="O28" s="2"/>
      <c r="P28" s="2">
        <v>11.7125953001625</v>
      </c>
      <c r="Q28" s="2" t="s">
        <v>129</v>
      </c>
      <c r="R28" t="b">
        <f t="shared" si="1"/>
        <v>0</v>
      </c>
      <c r="S28" t="b">
        <f t="shared" si="2"/>
        <v>1</v>
      </c>
      <c r="T28" t="b">
        <f t="shared" si="3"/>
        <v>1</v>
      </c>
      <c r="U28" s="2" t="s">
        <v>130</v>
      </c>
      <c r="V28" s="3" t="s">
        <v>1</v>
      </c>
    </row>
    <row r="29" spans="1:22" x14ac:dyDescent="0.25">
      <c r="A29" s="2">
        <v>27</v>
      </c>
      <c r="B29" s="2">
        <v>120</v>
      </c>
      <c r="C29" s="2">
        <v>70</v>
      </c>
      <c r="D29" s="2">
        <v>60</v>
      </c>
      <c r="E29" s="2">
        <v>120.004</v>
      </c>
      <c r="F29" s="2">
        <v>69.998999999999995</v>
      </c>
      <c r="G29" s="2">
        <v>60.152000000000001</v>
      </c>
      <c r="H29" s="2" t="s">
        <v>23</v>
      </c>
      <c r="I29" s="2">
        <v>4.9397057980000003</v>
      </c>
      <c r="J29" s="5">
        <v>4.9391201273723597</v>
      </c>
      <c r="K29" s="2">
        <v>4.9445456283948603</v>
      </c>
      <c r="L29" s="2">
        <v>1</v>
      </c>
      <c r="M29" s="2"/>
      <c r="N29" s="2">
        <v>1</v>
      </c>
      <c r="O29" s="2"/>
      <c r="P29" s="2">
        <v>4.9445456283948603</v>
      </c>
      <c r="Q29" s="2" t="s">
        <v>130</v>
      </c>
      <c r="R29" t="b">
        <f t="shared" si="1"/>
        <v>1</v>
      </c>
      <c r="S29" t="b">
        <f t="shared" si="2"/>
        <v>1</v>
      </c>
      <c r="T29" t="b">
        <f t="shared" si="3"/>
        <v>1</v>
      </c>
      <c r="U29" s="2" t="s">
        <v>130</v>
      </c>
      <c r="V29" s="3" t="s">
        <v>1</v>
      </c>
    </row>
    <row r="30" spans="1:22" x14ac:dyDescent="0.25">
      <c r="A30" s="2">
        <v>28</v>
      </c>
      <c r="B30" s="2">
        <v>120</v>
      </c>
      <c r="C30" s="2">
        <v>65</v>
      </c>
      <c r="D30" s="2">
        <v>60</v>
      </c>
      <c r="E30" s="2">
        <v>120.015</v>
      </c>
      <c r="F30" s="2">
        <v>65.004999999999995</v>
      </c>
      <c r="G30" s="2">
        <v>60.152000000000001</v>
      </c>
      <c r="H30" s="2" t="s">
        <v>22</v>
      </c>
      <c r="I30" s="2">
        <v>11.692523359999999</v>
      </c>
      <c r="J30" s="5">
        <v>11.690933824353699</v>
      </c>
      <c r="K30" s="2">
        <v>11.7125953001625</v>
      </c>
      <c r="L30" s="2">
        <v>1</v>
      </c>
      <c r="M30" s="2"/>
      <c r="N30" s="2">
        <v>1</v>
      </c>
      <c r="O30" s="2"/>
      <c r="P30" s="2">
        <v>11.7125953001625</v>
      </c>
      <c r="Q30" s="2" t="s">
        <v>129</v>
      </c>
      <c r="R30" t="b">
        <f t="shared" si="1"/>
        <v>1</v>
      </c>
      <c r="S30" t="b">
        <f t="shared" si="2"/>
        <v>1</v>
      </c>
      <c r="T30" t="b">
        <f t="shared" si="3"/>
        <v>1</v>
      </c>
      <c r="U30" s="2" t="s">
        <v>129</v>
      </c>
      <c r="V30" s="3" t="s">
        <v>1</v>
      </c>
    </row>
    <row r="31" spans="1:22" x14ac:dyDescent="0.25">
      <c r="A31" s="2">
        <v>29</v>
      </c>
      <c r="B31" s="2">
        <v>120</v>
      </c>
      <c r="C31" s="2">
        <v>70</v>
      </c>
      <c r="D31" s="2">
        <v>60</v>
      </c>
      <c r="E31" s="2">
        <v>120.004</v>
      </c>
      <c r="F31" s="2">
        <v>69.998999999999995</v>
      </c>
      <c r="G31" s="2">
        <v>60.152000000000001</v>
      </c>
      <c r="H31" s="2" t="s">
        <v>23</v>
      </c>
      <c r="I31" s="2">
        <v>11.692523359999999</v>
      </c>
      <c r="J31" s="5">
        <v>4.9391201273723597</v>
      </c>
      <c r="K31" s="2">
        <v>4.9445456283948603</v>
      </c>
      <c r="L31" s="2">
        <v>1</v>
      </c>
      <c r="M31" s="2"/>
      <c r="N31" s="2">
        <v>1</v>
      </c>
      <c r="O31" s="2"/>
      <c r="P31" s="2">
        <v>4.9445456283948603</v>
      </c>
      <c r="Q31" s="2" t="s">
        <v>130</v>
      </c>
      <c r="R31" t="b">
        <f t="shared" si="1"/>
        <v>0</v>
      </c>
      <c r="S31" t="b">
        <f t="shared" si="2"/>
        <v>1</v>
      </c>
      <c r="T31" t="b">
        <f t="shared" si="3"/>
        <v>1</v>
      </c>
      <c r="U31" s="2" t="s">
        <v>129</v>
      </c>
      <c r="V31" s="3" t="s">
        <v>1</v>
      </c>
    </row>
    <row r="32" spans="1:22" x14ac:dyDescent="0.25">
      <c r="A32" s="2">
        <v>30</v>
      </c>
      <c r="B32" s="2">
        <v>120</v>
      </c>
      <c r="C32" s="2">
        <v>75</v>
      </c>
      <c r="D32" s="2">
        <v>60</v>
      </c>
      <c r="E32" s="2">
        <v>120.036</v>
      </c>
      <c r="F32" s="2">
        <v>75.027000000000001</v>
      </c>
      <c r="G32" s="2">
        <v>60.152000000000001</v>
      </c>
      <c r="H32" s="2" t="s">
        <v>24</v>
      </c>
      <c r="I32" s="2">
        <v>4.9397057980000003</v>
      </c>
      <c r="J32" s="5">
        <v>4.9391201273723597</v>
      </c>
      <c r="K32" s="2">
        <v>4.9445456283948603</v>
      </c>
      <c r="L32" s="2">
        <v>1</v>
      </c>
      <c r="M32" s="2"/>
      <c r="N32" s="2">
        <v>1</v>
      </c>
      <c r="O32" s="2"/>
      <c r="P32" s="2">
        <v>4.9445456283948603</v>
      </c>
      <c r="Q32" s="2" t="s">
        <v>130</v>
      </c>
      <c r="R32" t="b">
        <f t="shared" si="1"/>
        <v>1</v>
      </c>
      <c r="S32" t="b">
        <f t="shared" si="2"/>
        <v>1</v>
      </c>
      <c r="T32" t="b">
        <f t="shared" si="3"/>
        <v>1</v>
      </c>
      <c r="U32" s="2" t="s">
        <v>130</v>
      </c>
      <c r="V32" s="3" t="s">
        <v>1</v>
      </c>
    </row>
    <row r="33" spans="1:22" x14ac:dyDescent="0.25">
      <c r="A33" s="2">
        <v>31</v>
      </c>
      <c r="B33" s="2">
        <v>120</v>
      </c>
      <c r="C33" s="2">
        <v>80</v>
      </c>
      <c r="D33" s="2">
        <v>60</v>
      </c>
      <c r="E33" s="2">
        <v>120.04300000000001</v>
      </c>
      <c r="F33" s="2">
        <v>80.048000000000002</v>
      </c>
      <c r="G33" s="2">
        <v>60.152000000000001</v>
      </c>
      <c r="H33" s="4" t="s">
        <v>25</v>
      </c>
      <c r="I33" s="2">
        <v>4.9397057980000003</v>
      </c>
      <c r="J33" s="5">
        <v>11.690933824353699</v>
      </c>
      <c r="K33" s="2">
        <v>11.7125953001625</v>
      </c>
      <c r="L33" s="2">
        <v>1</v>
      </c>
      <c r="M33" s="2"/>
      <c r="N33" s="2">
        <v>1</v>
      </c>
      <c r="O33" s="2"/>
      <c r="P33" s="2">
        <v>11.7125953001625</v>
      </c>
      <c r="Q33" s="2" t="s">
        <v>129</v>
      </c>
      <c r="R33" t="b">
        <f t="shared" si="1"/>
        <v>0</v>
      </c>
      <c r="S33" t="b">
        <f t="shared" si="2"/>
        <v>1</v>
      </c>
      <c r="T33" t="b">
        <f t="shared" si="3"/>
        <v>1</v>
      </c>
      <c r="U33" s="2" t="s">
        <v>130</v>
      </c>
      <c r="V33" s="3" t="s">
        <v>1</v>
      </c>
    </row>
    <row r="34" spans="1:22" x14ac:dyDescent="0.25">
      <c r="A34" s="2">
        <v>32</v>
      </c>
      <c r="B34" s="2">
        <v>115</v>
      </c>
      <c r="C34" s="2">
        <v>80</v>
      </c>
      <c r="D34" s="2">
        <v>60</v>
      </c>
      <c r="E34" s="2">
        <v>115.024</v>
      </c>
      <c r="F34" s="2">
        <v>80.033000000000001</v>
      </c>
      <c r="G34" s="2">
        <v>60.152000000000001</v>
      </c>
      <c r="H34" s="2" t="s">
        <v>26</v>
      </c>
      <c r="I34" s="2">
        <v>4.9397057980000003</v>
      </c>
      <c r="J34" s="5">
        <v>4.9391201273723597</v>
      </c>
      <c r="K34" s="2">
        <v>4.9445456283948603</v>
      </c>
      <c r="L34" s="2">
        <v>1</v>
      </c>
      <c r="M34" s="2"/>
      <c r="N34" s="2">
        <v>1</v>
      </c>
      <c r="O34" s="2"/>
      <c r="P34" s="2">
        <v>4.9445456283948603</v>
      </c>
      <c r="Q34" s="2" t="s">
        <v>130</v>
      </c>
      <c r="R34" t="b">
        <f t="shared" si="1"/>
        <v>1</v>
      </c>
      <c r="S34" t="b">
        <f t="shared" si="2"/>
        <v>1</v>
      </c>
      <c r="T34" t="b">
        <f t="shared" si="3"/>
        <v>1</v>
      </c>
      <c r="U34" s="2" t="s">
        <v>130</v>
      </c>
      <c r="V34" s="3" t="s">
        <v>1</v>
      </c>
    </row>
    <row r="35" spans="1:22" x14ac:dyDescent="0.25">
      <c r="A35" s="2">
        <v>33</v>
      </c>
      <c r="B35" s="2">
        <v>110</v>
      </c>
      <c r="C35" s="2">
        <v>80</v>
      </c>
      <c r="D35" s="2">
        <v>60</v>
      </c>
      <c r="E35" s="2">
        <v>110.039</v>
      </c>
      <c r="F35" s="2">
        <v>80.05</v>
      </c>
      <c r="G35" s="2">
        <v>60.152000000000001</v>
      </c>
      <c r="H35" s="2" t="s">
        <v>27</v>
      </c>
      <c r="I35" s="2">
        <v>4.9397057980000003</v>
      </c>
      <c r="J35" s="5">
        <v>4.9391201273723597</v>
      </c>
      <c r="K35" s="2">
        <v>4.9445456283948603</v>
      </c>
      <c r="L35" s="2">
        <v>1</v>
      </c>
      <c r="M35" s="2"/>
      <c r="N35" s="2">
        <v>1</v>
      </c>
      <c r="O35" s="2"/>
      <c r="P35" s="2">
        <v>4.9445456283948603</v>
      </c>
      <c r="Q35" s="2" t="s">
        <v>130</v>
      </c>
      <c r="R35" t="b">
        <f t="shared" si="1"/>
        <v>1</v>
      </c>
      <c r="S35" t="b">
        <f t="shared" si="2"/>
        <v>1</v>
      </c>
      <c r="T35" t="b">
        <f t="shared" si="3"/>
        <v>1</v>
      </c>
      <c r="U35" s="2" t="s">
        <v>130</v>
      </c>
      <c r="V35" s="3" t="s">
        <v>1</v>
      </c>
    </row>
    <row r="36" spans="1:22" x14ac:dyDescent="0.25">
      <c r="A36" s="2">
        <v>34</v>
      </c>
      <c r="B36" s="2">
        <v>105</v>
      </c>
      <c r="C36" s="2">
        <v>80</v>
      </c>
      <c r="D36" s="2">
        <v>60</v>
      </c>
      <c r="E36" s="2">
        <v>105.042</v>
      </c>
      <c r="F36" s="2">
        <v>80.073999999999998</v>
      </c>
      <c r="G36" s="2">
        <v>60.152000000000001</v>
      </c>
      <c r="H36" s="2" t="s">
        <v>28</v>
      </c>
      <c r="I36" s="2">
        <v>11.692523359999999</v>
      </c>
      <c r="J36" s="5">
        <v>11.690933824353699</v>
      </c>
      <c r="K36" s="2">
        <v>11.7125953001625</v>
      </c>
      <c r="L36" s="2">
        <v>1</v>
      </c>
      <c r="M36" s="2"/>
      <c r="N36" s="2">
        <v>1</v>
      </c>
      <c r="O36" s="2"/>
      <c r="P36" s="2">
        <v>11.7125953001625</v>
      </c>
      <c r="Q36" s="2" t="s">
        <v>129</v>
      </c>
      <c r="R36" t="b">
        <f t="shared" si="1"/>
        <v>1</v>
      </c>
      <c r="S36" t="b">
        <f t="shared" si="2"/>
        <v>1</v>
      </c>
      <c r="T36" t="b">
        <f t="shared" si="3"/>
        <v>1</v>
      </c>
      <c r="U36" s="2" t="s">
        <v>129</v>
      </c>
      <c r="V36" s="3" t="s">
        <v>1</v>
      </c>
    </row>
    <row r="37" spans="1:22" x14ac:dyDescent="0.25">
      <c r="A37" s="2">
        <v>35</v>
      </c>
      <c r="B37" s="2">
        <v>105</v>
      </c>
      <c r="C37" s="2">
        <v>75</v>
      </c>
      <c r="D37" s="2">
        <v>60</v>
      </c>
      <c r="E37" s="2">
        <v>105.054</v>
      </c>
      <c r="F37" s="2">
        <v>75.058000000000007</v>
      </c>
      <c r="G37" s="2">
        <v>60.152000000000001</v>
      </c>
      <c r="H37" s="2" t="s">
        <v>29</v>
      </c>
      <c r="I37" s="2">
        <v>11.692523359999999</v>
      </c>
      <c r="J37" s="7">
        <v>1.2050000000000001</v>
      </c>
      <c r="K37" s="2">
        <v>11.7125953001625</v>
      </c>
      <c r="L37" s="2">
        <v>1</v>
      </c>
      <c r="M37" s="2"/>
      <c r="N37" s="2">
        <v>1</v>
      </c>
      <c r="O37" s="2"/>
      <c r="P37" s="2">
        <v>11.7125953001625</v>
      </c>
      <c r="Q37" s="2" t="s">
        <v>129</v>
      </c>
      <c r="R37" t="b">
        <f t="shared" si="1"/>
        <v>0</v>
      </c>
      <c r="S37" t="b">
        <f t="shared" si="2"/>
        <v>0</v>
      </c>
      <c r="T37" t="b">
        <f t="shared" si="3"/>
        <v>0</v>
      </c>
      <c r="U37" s="2" t="s">
        <v>129</v>
      </c>
      <c r="V37" s="3" t="s">
        <v>1</v>
      </c>
    </row>
    <row r="38" spans="1:22" x14ac:dyDescent="0.25">
      <c r="A38" s="2">
        <v>36</v>
      </c>
      <c r="B38" s="2">
        <v>95</v>
      </c>
      <c r="C38" s="2">
        <v>75</v>
      </c>
      <c r="D38" s="2">
        <v>60</v>
      </c>
      <c r="E38" s="2">
        <v>95.064999999999998</v>
      </c>
      <c r="F38" s="2">
        <v>75.069000000000003</v>
      </c>
      <c r="G38" s="2">
        <v>60.152000000000001</v>
      </c>
      <c r="H38" s="2" t="s">
        <v>30</v>
      </c>
      <c r="I38" s="2">
        <v>4.9397057980000003</v>
      </c>
      <c r="J38" s="5">
        <v>4.9391201273723597</v>
      </c>
      <c r="K38" s="2">
        <v>4.9445456283948603</v>
      </c>
      <c r="L38" s="2">
        <v>1</v>
      </c>
      <c r="M38" s="2"/>
      <c r="N38" s="2">
        <v>1</v>
      </c>
      <c r="O38" s="2"/>
      <c r="P38" s="2">
        <v>4.9445456283948603</v>
      </c>
      <c r="Q38" s="2" t="s">
        <v>130</v>
      </c>
      <c r="R38" t="b">
        <f t="shared" si="1"/>
        <v>1</v>
      </c>
      <c r="S38" t="b">
        <f t="shared" si="2"/>
        <v>1</v>
      </c>
      <c r="T38" t="b">
        <f t="shared" si="3"/>
        <v>1</v>
      </c>
      <c r="U38" s="2" t="s">
        <v>130</v>
      </c>
      <c r="V38" s="3" t="s">
        <v>1</v>
      </c>
    </row>
    <row r="39" spans="1:22" x14ac:dyDescent="0.25">
      <c r="A39" s="2">
        <v>37</v>
      </c>
      <c r="B39" s="2">
        <v>75</v>
      </c>
      <c r="C39" s="2">
        <v>75</v>
      </c>
      <c r="D39" s="2">
        <v>60</v>
      </c>
      <c r="E39" s="2">
        <v>75.037999999999997</v>
      </c>
      <c r="F39" s="2">
        <v>75.066999999999993</v>
      </c>
      <c r="G39" s="2">
        <v>60.152000000000001</v>
      </c>
      <c r="H39" s="2" t="s">
        <v>31</v>
      </c>
      <c r="I39" s="2">
        <v>4.9397057980000003</v>
      </c>
      <c r="J39" s="5">
        <v>4.9391201273723597</v>
      </c>
      <c r="K39" s="2">
        <v>4.9445456283948603</v>
      </c>
      <c r="L39" s="2">
        <v>1</v>
      </c>
      <c r="M39" s="2"/>
      <c r="N39" s="2">
        <v>1</v>
      </c>
      <c r="O39" s="2"/>
      <c r="P39" s="2">
        <v>4.9445456283948603</v>
      </c>
      <c r="Q39" s="2" t="s">
        <v>130</v>
      </c>
      <c r="R39" t="b">
        <f t="shared" si="1"/>
        <v>1</v>
      </c>
      <c r="S39" t="b">
        <f t="shared" si="2"/>
        <v>1</v>
      </c>
      <c r="T39" t="b">
        <f t="shared" si="3"/>
        <v>1</v>
      </c>
      <c r="U39" s="2" t="s">
        <v>130</v>
      </c>
      <c r="V39" s="3" t="s">
        <v>1</v>
      </c>
    </row>
    <row r="40" spans="1:22" x14ac:dyDescent="0.25">
      <c r="A40" s="2">
        <v>38</v>
      </c>
      <c r="B40" s="2">
        <v>55</v>
      </c>
      <c r="C40" s="2">
        <v>75</v>
      </c>
      <c r="D40" s="2">
        <v>60</v>
      </c>
      <c r="E40" s="2">
        <v>55.064999999999998</v>
      </c>
      <c r="F40" s="2">
        <v>75.069000000000003</v>
      </c>
      <c r="G40" s="2">
        <v>60.152000000000001</v>
      </c>
      <c r="H40" s="2" t="s">
        <v>32</v>
      </c>
      <c r="I40" s="2">
        <v>11.692523359999999</v>
      </c>
      <c r="J40" s="5">
        <v>4.9391201273723597</v>
      </c>
      <c r="K40" s="2">
        <v>4.9445456283948603</v>
      </c>
      <c r="L40" s="2">
        <v>1</v>
      </c>
      <c r="M40" s="2"/>
      <c r="N40" s="2">
        <v>1</v>
      </c>
      <c r="O40" s="2"/>
      <c r="P40" s="2">
        <v>4.9445456283948603</v>
      </c>
      <c r="Q40" s="2" t="s">
        <v>130</v>
      </c>
      <c r="R40" t="b">
        <f t="shared" si="1"/>
        <v>0</v>
      </c>
      <c r="S40" t="b">
        <f t="shared" si="2"/>
        <v>1</v>
      </c>
      <c r="T40" t="b">
        <f t="shared" si="3"/>
        <v>1</v>
      </c>
      <c r="U40" s="2" t="s">
        <v>129</v>
      </c>
      <c r="V40" s="3" t="s">
        <v>1</v>
      </c>
    </row>
    <row r="41" spans="1:22" x14ac:dyDescent="0.25">
      <c r="A41" s="2">
        <v>39</v>
      </c>
      <c r="B41" s="2">
        <v>35</v>
      </c>
      <c r="C41" s="2">
        <v>75</v>
      </c>
      <c r="D41" s="2">
        <v>60</v>
      </c>
      <c r="E41" s="2">
        <v>35.058</v>
      </c>
      <c r="F41" s="2">
        <v>75.055999999999997</v>
      </c>
      <c r="G41" s="2">
        <v>60.152000000000001</v>
      </c>
      <c r="H41" s="2" t="s">
        <v>33</v>
      </c>
      <c r="I41" s="2">
        <v>4.9397057980000003</v>
      </c>
      <c r="J41" s="5">
        <v>4.9391201273723597</v>
      </c>
      <c r="K41" s="2">
        <v>4.9445456283948603</v>
      </c>
      <c r="L41" s="2">
        <v>1</v>
      </c>
      <c r="M41" s="2"/>
      <c r="N41" s="2">
        <v>1</v>
      </c>
      <c r="O41" s="2"/>
      <c r="P41" s="2">
        <v>4.9445456283948603</v>
      </c>
      <c r="Q41" s="2" t="s">
        <v>130</v>
      </c>
      <c r="R41" t="b">
        <f t="shared" si="1"/>
        <v>1</v>
      </c>
      <c r="S41" t="b">
        <f t="shared" si="2"/>
        <v>1</v>
      </c>
      <c r="T41" t="b">
        <f t="shared" si="3"/>
        <v>1</v>
      </c>
      <c r="U41" s="2" t="s">
        <v>130</v>
      </c>
      <c r="V41" s="3" t="s">
        <v>1</v>
      </c>
    </row>
    <row r="42" spans="1:22" x14ac:dyDescent="0.25">
      <c r="A42" s="2">
        <v>40</v>
      </c>
      <c r="B42" s="2">
        <v>15</v>
      </c>
      <c r="C42" s="2">
        <v>75</v>
      </c>
      <c r="D42" s="2">
        <v>60</v>
      </c>
      <c r="E42" s="2">
        <v>15.06</v>
      </c>
      <c r="F42" s="2">
        <v>75.087999999999994</v>
      </c>
      <c r="G42" s="2">
        <v>60.152000000000001</v>
      </c>
      <c r="H42" s="2" t="s">
        <v>34</v>
      </c>
      <c r="I42" s="2">
        <v>4.9397057980000003</v>
      </c>
      <c r="J42" s="5">
        <v>11.690933824353699</v>
      </c>
      <c r="K42" s="2">
        <v>11.7125953001625</v>
      </c>
      <c r="L42" s="2">
        <v>1</v>
      </c>
      <c r="M42" s="2"/>
      <c r="N42" s="2">
        <v>1</v>
      </c>
      <c r="O42" s="2"/>
      <c r="P42" s="2">
        <v>11.7125953001625</v>
      </c>
      <c r="Q42" s="2" t="s">
        <v>129</v>
      </c>
      <c r="R42" t="b">
        <f t="shared" si="1"/>
        <v>0</v>
      </c>
      <c r="S42" t="b">
        <f t="shared" si="2"/>
        <v>1</v>
      </c>
      <c r="T42" t="b">
        <f t="shared" si="3"/>
        <v>1</v>
      </c>
      <c r="U42" s="2" t="s">
        <v>130</v>
      </c>
      <c r="V42" s="3" t="s">
        <v>1</v>
      </c>
    </row>
    <row r="43" spans="1:22" x14ac:dyDescent="0.25">
      <c r="A43" s="2">
        <v>41</v>
      </c>
      <c r="B43" s="2">
        <v>15</v>
      </c>
      <c r="C43" s="2">
        <v>80</v>
      </c>
      <c r="D43" s="2">
        <v>60</v>
      </c>
      <c r="E43" s="2">
        <v>15.051</v>
      </c>
      <c r="F43" s="2">
        <v>80.043000000000006</v>
      </c>
      <c r="G43" s="2">
        <v>60.152000000000001</v>
      </c>
      <c r="H43" s="4" t="s">
        <v>35</v>
      </c>
      <c r="I43" s="2">
        <v>11.692523359999999</v>
      </c>
      <c r="J43" s="5">
        <v>11.690933824353699</v>
      </c>
      <c r="K43" s="2">
        <v>11.7125953001625</v>
      </c>
      <c r="L43" s="2">
        <v>1</v>
      </c>
      <c r="M43" s="2"/>
      <c r="N43" s="2">
        <v>1</v>
      </c>
      <c r="O43" s="2"/>
      <c r="P43" s="2">
        <v>11.7125953001625</v>
      </c>
      <c r="Q43" s="2" t="s">
        <v>129</v>
      </c>
      <c r="R43" t="b">
        <f t="shared" si="1"/>
        <v>1</v>
      </c>
      <c r="S43" t="b">
        <f t="shared" si="2"/>
        <v>1</v>
      </c>
      <c r="T43" t="b">
        <f t="shared" si="3"/>
        <v>1</v>
      </c>
      <c r="U43" s="2" t="s">
        <v>129</v>
      </c>
      <c r="V43" s="3" t="s">
        <v>1</v>
      </c>
    </row>
    <row r="44" spans="1:22" x14ac:dyDescent="0.25">
      <c r="A44" s="2">
        <v>42</v>
      </c>
      <c r="B44" s="2">
        <v>10</v>
      </c>
      <c r="C44" s="2">
        <v>80</v>
      </c>
      <c r="D44" s="2">
        <v>60</v>
      </c>
      <c r="E44" s="2">
        <v>10.057</v>
      </c>
      <c r="F44" s="2">
        <v>80.072999999999993</v>
      </c>
      <c r="G44" s="2">
        <v>60.152000000000001</v>
      </c>
      <c r="H44" s="2" t="s">
        <v>36</v>
      </c>
      <c r="I44" s="2">
        <v>11.692523359999999</v>
      </c>
      <c r="J44" s="5">
        <v>4.9391201273723597</v>
      </c>
      <c r="K44" s="2">
        <v>4.9445456283948603</v>
      </c>
      <c r="L44" s="2">
        <v>1</v>
      </c>
      <c r="M44" s="2"/>
      <c r="N44" s="2">
        <v>1</v>
      </c>
      <c r="O44" s="2"/>
      <c r="P44" s="2">
        <v>4.9445456283948603</v>
      </c>
      <c r="Q44" s="2" t="s">
        <v>130</v>
      </c>
      <c r="R44" t="b">
        <f t="shared" si="1"/>
        <v>0</v>
      </c>
      <c r="S44" t="b">
        <f t="shared" si="2"/>
        <v>1</v>
      </c>
      <c r="T44" t="b">
        <f t="shared" si="3"/>
        <v>1</v>
      </c>
      <c r="U44" s="2" t="s">
        <v>129</v>
      </c>
      <c r="V44" s="3" t="s">
        <v>1</v>
      </c>
    </row>
    <row r="45" spans="1:22" x14ac:dyDescent="0.25">
      <c r="A45" s="2">
        <v>43</v>
      </c>
      <c r="B45" s="2">
        <v>5</v>
      </c>
      <c r="C45" s="2">
        <v>80</v>
      </c>
      <c r="D45" s="2">
        <v>60</v>
      </c>
      <c r="E45" s="2">
        <v>5.0430000000000001</v>
      </c>
      <c r="F45" s="2">
        <v>80.055999999999997</v>
      </c>
      <c r="G45" s="2">
        <v>60.152000000000001</v>
      </c>
      <c r="H45" s="2" t="s">
        <v>37</v>
      </c>
      <c r="I45" s="2">
        <v>4.9397057980000003</v>
      </c>
      <c r="J45" s="5">
        <v>4.9391201273723597</v>
      </c>
      <c r="K45" s="2">
        <v>4.9445456283948603</v>
      </c>
      <c r="L45" s="2">
        <v>1</v>
      </c>
      <c r="M45" s="2"/>
      <c r="N45" s="2">
        <v>1</v>
      </c>
      <c r="O45" s="2"/>
      <c r="P45" s="2">
        <v>4.9445456283948603</v>
      </c>
      <c r="Q45" s="2" t="s">
        <v>130</v>
      </c>
      <c r="R45" t="b">
        <f t="shared" si="1"/>
        <v>1</v>
      </c>
      <c r="S45" t="b">
        <f t="shared" si="2"/>
        <v>1</v>
      </c>
      <c r="T45" t="b">
        <f t="shared" si="3"/>
        <v>1</v>
      </c>
      <c r="U45" s="2" t="s">
        <v>130</v>
      </c>
      <c r="V45" s="3" t="s">
        <v>1</v>
      </c>
    </row>
    <row r="46" spans="1:22" x14ac:dyDescent="0.25">
      <c r="A46" s="2">
        <v>44</v>
      </c>
      <c r="B46" s="2">
        <v>0</v>
      </c>
      <c r="C46" s="2">
        <v>80</v>
      </c>
      <c r="D46" s="2">
        <v>60</v>
      </c>
      <c r="E46" s="2">
        <v>3.9E-2</v>
      </c>
      <c r="F46" s="2">
        <v>80.042000000000002</v>
      </c>
      <c r="G46" s="2">
        <v>60.152000000000001</v>
      </c>
      <c r="H46" s="2" t="s">
        <v>38</v>
      </c>
      <c r="I46" s="2">
        <v>4.9397057980000003</v>
      </c>
      <c r="J46" s="5">
        <v>11.690933824353699</v>
      </c>
      <c r="K46" s="2">
        <v>11.7125953001625</v>
      </c>
      <c r="L46" s="2">
        <v>1</v>
      </c>
      <c r="M46" s="2"/>
      <c r="N46" s="2">
        <v>1</v>
      </c>
      <c r="O46" s="2"/>
      <c r="P46" s="2">
        <v>11.7125953001625</v>
      </c>
      <c r="Q46" s="2" t="s">
        <v>129</v>
      </c>
      <c r="R46" t="b">
        <f t="shared" si="1"/>
        <v>0</v>
      </c>
      <c r="S46" t="b">
        <f t="shared" si="2"/>
        <v>1</v>
      </c>
      <c r="T46" t="b">
        <f t="shared" si="3"/>
        <v>1</v>
      </c>
      <c r="U46" s="2" t="s">
        <v>130</v>
      </c>
      <c r="V46" s="3" t="s">
        <v>1</v>
      </c>
    </row>
    <row r="47" spans="1:22" x14ac:dyDescent="0.25">
      <c r="A47" s="2">
        <v>45</v>
      </c>
      <c r="B47" s="2">
        <v>0</v>
      </c>
      <c r="C47" s="2">
        <v>75</v>
      </c>
      <c r="D47" s="2">
        <v>60</v>
      </c>
      <c r="E47" s="2">
        <v>8.4000000000000005E-2</v>
      </c>
      <c r="F47" s="2">
        <v>75.082999999999998</v>
      </c>
      <c r="G47" s="2">
        <v>60.152000000000001</v>
      </c>
      <c r="H47" s="2" t="s">
        <v>39</v>
      </c>
      <c r="I47" s="2">
        <v>11.692523359999999</v>
      </c>
      <c r="J47" s="5">
        <v>4.9391201273723597</v>
      </c>
      <c r="K47" s="2">
        <v>4.9445456283948603</v>
      </c>
      <c r="L47" s="2">
        <v>1</v>
      </c>
      <c r="M47" s="2"/>
      <c r="N47" s="2">
        <v>1</v>
      </c>
      <c r="O47" s="2"/>
      <c r="P47" s="2">
        <v>4.9445456283948603</v>
      </c>
      <c r="Q47" s="2" t="s">
        <v>130</v>
      </c>
      <c r="R47" t="b">
        <f t="shared" si="1"/>
        <v>0</v>
      </c>
      <c r="S47" t="b">
        <f t="shared" si="2"/>
        <v>1</v>
      </c>
      <c r="T47" t="b">
        <f t="shared" si="3"/>
        <v>1</v>
      </c>
      <c r="U47" s="2" t="s">
        <v>129</v>
      </c>
      <c r="V47" s="3" t="s">
        <v>1</v>
      </c>
    </row>
    <row r="48" spans="1:22" x14ac:dyDescent="0.25">
      <c r="A48" s="2">
        <v>46</v>
      </c>
      <c r="B48" s="2">
        <v>0</v>
      </c>
      <c r="C48" s="2">
        <v>15</v>
      </c>
      <c r="D48" s="2">
        <v>60</v>
      </c>
      <c r="E48" s="2">
        <v>0.04</v>
      </c>
      <c r="F48" s="2">
        <v>15.05</v>
      </c>
      <c r="G48" s="2">
        <v>60.152000000000001</v>
      </c>
      <c r="H48" s="2" t="s">
        <v>40</v>
      </c>
      <c r="I48" s="2">
        <v>11.692523359999999</v>
      </c>
      <c r="J48" s="5">
        <v>11.690933824353699</v>
      </c>
      <c r="K48" s="2">
        <v>11.7125953001625</v>
      </c>
      <c r="L48" s="2">
        <v>1</v>
      </c>
      <c r="M48" s="2"/>
      <c r="N48" s="2">
        <v>1</v>
      </c>
      <c r="O48" s="2"/>
      <c r="P48" s="2">
        <v>11.7125953001625</v>
      </c>
      <c r="Q48" s="2" t="s">
        <v>129</v>
      </c>
      <c r="R48" t="b">
        <f t="shared" si="1"/>
        <v>1</v>
      </c>
      <c r="S48" t="b">
        <f t="shared" si="2"/>
        <v>1</v>
      </c>
      <c r="T48" t="b">
        <f t="shared" si="3"/>
        <v>1</v>
      </c>
      <c r="U48" s="2" t="s">
        <v>129</v>
      </c>
      <c r="V48" s="3" t="s">
        <v>1</v>
      </c>
    </row>
    <row r="49" spans="1:22" x14ac:dyDescent="0.25">
      <c r="A49" s="2">
        <v>47</v>
      </c>
      <c r="B49" s="2">
        <v>0</v>
      </c>
      <c r="C49" s="2">
        <v>10</v>
      </c>
      <c r="D49" s="2">
        <v>60</v>
      </c>
      <c r="E49" s="2">
        <v>4.2999999999999997E-2</v>
      </c>
      <c r="F49" s="2">
        <v>10.048</v>
      </c>
      <c r="G49" s="2">
        <v>60.152000000000001</v>
      </c>
      <c r="H49" s="2" t="s">
        <v>41</v>
      </c>
      <c r="I49" s="2">
        <v>4.9397057980000003</v>
      </c>
      <c r="J49" s="5">
        <v>4.9391201273723597</v>
      </c>
      <c r="K49" s="2">
        <v>4.9445456283948603</v>
      </c>
      <c r="L49" s="2">
        <v>1</v>
      </c>
      <c r="M49" s="2"/>
      <c r="N49" s="2">
        <v>1</v>
      </c>
      <c r="O49" s="2"/>
      <c r="P49" s="2">
        <v>4.9445456283948603</v>
      </c>
      <c r="Q49" s="2" t="s">
        <v>130</v>
      </c>
      <c r="R49" t="b">
        <f t="shared" si="1"/>
        <v>1</v>
      </c>
      <c r="S49" t="b">
        <f t="shared" si="2"/>
        <v>1</v>
      </c>
      <c r="T49" t="b">
        <f t="shared" si="3"/>
        <v>1</v>
      </c>
      <c r="U49" s="2" t="s">
        <v>130</v>
      </c>
      <c r="V49" s="3" t="s">
        <v>1</v>
      </c>
    </row>
    <row r="50" spans="1:22" x14ac:dyDescent="0.25">
      <c r="A50" s="2">
        <v>48</v>
      </c>
      <c r="B50" s="2">
        <v>0</v>
      </c>
      <c r="C50" s="2">
        <v>5</v>
      </c>
      <c r="D50" s="2">
        <v>60</v>
      </c>
      <c r="E50" s="2">
        <v>0.05</v>
      </c>
      <c r="F50" s="2">
        <v>5.0659999999999998</v>
      </c>
      <c r="G50" s="2">
        <v>60.152000000000001</v>
      </c>
      <c r="H50" s="2" t="s">
        <v>42</v>
      </c>
      <c r="I50" s="2">
        <v>4.9397057980000003</v>
      </c>
      <c r="J50" s="5">
        <v>4.9391201273723597</v>
      </c>
      <c r="K50" s="2">
        <v>4.9445456283948603</v>
      </c>
      <c r="L50" s="2">
        <v>1</v>
      </c>
      <c r="M50" s="2"/>
      <c r="N50" s="2">
        <v>1</v>
      </c>
      <c r="O50" s="2"/>
      <c r="P50" s="2">
        <v>4.9445456283948603</v>
      </c>
      <c r="Q50" s="2" t="s">
        <v>130</v>
      </c>
      <c r="R50" t="b">
        <f t="shared" si="1"/>
        <v>1</v>
      </c>
      <c r="S50" t="b">
        <f t="shared" si="2"/>
        <v>1</v>
      </c>
      <c r="T50" t="b">
        <f t="shared" si="3"/>
        <v>1</v>
      </c>
      <c r="U50" s="2" t="s">
        <v>130</v>
      </c>
      <c r="V50" s="3" t="s">
        <v>1</v>
      </c>
    </row>
    <row r="51" spans="1:22" x14ac:dyDescent="0.25">
      <c r="A51" s="2">
        <v>49</v>
      </c>
      <c r="B51" s="2">
        <v>15</v>
      </c>
      <c r="C51" s="2">
        <v>15</v>
      </c>
      <c r="D51" s="2">
        <v>100</v>
      </c>
      <c r="E51" s="2">
        <v>15.032999999999999</v>
      </c>
      <c r="F51" s="2">
        <v>15.032999999999999</v>
      </c>
      <c r="G51" s="2">
        <v>100.152</v>
      </c>
      <c r="H51" s="2" t="s">
        <v>43</v>
      </c>
      <c r="I51" s="2">
        <v>17.89380542</v>
      </c>
      <c r="J51" s="5">
        <v>18.365975809799199</v>
      </c>
      <c r="K51" s="2">
        <v>18.415756278407098</v>
      </c>
      <c r="L51" s="2">
        <v>9.2793000573809206</v>
      </c>
      <c r="M51" s="2" t="s">
        <v>129</v>
      </c>
      <c r="N51" s="2">
        <v>1.2049999999999901</v>
      </c>
      <c r="O51" s="2" t="s">
        <v>131</v>
      </c>
      <c r="P51" s="2">
        <v>1.64697608642666</v>
      </c>
      <c r="Q51" s="2" t="s">
        <v>132</v>
      </c>
      <c r="R51" t="b">
        <f t="shared" si="1"/>
        <v>1</v>
      </c>
      <c r="S51" t="b">
        <f t="shared" si="2"/>
        <v>1</v>
      </c>
      <c r="T51" t="b">
        <f t="shared" si="3"/>
        <v>1</v>
      </c>
      <c r="U51" s="2" t="s">
        <v>142</v>
      </c>
      <c r="V51" s="3" t="s">
        <v>44</v>
      </c>
    </row>
    <row r="52" spans="1:22" x14ac:dyDescent="0.25">
      <c r="A52" s="2">
        <v>50</v>
      </c>
      <c r="B52" s="2">
        <v>25</v>
      </c>
      <c r="C52" s="2">
        <v>15</v>
      </c>
      <c r="D52" s="2">
        <v>100</v>
      </c>
      <c r="E52" s="2">
        <v>25.062000000000001</v>
      </c>
      <c r="F52" s="2">
        <v>15.066000000000001</v>
      </c>
      <c r="G52" s="2">
        <v>100.152</v>
      </c>
      <c r="H52" s="2" t="s">
        <v>45</v>
      </c>
      <c r="I52" s="2">
        <v>9.8618269359999999</v>
      </c>
      <c r="J52" s="5">
        <v>10.0853105804721</v>
      </c>
      <c r="K52" s="2">
        <v>10.101378546253599</v>
      </c>
      <c r="L52" s="2">
        <v>4.3809199475601899</v>
      </c>
      <c r="M52" s="2" t="s">
        <v>130</v>
      </c>
      <c r="N52" s="2">
        <v>1.4</v>
      </c>
      <c r="O52" s="2" t="s">
        <v>133</v>
      </c>
      <c r="P52" s="2">
        <v>1.64697608642666</v>
      </c>
      <c r="Q52" s="2" t="s">
        <v>132</v>
      </c>
      <c r="R52" t="b">
        <f t="shared" si="1"/>
        <v>1</v>
      </c>
      <c r="S52" t="b">
        <f t="shared" si="2"/>
        <v>1</v>
      </c>
      <c r="T52" t="b">
        <f t="shared" si="3"/>
        <v>1</v>
      </c>
      <c r="U52" s="2" t="s">
        <v>143</v>
      </c>
      <c r="V52" s="3" t="s">
        <v>44</v>
      </c>
    </row>
    <row r="53" spans="1:22" x14ac:dyDescent="0.25">
      <c r="A53" s="2">
        <v>51</v>
      </c>
      <c r="B53" s="2">
        <v>35</v>
      </c>
      <c r="C53" s="2">
        <v>15</v>
      </c>
      <c r="D53" s="2">
        <v>100</v>
      </c>
      <c r="E53" s="2">
        <v>35.03</v>
      </c>
      <c r="F53" s="2">
        <v>15.034000000000001</v>
      </c>
      <c r="G53" s="2">
        <v>100.152</v>
      </c>
      <c r="H53" s="2" t="s">
        <v>46</v>
      </c>
      <c r="I53" s="2">
        <v>9.8618269359999999</v>
      </c>
      <c r="J53" s="5">
        <v>10.0853105804721</v>
      </c>
      <c r="K53" s="2">
        <v>10.101378546253599</v>
      </c>
      <c r="L53" s="2">
        <v>4.3809199475601899</v>
      </c>
      <c r="M53" s="2" t="s">
        <v>130</v>
      </c>
      <c r="N53" s="2">
        <v>1.4</v>
      </c>
      <c r="O53" s="2" t="s">
        <v>133</v>
      </c>
      <c r="P53" s="2">
        <v>1.64697608642666</v>
      </c>
      <c r="Q53" s="2" t="s">
        <v>132</v>
      </c>
      <c r="R53" t="b">
        <f t="shared" si="1"/>
        <v>1</v>
      </c>
      <c r="S53" t="b">
        <f t="shared" si="2"/>
        <v>1</v>
      </c>
      <c r="T53" t="b">
        <f t="shared" si="3"/>
        <v>1</v>
      </c>
      <c r="U53" s="2" t="s">
        <v>143</v>
      </c>
      <c r="V53" s="3" t="s">
        <v>44</v>
      </c>
    </row>
    <row r="54" spans="1:22" x14ac:dyDescent="0.25">
      <c r="A54" s="2">
        <v>52</v>
      </c>
      <c r="B54" s="2">
        <v>85</v>
      </c>
      <c r="C54" s="2">
        <v>15</v>
      </c>
      <c r="D54" s="2">
        <v>100</v>
      </c>
      <c r="E54" s="2">
        <v>85.043000000000006</v>
      </c>
      <c r="F54" s="2">
        <v>15.048</v>
      </c>
      <c r="G54" s="2">
        <v>100.152</v>
      </c>
      <c r="H54" s="2" t="s">
        <v>47</v>
      </c>
      <c r="I54" s="2">
        <v>9.8618269359999999</v>
      </c>
      <c r="J54" s="5">
        <v>10.0853105804721</v>
      </c>
      <c r="K54" s="2">
        <v>10.101378546253599</v>
      </c>
      <c r="L54" s="2">
        <v>4.3809199475601899</v>
      </c>
      <c r="M54" s="2" t="s">
        <v>130</v>
      </c>
      <c r="N54" s="2">
        <v>1.4</v>
      </c>
      <c r="O54" s="2" t="s">
        <v>133</v>
      </c>
      <c r="P54" s="2">
        <v>1.64697608642666</v>
      </c>
      <c r="Q54" s="2" t="s">
        <v>132</v>
      </c>
      <c r="R54" t="b">
        <f t="shared" si="1"/>
        <v>1</v>
      </c>
      <c r="S54" t="b">
        <f t="shared" si="2"/>
        <v>1</v>
      </c>
      <c r="T54" t="b">
        <f t="shared" si="3"/>
        <v>1</v>
      </c>
      <c r="U54" s="2" t="s">
        <v>143</v>
      </c>
      <c r="V54" s="3" t="s">
        <v>44</v>
      </c>
    </row>
    <row r="55" spans="1:22" x14ac:dyDescent="0.25">
      <c r="A55" s="2">
        <v>53</v>
      </c>
      <c r="B55" s="2">
        <v>95</v>
      </c>
      <c r="C55" s="2">
        <v>15</v>
      </c>
      <c r="D55" s="2">
        <v>100</v>
      </c>
      <c r="E55" s="2">
        <v>95.048000000000002</v>
      </c>
      <c r="F55" s="2">
        <v>15.082000000000001</v>
      </c>
      <c r="G55" s="2">
        <v>100.152</v>
      </c>
      <c r="H55" s="2" t="s">
        <v>48</v>
      </c>
      <c r="I55" s="2">
        <v>9.8618269359999999</v>
      </c>
      <c r="J55" s="5">
        <v>10.0853105804721</v>
      </c>
      <c r="K55" s="2">
        <v>10.101378546253599</v>
      </c>
      <c r="L55" s="2">
        <v>4.3809199475601899</v>
      </c>
      <c r="M55" s="2" t="s">
        <v>130</v>
      </c>
      <c r="N55" s="2">
        <v>1.4</v>
      </c>
      <c r="O55" s="2" t="s">
        <v>133</v>
      </c>
      <c r="P55" s="2">
        <v>1.64697608642666</v>
      </c>
      <c r="Q55" s="2" t="s">
        <v>132</v>
      </c>
      <c r="R55" t="b">
        <f t="shared" si="1"/>
        <v>1</v>
      </c>
      <c r="S55" t="b">
        <f t="shared" si="2"/>
        <v>1</v>
      </c>
      <c r="T55" t="b">
        <f t="shared" si="3"/>
        <v>1</v>
      </c>
      <c r="U55" s="2" t="s">
        <v>143</v>
      </c>
      <c r="V55" s="3" t="s">
        <v>44</v>
      </c>
    </row>
    <row r="56" spans="1:22" x14ac:dyDescent="0.25">
      <c r="A56" s="2">
        <v>54</v>
      </c>
      <c r="B56" s="2">
        <v>105</v>
      </c>
      <c r="C56" s="2">
        <v>15</v>
      </c>
      <c r="D56" s="2">
        <v>100</v>
      </c>
      <c r="E56" s="2">
        <v>105.05200000000001</v>
      </c>
      <c r="F56" s="2">
        <v>15.05</v>
      </c>
      <c r="G56" s="2">
        <v>100.152</v>
      </c>
      <c r="H56" s="2" t="s">
        <v>49</v>
      </c>
      <c r="I56" s="2">
        <v>17.89380542</v>
      </c>
      <c r="J56" s="5">
        <v>18.365975809799199</v>
      </c>
      <c r="K56" s="2">
        <v>18.415756278407098</v>
      </c>
      <c r="L56" s="2">
        <v>9.2793000573809206</v>
      </c>
      <c r="M56" s="2" t="s">
        <v>129</v>
      </c>
      <c r="N56" s="2">
        <v>1.2049999999999901</v>
      </c>
      <c r="O56" s="2" t="s">
        <v>131</v>
      </c>
      <c r="P56" s="2">
        <v>1.64697608642666</v>
      </c>
      <c r="Q56" s="2" t="s">
        <v>132</v>
      </c>
      <c r="R56" t="b">
        <f t="shared" si="1"/>
        <v>1</v>
      </c>
      <c r="S56" t="b">
        <f t="shared" si="2"/>
        <v>1</v>
      </c>
      <c r="T56" t="b">
        <f t="shared" si="3"/>
        <v>1</v>
      </c>
      <c r="U56" s="2" t="s">
        <v>142</v>
      </c>
      <c r="V56" s="3" t="s">
        <v>44</v>
      </c>
    </row>
    <row r="57" spans="1:22" x14ac:dyDescent="0.25">
      <c r="A57" s="2">
        <v>55</v>
      </c>
      <c r="B57" s="2">
        <v>105</v>
      </c>
      <c r="C57" s="2">
        <v>30</v>
      </c>
      <c r="D57" s="2">
        <v>100</v>
      </c>
      <c r="E57" s="2">
        <v>105.05800000000001</v>
      </c>
      <c r="F57" s="2">
        <v>30.061</v>
      </c>
      <c r="G57" s="2">
        <v>100.152</v>
      </c>
      <c r="H57" s="2" t="s">
        <v>50</v>
      </c>
      <c r="I57" s="2">
        <v>9.8618269359999999</v>
      </c>
      <c r="J57" s="5">
        <v>10.0853105804721</v>
      </c>
      <c r="K57" s="2">
        <v>10.101378546253599</v>
      </c>
      <c r="L57" s="2">
        <v>4.3809199475601899</v>
      </c>
      <c r="M57" s="2" t="s">
        <v>130</v>
      </c>
      <c r="N57" s="2">
        <v>1.4</v>
      </c>
      <c r="O57" s="2" t="s">
        <v>133</v>
      </c>
      <c r="P57" s="2">
        <v>1.64697608642666</v>
      </c>
      <c r="Q57" s="2" t="s">
        <v>132</v>
      </c>
      <c r="R57" t="b">
        <f t="shared" si="1"/>
        <v>1</v>
      </c>
      <c r="S57" t="b">
        <f t="shared" si="2"/>
        <v>1</v>
      </c>
      <c r="T57" t="b">
        <f t="shared" si="3"/>
        <v>1</v>
      </c>
      <c r="U57" s="2" t="s">
        <v>143</v>
      </c>
      <c r="V57" s="3" t="s">
        <v>44</v>
      </c>
    </row>
    <row r="58" spans="1:22" x14ac:dyDescent="0.25">
      <c r="A58" s="2">
        <v>56</v>
      </c>
      <c r="B58" s="2">
        <v>105</v>
      </c>
      <c r="C58" s="2">
        <v>50</v>
      </c>
      <c r="D58" s="2">
        <v>100</v>
      </c>
      <c r="E58" s="2">
        <v>105.032</v>
      </c>
      <c r="F58" s="2">
        <v>50.063000000000002</v>
      </c>
      <c r="G58" s="2">
        <v>100.152</v>
      </c>
      <c r="H58" s="2" t="s">
        <v>51</v>
      </c>
      <c r="I58" s="2">
        <v>9.8618269359999999</v>
      </c>
      <c r="J58" s="5">
        <v>10.0853105804721</v>
      </c>
      <c r="K58" s="2">
        <v>10.101378546253599</v>
      </c>
      <c r="L58" s="2">
        <v>4.3809199475601899</v>
      </c>
      <c r="M58" s="2" t="s">
        <v>130</v>
      </c>
      <c r="N58" s="2">
        <v>1.4</v>
      </c>
      <c r="O58" s="2" t="s">
        <v>133</v>
      </c>
      <c r="P58" s="2">
        <v>1.64697608642666</v>
      </c>
      <c r="Q58" s="2" t="s">
        <v>132</v>
      </c>
      <c r="R58" t="b">
        <f t="shared" si="1"/>
        <v>1</v>
      </c>
      <c r="S58" t="b">
        <f t="shared" si="2"/>
        <v>1</v>
      </c>
      <c r="T58" t="b">
        <f t="shared" si="3"/>
        <v>1</v>
      </c>
      <c r="U58" s="2" t="s">
        <v>143</v>
      </c>
      <c r="V58" s="3" t="s">
        <v>44</v>
      </c>
    </row>
    <row r="59" spans="1:22" x14ac:dyDescent="0.25">
      <c r="A59" s="2">
        <v>57</v>
      </c>
      <c r="B59" s="2">
        <v>105</v>
      </c>
      <c r="C59" s="2">
        <v>65</v>
      </c>
      <c r="D59" s="2">
        <v>100</v>
      </c>
      <c r="E59" s="2">
        <v>105.047</v>
      </c>
      <c r="F59" s="2">
        <v>65.061000000000007</v>
      </c>
      <c r="G59" s="2">
        <v>100.152</v>
      </c>
      <c r="H59" s="2" t="s">
        <v>52</v>
      </c>
      <c r="I59" s="2">
        <v>17.89380542</v>
      </c>
      <c r="J59" s="5">
        <v>18.365975809799199</v>
      </c>
      <c r="K59" s="2">
        <v>18.415756278407098</v>
      </c>
      <c r="L59" s="2">
        <v>9.2793000573809206</v>
      </c>
      <c r="M59" s="2" t="s">
        <v>129</v>
      </c>
      <c r="N59" s="2">
        <v>1.2049999999999901</v>
      </c>
      <c r="O59" s="2" t="s">
        <v>131</v>
      </c>
      <c r="P59" s="2">
        <v>1.64697608642666</v>
      </c>
      <c r="Q59" s="2" t="s">
        <v>132</v>
      </c>
      <c r="R59" t="b">
        <f t="shared" si="1"/>
        <v>1</v>
      </c>
      <c r="S59" t="b">
        <f t="shared" si="2"/>
        <v>1</v>
      </c>
      <c r="T59" t="b">
        <f t="shared" si="3"/>
        <v>1</v>
      </c>
      <c r="U59" s="2" t="s">
        <v>142</v>
      </c>
      <c r="V59" s="3" t="s">
        <v>44</v>
      </c>
    </row>
    <row r="60" spans="1:22" x14ac:dyDescent="0.25">
      <c r="A60" s="2">
        <v>58</v>
      </c>
      <c r="B60" s="2">
        <v>95</v>
      </c>
      <c r="C60" s="2">
        <v>65</v>
      </c>
      <c r="D60" s="2">
        <v>100</v>
      </c>
      <c r="E60" s="2">
        <v>95.036000000000001</v>
      </c>
      <c r="F60" s="2">
        <v>65.045000000000002</v>
      </c>
      <c r="G60" s="2">
        <v>100.152</v>
      </c>
      <c r="H60" s="2" t="s">
        <v>53</v>
      </c>
      <c r="I60" s="2">
        <v>9.8618269359999999</v>
      </c>
      <c r="J60" s="5">
        <v>10.0853105804721</v>
      </c>
      <c r="K60" s="2">
        <v>10.101378546253599</v>
      </c>
      <c r="L60" s="2">
        <v>4.3809199475601899</v>
      </c>
      <c r="M60" s="2" t="s">
        <v>130</v>
      </c>
      <c r="N60" s="2">
        <v>1.4</v>
      </c>
      <c r="O60" s="2" t="s">
        <v>133</v>
      </c>
      <c r="P60" s="2">
        <v>1.64697608642666</v>
      </c>
      <c r="Q60" s="2" t="s">
        <v>132</v>
      </c>
      <c r="R60" t="b">
        <f t="shared" si="1"/>
        <v>1</v>
      </c>
      <c r="S60" t="b">
        <f t="shared" si="2"/>
        <v>1</v>
      </c>
      <c r="T60" t="b">
        <f t="shared" si="3"/>
        <v>1</v>
      </c>
      <c r="U60" s="2" t="s">
        <v>143</v>
      </c>
      <c r="V60" s="3" t="s">
        <v>44</v>
      </c>
    </row>
    <row r="61" spans="1:22" x14ac:dyDescent="0.25">
      <c r="A61" s="2">
        <v>59</v>
      </c>
      <c r="B61" s="2">
        <v>85</v>
      </c>
      <c r="C61" s="2">
        <v>65</v>
      </c>
      <c r="D61" s="2">
        <v>100</v>
      </c>
      <c r="E61" s="2">
        <v>85.067999999999998</v>
      </c>
      <c r="F61" s="2">
        <v>65.075999999999993</v>
      </c>
      <c r="G61" s="2">
        <v>100.152</v>
      </c>
      <c r="H61" s="2" t="s">
        <v>54</v>
      </c>
      <c r="I61" s="2">
        <v>9.8618269359999999</v>
      </c>
      <c r="J61" s="5">
        <v>10.0853105804721</v>
      </c>
      <c r="K61" s="2">
        <v>10.101378546253599</v>
      </c>
      <c r="L61" s="2">
        <v>4.3809199475601899</v>
      </c>
      <c r="M61" s="2" t="s">
        <v>130</v>
      </c>
      <c r="N61" s="2">
        <v>1.4</v>
      </c>
      <c r="O61" s="2" t="s">
        <v>133</v>
      </c>
      <c r="P61" s="2">
        <v>1.64697608642666</v>
      </c>
      <c r="Q61" s="2" t="s">
        <v>132</v>
      </c>
      <c r="R61" t="b">
        <f t="shared" si="1"/>
        <v>1</v>
      </c>
      <c r="S61" t="b">
        <f t="shared" si="2"/>
        <v>1</v>
      </c>
      <c r="T61" t="b">
        <f t="shared" si="3"/>
        <v>1</v>
      </c>
      <c r="U61" s="2" t="s">
        <v>143</v>
      </c>
      <c r="V61" s="3" t="s">
        <v>44</v>
      </c>
    </row>
    <row r="62" spans="1:22" x14ac:dyDescent="0.25">
      <c r="A62" s="2">
        <v>60</v>
      </c>
      <c r="B62" s="2">
        <v>35</v>
      </c>
      <c r="C62" s="2">
        <v>65</v>
      </c>
      <c r="D62" s="2">
        <v>100</v>
      </c>
      <c r="E62" s="2">
        <v>35.072000000000003</v>
      </c>
      <c r="F62" s="2">
        <v>65.088999999999999</v>
      </c>
      <c r="G62" s="2">
        <v>100.152</v>
      </c>
      <c r="H62" s="2" t="s">
        <v>55</v>
      </c>
      <c r="I62" s="2">
        <v>9.8618269359999999</v>
      </c>
      <c r="J62" s="5">
        <v>10.0853105804721</v>
      </c>
      <c r="K62" s="2">
        <v>10.101378546253599</v>
      </c>
      <c r="L62" s="2">
        <v>4.3809199475601899</v>
      </c>
      <c r="M62" s="2" t="s">
        <v>130</v>
      </c>
      <c r="N62" s="2">
        <v>1.4</v>
      </c>
      <c r="O62" s="2" t="s">
        <v>133</v>
      </c>
      <c r="P62" s="2">
        <v>1.64697608642666</v>
      </c>
      <c r="Q62" s="2" t="s">
        <v>132</v>
      </c>
      <c r="R62" t="b">
        <f t="shared" si="1"/>
        <v>1</v>
      </c>
      <c r="S62" t="b">
        <f t="shared" si="2"/>
        <v>1</v>
      </c>
      <c r="T62" t="b">
        <f t="shared" si="3"/>
        <v>1</v>
      </c>
      <c r="U62" s="2" t="s">
        <v>143</v>
      </c>
      <c r="V62" s="3" t="s">
        <v>44</v>
      </c>
    </row>
    <row r="63" spans="1:22" x14ac:dyDescent="0.25">
      <c r="A63" s="2">
        <v>61</v>
      </c>
      <c r="B63" s="2">
        <v>25</v>
      </c>
      <c r="C63" s="2">
        <v>65</v>
      </c>
      <c r="D63" s="2">
        <v>100</v>
      </c>
      <c r="E63" s="2">
        <v>25.039000000000001</v>
      </c>
      <c r="F63" s="2">
        <v>65.072999999999993</v>
      </c>
      <c r="G63" s="2">
        <v>100.152</v>
      </c>
      <c r="H63" s="2" t="s">
        <v>56</v>
      </c>
      <c r="I63" s="2">
        <v>9.8618269359999999</v>
      </c>
      <c r="J63" s="5">
        <v>10.0853105804721</v>
      </c>
      <c r="K63" s="2">
        <v>10.101378546253599</v>
      </c>
      <c r="L63" s="2">
        <v>4.3809199475601899</v>
      </c>
      <c r="M63" s="2" t="s">
        <v>130</v>
      </c>
      <c r="N63" s="2">
        <v>1.4</v>
      </c>
      <c r="O63" s="2" t="s">
        <v>133</v>
      </c>
      <c r="P63" s="2">
        <v>1.64697608642666</v>
      </c>
      <c r="Q63" s="2" t="s">
        <v>132</v>
      </c>
      <c r="R63" t="b">
        <f t="shared" si="1"/>
        <v>1</v>
      </c>
      <c r="S63" t="b">
        <f t="shared" si="2"/>
        <v>1</v>
      </c>
      <c r="T63" t="b">
        <f t="shared" si="3"/>
        <v>1</v>
      </c>
      <c r="U63" s="2" t="s">
        <v>143</v>
      </c>
      <c r="V63" s="3" t="s">
        <v>44</v>
      </c>
    </row>
    <row r="64" spans="1:22" x14ac:dyDescent="0.25">
      <c r="A64" s="2">
        <v>62</v>
      </c>
      <c r="B64" s="2">
        <v>15</v>
      </c>
      <c r="C64" s="2">
        <v>65</v>
      </c>
      <c r="D64" s="2">
        <v>100</v>
      </c>
      <c r="E64" s="2">
        <v>15.036</v>
      </c>
      <c r="F64" s="2">
        <v>65.045000000000002</v>
      </c>
      <c r="G64" s="2">
        <v>100.152</v>
      </c>
      <c r="H64" s="2" t="s">
        <v>57</v>
      </c>
      <c r="I64" s="2">
        <v>17.89380542</v>
      </c>
      <c r="J64" s="5">
        <v>18.365975809799199</v>
      </c>
      <c r="K64" s="2">
        <v>18.415756278407098</v>
      </c>
      <c r="L64" s="2">
        <v>9.2793000573809206</v>
      </c>
      <c r="M64" s="2" t="s">
        <v>129</v>
      </c>
      <c r="N64" s="2">
        <v>1.2049999999999901</v>
      </c>
      <c r="O64" s="2" t="s">
        <v>131</v>
      </c>
      <c r="P64" s="2">
        <v>1.64697608642666</v>
      </c>
      <c r="Q64" s="2" t="s">
        <v>132</v>
      </c>
      <c r="R64" t="b">
        <f t="shared" si="1"/>
        <v>1</v>
      </c>
      <c r="S64" t="b">
        <f t="shared" si="2"/>
        <v>1</v>
      </c>
      <c r="T64" t="b">
        <f t="shared" si="3"/>
        <v>1</v>
      </c>
      <c r="U64" s="2" t="s">
        <v>142</v>
      </c>
      <c r="V64" s="3" t="s">
        <v>44</v>
      </c>
    </row>
    <row r="65" spans="1:22" x14ac:dyDescent="0.25">
      <c r="A65" s="2">
        <v>63</v>
      </c>
      <c r="B65" s="2">
        <v>15</v>
      </c>
      <c r="C65" s="2">
        <v>50</v>
      </c>
      <c r="D65" s="2">
        <v>100</v>
      </c>
      <c r="E65" s="2">
        <v>15.052</v>
      </c>
      <c r="F65" s="2">
        <v>50.05</v>
      </c>
      <c r="G65" s="2">
        <v>100.152</v>
      </c>
      <c r="H65" s="2" t="s">
        <v>58</v>
      </c>
      <c r="I65" s="2">
        <v>9.8618269359999999</v>
      </c>
      <c r="J65" s="5">
        <v>10.0853105804721</v>
      </c>
      <c r="K65" s="2">
        <v>10.101378546253599</v>
      </c>
      <c r="L65" s="2">
        <v>4.3809199475601899</v>
      </c>
      <c r="M65" s="2" t="s">
        <v>130</v>
      </c>
      <c r="N65" s="2">
        <v>1.4</v>
      </c>
      <c r="O65" s="2" t="s">
        <v>133</v>
      </c>
      <c r="P65" s="2">
        <v>1.64697608642666</v>
      </c>
      <c r="Q65" s="2" t="s">
        <v>132</v>
      </c>
      <c r="R65" t="b">
        <f t="shared" si="1"/>
        <v>1</v>
      </c>
      <c r="S65" t="b">
        <f t="shared" si="2"/>
        <v>1</v>
      </c>
      <c r="T65" t="b">
        <f t="shared" si="3"/>
        <v>1</v>
      </c>
      <c r="U65" s="2" t="s">
        <v>143</v>
      </c>
      <c r="V65" s="3" t="s">
        <v>44</v>
      </c>
    </row>
    <row r="66" spans="1:22" x14ac:dyDescent="0.25">
      <c r="A66" s="2">
        <v>64</v>
      </c>
      <c r="B66" s="2">
        <v>15</v>
      </c>
      <c r="C66" s="2">
        <v>30</v>
      </c>
      <c r="D66" s="2">
        <v>100</v>
      </c>
      <c r="E66" s="2">
        <v>15.053000000000001</v>
      </c>
      <c r="F66" s="2">
        <v>30.071000000000002</v>
      </c>
      <c r="G66" s="2">
        <v>100.152</v>
      </c>
      <c r="H66" s="2" t="s">
        <v>59</v>
      </c>
      <c r="I66" s="2">
        <v>9.8618269359999999</v>
      </c>
      <c r="J66" s="5">
        <v>10.0853105804721</v>
      </c>
      <c r="K66" s="2">
        <v>10.101378546253599</v>
      </c>
      <c r="L66" s="2">
        <v>4.3809199475601899</v>
      </c>
      <c r="M66" s="2" t="s">
        <v>130</v>
      </c>
      <c r="N66" s="2">
        <v>1.4</v>
      </c>
      <c r="O66" s="2" t="s">
        <v>133</v>
      </c>
      <c r="P66" s="2">
        <v>1.64697608642666</v>
      </c>
      <c r="Q66" s="2" t="s">
        <v>132</v>
      </c>
      <c r="R66" t="b">
        <f t="shared" si="1"/>
        <v>1</v>
      </c>
      <c r="S66" t="b">
        <f t="shared" si="2"/>
        <v>1</v>
      </c>
      <c r="T66" t="b">
        <f t="shared" si="3"/>
        <v>1</v>
      </c>
      <c r="U66" s="2" t="s">
        <v>143</v>
      </c>
      <c r="V66" s="3" t="s">
        <v>44</v>
      </c>
    </row>
    <row r="67" spans="1:22" x14ac:dyDescent="0.25">
      <c r="A67" s="2">
        <v>65</v>
      </c>
      <c r="B67" s="2">
        <v>39</v>
      </c>
      <c r="C67" s="2">
        <v>20</v>
      </c>
      <c r="D67" s="2">
        <v>150</v>
      </c>
      <c r="E67" s="2">
        <v>39.039000000000001</v>
      </c>
      <c r="F67" s="2">
        <v>20.042999999999999</v>
      </c>
      <c r="G67" s="2">
        <v>150.15199999999999</v>
      </c>
      <c r="H67" s="2" t="s">
        <v>60</v>
      </c>
      <c r="I67" s="2">
        <v>12.14000588</v>
      </c>
      <c r="J67" s="5">
        <v>12.7031626622224</v>
      </c>
      <c r="K67" s="2">
        <v>12.712999253217401</v>
      </c>
      <c r="L67" s="2">
        <v>6.3800647022358303</v>
      </c>
      <c r="M67" s="2" t="s">
        <v>130</v>
      </c>
      <c r="N67" s="2">
        <v>1.4</v>
      </c>
      <c r="O67" s="2" t="s">
        <v>133</v>
      </c>
      <c r="P67" s="2">
        <v>1.42329493133759</v>
      </c>
      <c r="Q67" s="2" t="s">
        <v>132</v>
      </c>
      <c r="R67" t="b">
        <f t="shared" si="1"/>
        <v>0</v>
      </c>
      <c r="S67" t="b">
        <f t="shared" si="2"/>
        <v>1</v>
      </c>
      <c r="T67" t="b">
        <f t="shared" si="3"/>
        <v>1</v>
      </c>
      <c r="U67" s="2" t="s">
        <v>143</v>
      </c>
      <c r="V67" s="3" t="s">
        <v>61</v>
      </c>
    </row>
    <row r="68" spans="1:22" x14ac:dyDescent="0.25">
      <c r="A68" s="2">
        <v>66</v>
      </c>
      <c r="B68" s="2">
        <v>39</v>
      </c>
      <c r="C68" s="2">
        <v>15</v>
      </c>
      <c r="D68" s="2">
        <v>150</v>
      </c>
      <c r="E68" s="2">
        <v>39.046999999999997</v>
      </c>
      <c r="F68" s="2">
        <v>15.061</v>
      </c>
      <c r="G68" s="2">
        <v>150.15199999999999</v>
      </c>
      <c r="H68" s="2" t="s">
        <v>62</v>
      </c>
      <c r="I68" s="2">
        <v>28.01108515</v>
      </c>
      <c r="J68" s="5">
        <v>29.4716886677937</v>
      </c>
      <c r="K68" s="2">
        <v>29.509184613709898</v>
      </c>
      <c r="L68" s="2">
        <v>17.205815427082001</v>
      </c>
      <c r="M68" s="2" t="s">
        <v>129</v>
      </c>
      <c r="N68" s="2">
        <v>1.2049999999999901</v>
      </c>
      <c r="O68" s="2" t="s">
        <v>131</v>
      </c>
      <c r="P68" s="2">
        <v>1.42329493133759</v>
      </c>
      <c r="Q68" s="2" t="s">
        <v>132</v>
      </c>
      <c r="R68" t="b">
        <f t="shared" ref="R68:R117" si="4">IF(AND(I68&gt;(J68*0.96),I68&lt;(J68*1.04)),TRUE,FALSE)</f>
        <v>0</v>
      </c>
      <c r="S68" t="b">
        <f t="shared" ref="S68:S117" si="5">IF(AND(K68&gt;(J68*0.96),K68&lt;(J68*1.04)),TRUE,FALSE)</f>
        <v>1</v>
      </c>
      <c r="T68" t="b">
        <f t="shared" ref="T68:T117" si="6">OR(R68,S68)</f>
        <v>1</v>
      </c>
      <c r="U68" s="2" t="s">
        <v>142</v>
      </c>
      <c r="V68" s="3" t="s">
        <v>61</v>
      </c>
    </row>
    <row r="69" spans="1:22" x14ac:dyDescent="0.25">
      <c r="A69" s="2">
        <v>67</v>
      </c>
      <c r="B69" s="2">
        <v>45</v>
      </c>
      <c r="C69" s="2">
        <v>15</v>
      </c>
      <c r="D69" s="2">
        <v>150</v>
      </c>
      <c r="E69" s="2">
        <v>45.031999999999996</v>
      </c>
      <c r="F69" s="2">
        <v>15.025</v>
      </c>
      <c r="G69" s="2">
        <v>150.15199999999999</v>
      </c>
      <c r="H69" s="2" t="s">
        <v>63</v>
      </c>
      <c r="I69" s="2">
        <v>12.14000588</v>
      </c>
      <c r="J69" s="5">
        <v>12.7031626622224</v>
      </c>
      <c r="K69" s="2">
        <v>12.712999253217401</v>
      </c>
      <c r="L69" s="2">
        <v>6.3800647022358303</v>
      </c>
      <c r="M69" s="2" t="s">
        <v>130</v>
      </c>
      <c r="N69" s="2">
        <v>1.4</v>
      </c>
      <c r="O69" s="2" t="s">
        <v>133</v>
      </c>
      <c r="P69" s="2">
        <v>1.42329493133759</v>
      </c>
      <c r="Q69" s="2" t="s">
        <v>132</v>
      </c>
      <c r="R69" t="b">
        <f t="shared" si="4"/>
        <v>0</v>
      </c>
      <c r="S69" t="b">
        <f t="shared" si="5"/>
        <v>1</v>
      </c>
      <c r="T69" t="b">
        <f t="shared" si="6"/>
        <v>1</v>
      </c>
      <c r="U69" s="2" t="s">
        <v>143</v>
      </c>
      <c r="V69" s="3" t="s">
        <v>61</v>
      </c>
    </row>
    <row r="70" spans="1:22" x14ac:dyDescent="0.25">
      <c r="A70" s="2">
        <v>68</v>
      </c>
      <c r="B70" s="2">
        <v>51</v>
      </c>
      <c r="C70" s="2">
        <v>15</v>
      </c>
      <c r="D70" s="2">
        <v>150</v>
      </c>
      <c r="E70" s="2">
        <v>51.037999999999997</v>
      </c>
      <c r="F70" s="2">
        <v>15.029</v>
      </c>
      <c r="G70" s="2">
        <v>150.15199999999999</v>
      </c>
      <c r="H70" s="4" t="s">
        <v>64</v>
      </c>
      <c r="I70" s="2">
        <v>28.01108515</v>
      </c>
      <c r="J70" s="5">
        <v>29.4716886677937</v>
      </c>
      <c r="K70" s="2">
        <v>29.509184613709898</v>
      </c>
      <c r="L70" s="2">
        <v>17.205815427082001</v>
      </c>
      <c r="M70" s="2" t="s">
        <v>129</v>
      </c>
      <c r="N70" s="2">
        <v>1.2049999999999901</v>
      </c>
      <c r="O70" s="2" t="s">
        <v>131</v>
      </c>
      <c r="P70" s="2">
        <v>1.42329493133759</v>
      </c>
      <c r="Q70" s="2" t="s">
        <v>132</v>
      </c>
      <c r="R70" t="b">
        <f t="shared" si="4"/>
        <v>0</v>
      </c>
      <c r="S70" t="b">
        <f t="shared" si="5"/>
        <v>1</v>
      </c>
      <c r="T70" t="b">
        <f t="shared" si="6"/>
        <v>1</v>
      </c>
      <c r="U70" s="2" t="s">
        <v>142</v>
      </c>
      <c r="V70" s="3" t="s">
        <v>61</v>
      </c>
    </row>
    <row r="71" spans="1:22" x14ac:dyDescent="0.25">
      <c r="A71" s="2">
        <v>69</v>
      </c>
      <c r="B71" s="2">
        <v>51</v>
      </c>
      <c r="C71" s="2">
        <v>9</v>
      </c>
      <c r="D71" s="2">
        <v>150</v>
      </c>
      <c r="E71" s="2">
        <v>51</v>
      </c>
      <c r="F71" s="2">
        <v>9</v>
      </c>
      <c r="G71" s="2">
        <v>150</v>
      </c>
      <c r="H71" s="2" t="s">
        <v>65</v>
      </c>
      <c r="I71" s="2">
        <v>28.01108515</v>
      </c>
      <c r="J71" s="5">
        <v>12.7086193526413</v>
      </c>
      <c r="K71" s="2">
        <v>12.7086193526413</v>
      </c>
      <c r="L71" s="2">
        <v>6.3751281734319099</v>
      </c>
      <c r="M71" s="2" t="s">
        <v>130</v>
      </c>
      <c r="N71" s="2">
        <v>1.4</v>
      </c>
      <c r="O71" s="2" t="s">
        <v>133</v>
      </c>
      <c r="P71" s="2">
        <v>1.4239063129298499</v>
      </c>
      <c r="Q71" s="2" t="s">
        <v>132</v>
      </c>
      <c r="R71" t="b">
        <f t="shared" si="4"/>
        <v>0</v>
      </c>
      <c r="S71" t="b">
        <f t="shared" si="5"/>
        <v>1</v>
      </c>
      <c r="T71" t="b">
        <f t="shared" si="6"/>
        <v>1</v>
      </c>
      <c r="U71" s="2" t="s">
        <v>142</v>
      </c>
      <c r="V71" s="3" t="s">
        <v>61</v>
      </c>
    </row>
    <row r="72" spans="1:22" x14ac:dyDescent="0.25">
      <c r="A72" s="2">
        <v>70</v>
      </c>
      <c r="B72" s="2">
        <v>60</v>
      </c>
      <c r="C72" s="2">
        <v>9</v>
      </c>
      <c r="D72" s="2">
        <v>150</v>
      </c>
      <c r="E72" s="2">
        <v>60.039000000000001</v>
      </c>
      <c r="F72" s="2">
        <v>9.0359999999999996</v>
      </c>
      <c r="G72" s="2">
        <v>150.15199999999999</v>
      </c>
      <c r="H72" s="2" t="s">
        <v>66</v>
      </c>
      <c r="I72" s="2">
        <v>12.14000588</v>
      </c>
      <c r="J72" s="5">
        <v>12.7031626622224</v>
      </c>
      <c r="K72" s="2">
        <v>12.712999253217401</v>
      </c>
      <c r="L72" s="2">
        <v>6.3800647022358303</v>
      </c>
      <c r="M72" s="2" t="s">
        <v>130</v>
      </c>
      <c r="N72" s="2">
        <v>1.4</v>
      </c>
      <c r="O72" s="2" t="s">
        <v>133</v>
      </c>
      <c r="P72" s="2">
        <v>1.42329493133759</v>
      </c>
      <c r="Q72" s="2" t="s">
        <v>132</v>
      </c>
      <c r="R72" t="b">
        <f t="shared" si="4"/>
        <v>0</v>
      </c>
      <c r="S72" t="b">
        <f t="shared" si="5"/>
        <v>1</v>
      </c>
      <c r="T72" t="b">
        <f t="shared" si="6"/>
        <v>1</v>
      </c>
      <c r="U72" s="2" t="s">
        <v>143</v>
      </c>
      <c r="V72" s="3" t="s">
        <v>61</v>
      </c>
    </row>
    <row r="73" spans="1:22" x14ac:dyDescent="0.25">
      <c r="A73" s="2">
        <v>71</v>
      </c>
      <c r="B73" s="2">
        <v>69</v>
      </c>
      <c r="C73" s="2">
        <v>9</v>
      </c>
      <c r="D73" s="2">
        <v>150</v>
      </c>
      <c r="E73" s="2">
        <v>69</v>
      </c>
      <c r="F73" s="2">
        <v>9</v>
      </c>
      <c r="G73" s="2">
        <v>150</v>
      </c>
      <c r="H73" s="2" t="s">
        <v>67</v>
      </c>
      <c r="I73" s="2">
        <v>28.01108515</v>
      </c>
      <c r="J73" s="5">
        <v>12.7086193526413</v>
      </c>
      <c r="K73" s="2">
        <v>12.7086193526413</v>
      </c>
      <c r="L73" s="2">
        <v>6.3751281734319099</v>
      </c>
      <c r="M73" s="2" t="s">
        <v>130</v>
      </c>
      <c r="N73" s="2">
        <v>1.4</v>
      </c>
      <c r="O73" s="2" t="s">
        <v>133</v>
      </c>
      <c r="P73" s="2">
        <v>1.4239063129298499</v>
      </c>
      <c r="Q73" s="2" t="s">
        <v>132</v>
      </c>
      <c r="R73" t="b">
        <f t="shared" si="4"/>
        <v>0</v>
      </c>
      <c r="S73" t="b">
        <f t="shared" si="5"/>
        <v>1</v>
      </c>
      <c r="T73" t="b">
        <f t="shared" si="6"/>
        <v>1</v>
      </c>
      <c r="U73" s="2" t="s">
        <v>142</v>
      </c>
      <c r="V73" s="3" t="s">
        <v>61</v>
      </c>
    </row>
    <row r="74" spans="1:22" x14ac:dyDescent="0.25">
      <c r="A74" s="2">
        <v>72</v>
      </c>
      <c r="B74" s="2">
        <v>69</v>
      </c>
      <c r="C74" s="2">
        <v>15</v>
      </c>
      <c r="D74" s="2">
        <v>150</v>
      </c>
      <c r="E74" s="2">
        <v>69.02</v>
      </c>
      <c r="F74" s="2">
        <v>15.019</v>
      </c>
      <c r="G74" s="2">
        <v>150.15199999999999</v>
      </c>
      <c r="H74" s="2" t="s">
        <v>68</v>
      </c>
      <c r="I74" s="2">
        <v>28.01108515</v>
      </c>
      <c r="J74" s="5">
        <v>29.4716886677937</v>
      </c>
      <c r="K74" s="2">
        <v>29.509184613709898</v>
      </c>
      <c r="L74" s="2">
        <v>17.205815427082001</v>
      </c>
      <c r="M74" s="2" t="s">
        <v>129</v>
      </c>
      <c r="N74" s="2">
        <v>1.2049999999999901</v>
      </c>
      <c r="O74" s="2" t="s">
        <v>131</v>
      </c>
      <c r="P74" s="2">
        <v>1.42329493133759</v>
      </c>
      <c r="Q74" s="2" t="s">
        <v>132</v>
      </c>
      <c r="R74" t="b">
        <f t="shared" si="4"/>
        <v>0</v>
      </c>
      <c r="S74" t="b">
        <f t="shared" si="5"/>
        <v>1</v>
      </c>
      <c r="T74" t="b">
        <f t="shared" si="6"/>
        <v>1</v>
      </c>
      <c r="U74" s="2" t="s">
        <v>142</v>
      </c>
      <c r="V74" s="3" t="s">
        <v>61</v>
      </c>
    </row>
    <row r="75" spans="1:22" x14ac:dyDescent="0.25">
      <c r="A75" s="2">
        <v>73</v>
      </c>
      <c r="B75" s="2">
        <v>75</v>
      </c>
      <c r="C75" s="2">
        <v>15</v>
      </c>
      <c r="D75" s="2">
        <v>150</v>
      </c>
      <c r="E75" s="2">
        <v>75.039000000000001</v>
      </c>
      <c r="F75" s="2">
        <v>15.042999999999999</v>
      </c>
      <c r="G75" s="2">
        <v>150.15199999999999</v>
      </c>
      <c r="H75" s="2" t="s">
        <v>69</v>
      </c>
      <c r="I75" s="2">
        <v>12.14000588</v>
      </c>
      <c r="J75" s="5">
        <v>12.7031626622224</v>
      </c>
      <c r="K75" s="2">
        <v>12.712999253217401</v>
      </c>
      <c r="L75" s="2">
        <v>6.3800647022358303</v>
      </c>
      <c r="M75" s="2" t="s">
        <v>130</v>
      </c>
      <c r="N75" s="2">
        <v>1.4</v>
      </c>
      <c r="O75" s="2" t="s">
        <v>133</v>
      </c>
      <c r="P75" s="2">
        <v>1.42329493133759</v>
      </c>
      <c r="Q75" s="2" t="s">
        <v>132</v>
      </c>
      <c r="R75" t="b">
        <f t="shared" si="4"/>
        <v>0</v>
      </c>
      <c r="S75" t="b">
        <f t="shared" si="5"/>
        <v>1</v>
      </c>
      <c r="T75" t="b">
        <f t="shared" si="6"/>
        <v>1</v>
      </c>
      <c r="U75" s="2" t="s">
        <v>143</v>
      </c>
      <c r="V75" s="3" t="s">
        <v>61</v>
      </c>
    </row>
    <row r="76" spans="1:22" x14ac:dyDescent="0.25">
      <c r="A76" s="2">
        <v>74</v>
      </c>
      <c r="B76" s="2">
        <v>81</v>
      </c>
      <c r="C76" s="2">
        <v>15</v>
      </c>
      <c r="D76" s="2">
        <v>150</v>
      </c>
      <c r="E76" s="2">
        <v>81.028999999999996</v>
      </c>
      <c r="F76" s="2">
        <v>15.026999999999999</v>
      </c>
      <c r="G76" s="2">
        <v>150.15199999999999</v>
      </c>
      <c r="H76" s="2" t="s">
        <v>70</v>
      </c>
      <c r="I76" s="2">
        <v>28.01108515</v>
      </c>
      <c r="J76" s="5">
        <v>29.4716886677937</v>
      </c>
      <c r="K76" s="2">
        <v>29.509184613709898</v>
      </c>
      <c r="L76" s="2">
        <v>17.205815427082001</v>
      </c>
      <c r="M76" s="2" t="s">
        <v>129</v>
      </c>
      <c r="N76" s="2">
        <v>1.2049999999999901</v>
      </c>
      <c r="O76" s="2" t="s">
        <v>131</v>
      </c>
      <c r="P76" s="2">
        <v>1.42329493133759</v>
      </c>
      <c r="Q76" s="2" t="s">
        <v>132</v>
      </c>
      <c r="R76" t="b">
        <f t="shared" si="4"/>
        <v>0</v>
      </c>
      <c r="S76" t="b">
        <f t="shared" si="5"/>
        <v>1</v>
      </c>
      <c r="T76" t="b">
        <f t="shared" si="6"/>
        <v>1</v>
      </c>
      <c r="U76" s="2" t="s">
        <v>142</v>
      </c>
      <c r="V76" s="3" t="s">
        <v>61</v>
      </c>
    </row>
    <row r="77" spans="1:22" x14ac:dyDescent="0.25">
      <c r="A77" s="2">
        <v>75</v>
      </c>
      <c r="B77" s="2">
        <v>81</v>
      </c>
      <c r="C77" s="2">
        <v>20</v>
      </c>
      <c r="D77" s="2">
        <v>150</v>
      </c>
      <c r="E77" s="2">
        <v>81.024000000000001</v>
      </c>
      <c r="F77" s="2">
        <v>20.030999999999999</v>
      </c>
      <c r="G77" s="2">
        <v>150.15199999999999</v>
      </c>
      <c r="H77" s="2" t="s">
        <v>71</v>
      </c>
      <c r="I77" s="2">
        <v>12.14000588</v>
      </c>
      <c r="J77" s="5">
        <v>12.7031626622224</v>
      </c>
      <c r="K77" s="2">
        <v>12.712999253217401</v>
      </c>
      <c r="L77" s="2">
        <v>6.3800647022358303</v>
      </c>
      <c r="M77" s="2" t="s">
        <v>130</v>
      </c>
      <c r="N77" s="2">
        <v>1.4</v>
      </c>
      <c r="O77" s="2" t="s">
        <v>133</v>
      </c>
      <c r="P77" s="2">
        <v>1.42329493133759</v>
      </c>
      <c r="Q77" s="2" t="s">
        <v>132</v>
      </c>
      <c r="R77" t="b">
        <f t="shared" si="4"/>
        <v>0</v>
      </c>
      <c r="S77" t="b">
        <f t="shared" si="5"/>
        <v>1</v>
      </c>
      <c r="T77" t="b">
        <f t="shared" si="6"/>
        <v>1</v>
      </c>
      <c r="U77" s="2" t="s">
        <v>143</v>
      </c>
      <c r="V77" s="3" t="s">
        <v>61</v>
      </c>
    </row>
    <row r="78" spans="1:22" x14ac:dyDescent="0.25">
      <c r="A78" s="2">
        <v>76</v>
      </c>
      <c r="B78" s="2">
        <v>39</v>
      </c>
      <c r="C78" s="2">
        <v>60</v>
      </c>
      <c r="D78" s="2">
        <v>150</v>
      </c>
      <c r="E78" s="2">
        <v>39.021000000000001</v>
      </c>
      <c r="F78" s="2">
        <v>60.04</v>
      </c>
      <c r="G78" s="2">
        <v>150.15199999999999</v>
      </c>
      <c r="H78" s="2" t="s">
        <v>72</v>
      </c>
      <c r="I78" s="2">
        <v>12.14000588</v>
      </c>
      <c r="J78" s="5">
        <v>12.7031626622224</v>
      </c>
      <c r="K78" s="2">
        <v>12.712999253217401</v>
      </c>
      <c r="L78" s="2">
        <v>6.3800647022358303</v>
      </c>
      <c r="M78" s="2" t="s">
        <v>130</v>
      </c>
      <c r="N78" s="2">
        <v>1.4</v>
      </c>
      <c r="O78" s="2" t="s">
        <v>133</v>
      </c>
      <c r="P78" s="2">
        <v>1.42329493133759</v>
      </c>
      <c r="Q78" s="2" t="s">
        <v>132</v>
      </c>
      <c r="R78" t="b">
        <f t="shared" si="4"/>
        <v>0</v>
      </c>
      <c r="S78" t="b">
        <f t="shared" si="5"/>
        <v>1</v>
      </c>
      <c r="T78" t="b">
        <f t="shared" si="6"/>
        <v>1</v>
      </c>
      <c r="U78" s="2" t="s">
        <v>143</v>
      </c>
      <c r="V78" s="3" t="s">
        <v>61</v>
      </c>
    </row>
    <row r="79" spans="1:22" x14ac:dyDescent="0.25">
      <c r="A79" s="2">
        <v>77</v>
      </c>
      <c r="B79" s="2">
        <v>39</v>
      </c>
      <c r="C79" s="2">
        <v>65</v>
      </c>
      <c r="D79" s="2">
        <v>150</v>
      </c>
      <c r="E79" s="2">
        <v>39.033000000000001</v>
      </c>
      <c r="F79" s="2">
        <v>65.033000000000001</v>
      </c>
      <c r="G79" s="2">
        <v>150.15199999999999</v>
      </c>
      <c r="H79" s="2" t="s">
        <v>73</v>
      </c>
      <c r="I79" s="2">
        <v>28.01108515</v>
      </c>
      <c r="J79" s="5">
        <v>29.4716886677937</v>
      </c>
      <c r="K79" s="2">
        <v>29.509184613709898</v>
      </c>
      <c r="L79" s="2">
        <v>17.205815427082001</v>
      </c>
      <c r="M79" s="2" t="s">
        <v>129</v>
      </c>
      <c r="N79" s="2">
        <v>1.2049999999999901</v>
      </c>
      <c r="O79" s="2" t="s">
        <v>131</v>
      </c>
      <c r="P79" s="2">
        <v>1.42329493133759</v>
      </c>
      <c r="Q79" s="2" t="s">
        <v>132</v>
      </c>
      <c r="R79" t="b">
        <f t="shared" si="4"/>
        <v>0</v>
      </c>
      <c r="S79" t="b">
        <f t="shared" si="5"/>
        <v>1</v>
      </c>
      <c r="T79" t="b">
        <f t="shared" si="6"/>
        <v>1</v>
      </c>
      <c r="U79" s="2" t="s">
        <v>142</v>
      </c>
      <c r="V79" s="3" t="s">
        <v>61</v>
      </c>
    </row>
    <row r="80" spans="1:22" x14ac:dyDescent="0.25">
      <c r="A80" s="2">
        <v>78</v>
      </c>
      <c r="B80" s="2">
        <v>45</v>
      </c>
      <c r="C80" s="2">
        <v>65</v>
      </c>
      <c r="D80" s="2">
        <v>150</v>
      </c>
      <c r="E80" s="2">
        <v>45.027000000000001</v>
      </c>
      <c r="F80" s="2">
        <v>65.036000000000001</v>
      </c>
      <c r="G80" s="2">
        <v>150.15199999999999</v>
      </c>
      <c r="H80" s="2" t="s">
        <v>74</v>
      </c>
      <c r="I80" s="2">
        <v>12.14000588</v>
      </c>
      <c r="J80" s="5">
        <v>12.7031626622224</v>
      </c>
      <c r="K80" s="2">
        <v>12.712999253217401</v>
      </c>
      <c r="L80" s="2">
        <v>6.3800647022358303</v>
      </c>
      <c r="M80" s="2" t="s">
        <v>130</v>
      </c>
      <c r="N80" s="2">
        <v>1.4</v>
      </c>
      <c r="O80" s="2" t="s">
        <v>133</v>
      </c>
      <c r="P80" s="2">
        <v>1.42329493133759</v>
      </c>
      <c r="Q80" s="2" t="s">
        <v>132</v>
      </c>
      <c r="R80" t="b">
        <f t="shared" si="4"/>
        <v>0</v>
      </c>
      <c r="S80" t="b">
        <f t="shared" si="5"/>
        <v>1</v>
      </c>
      <c r="T80" t="b">
        <f t="shared" si="6"/>
        <v>1</v>
      </c>
      <c r="U80" s="2" t="s">
        <v>143</v>
      </c>
      <c r="V80" s="3" t="s">
        <v>61</v>
      </c>
    </row>
    <row r="81" spans="1:22" x14ac:dyDescent="0.25">
      <c r="A81" s="2">
        <v>79</v>
      </c>
      <c r="B81" s="2">
        <v>51</v>
      </c>
      <c r="C81" s="2">
        <v>65</v>
      </c>
      <c r="D81" s="2">
        <v>150</v>
      </c>
      <c r="E81" s="2">
        <v>51.02</v>
      </c>
      <c r="F81" s="2">
        <v>65.025999999999996</v>
      </c>
      <c r="G81" s="2">
        <v>150.15199999999999</v>
      </c>
      <c r="H81" s="2" t="s">
        <v>75</v>
      </c>
      <c r="I81" s="2">
        <v>28.01108515</v>
      </c>
      <c r="J81" s="5">
        <v>29.4716886677937</v>
      </c>
      <c r="K81" s="2">
        <v>29.509184613709898</v>
      </c>
      <c r="L81" s="2">
        <v>17.205815427082001</v>
      </c>
      <c r="M81" s="2" t="s">
        <v>129</v>
      </c>
      <c r="N81" s="2">
        <v>1.2049999999999901</v>
      </c>
      <c r="O81" s="2" t="s">
        <v>131</v>
      </c>
      <c r="P81" s="2">
        <v>1.42329493133759</v>
      </c>
      <c r="Q81" s="2" t="s">
        <v>132</v>
      </c>
      <c r="R81" t="b">
        <f t="shared" si="4"/>
        <v>0</v>
      </c>
      <c r="S81" t="b">
        <f t="shared" si="5"/>
        <v>1</v>
      </c>
      <c r="T81" t="b">
        <f t="shared" si="6"/>
        <v>1</v>
      </c>
      <c r="U81" s="2" t="s">
        <v>142</v>
      </c>
      <c r="V81" s="3" t="s">
        <v>61</v>
      </c>
    </row>
    <row r="82" spans="1:22" x14ac:dyDescent="0.25">
      <c r="A82" s="2">
        <v>80</v>
      </c>
      <c r="B82" s="2">
        <v>51</v>
      </c>
      <c r="C82" s="2">
        <v>71</v>
      </c>
      <c r="D82" s="2">
        <v>150</v>
      </c>
      <c r="E82" s="2">
        <v>51</v>
      </c>
      <c r="F82" s="2">
        <v>70.900000000000006</v>
      </c>
      <c r="G82" s="2">
        <v>150</v>
      </c>
      <c r="H82" s="2" t="s">
        <v>76</v>
      </c>
      <c r="I82" s="2">
        <v>28.01108515</v>
      </c>
      <c r="J82" s="5">
        <v>12.7086193526413</v>
      </c>
      <c r="K82" s="2">
        <v>12.7086193526413</v>
      </c>
      <c r="L82" s="2">
        <v>6.3751281734319099</v>
      </c>
      <c r="M82" s="2" t="s">
        <v>130</v>
      </c>
      <c r="N82" s="2">
        <v>1.4</v>
      </c>
      <c r="O82" s="2" t="s">
        <v>133</v>
      </c>
      <c r="P82" s="2">
        <v>1.4239063129298499</v>
      </c>
      <c r="Q82" s="2" t="s">
        <v>132</v>
      </c>
      <c r="R82" t="b">
        <f t="shared" si="4"/>
        <v>0</v>
      </c>
      <c r="S82" t="b">
        <f t="shared" si="5"/>
        <v>1</v>
      </c>
      <c r="T82" t="b">
        <f t="shared" si="6"/>
        <v>1</v>
      </c>
      <c r="U82" s="2" t="s">
        <v>142</v>
      </c>
      <c r="V82" s="3" t="s">
        <v>61</v>
      </c>
    </row>
    <row r="83" spans="1:22" x14ac:dyDescent="0.25">
      <c r="A83" s="2">
        <v>81</v>
      </c>
      <c r="B83" s="2">
        <v>60</v>
      </c>
      <c r="C83" s="2">
        <v>71</v>
      </c>
      <c r="D83" s="2">
        <v>150</v>
      </c>
      <c r="E83" s="2">
        <v>60.026000000000003</v>
      </c>
      <c r="F83" s="2">
        <v>71.028999999999996</v>
      </c>
      <c r="G83" s="2">
        <v>150.15199999999999</v>
      </c>
      <c r="H83" s="2" t="s">
        <v>77</v>
      </c>
      <c r="I83" s="2">
        <v>12.14000588</v>
      </c>
      <c r="J83" s="5">
        <v>12.7031626622224</v>
      </c>
      <c r="K83" s="2">
        <v>12.712999253217401</v>
      </c>
      <c r="L83" s="2">
        <v>6.3800647022358303</v>
      </c>
      <c r="M83" s="2" t="s">
        <v>130</v>
      </c>
      <c r="N83" s="2">
        <v>1.4</v>
      </c>
      <c r="O83" s="2" t="s">
        <v>133</v>
      </c>
      <c r="P83" s="2">
        <v>1.42329493133759</v>
      </c>
      <c r="Q83" s="2" t="s">
        <v>132</v>
      </c>
      <c r="R83" t="b">
        <f t="shared" si="4"/>
        <v>0</v>
      </c>
      <c r="S83" t="b">
        <f t="shared" si="5"/>
        <v>1</v>
      </c>
      <c r="T83" t="b">
        <f t="shared" si="6"/>
        <v>1</v>
      </c>
      <c r="U83" s="2" t="s">
        <v>143</v>
      </c>
      <c r="V83" s="3" t="s">
        <v>61</v>
      </c>
    </row>
    <row r="84" spans="1:22" x14ac:dyDescent="0.25">
      <c r="A84" s="2">
        <v>82</v>
      </c>
      <c r="B84" s="2">
        <v>69</v>
      </c>
      <c r="C84" s="2">
        <v>71</v>
      </c>
      <c r="D84" s="2">
        <v>150</v>
      </c>
      <c r="E84" s="2">
        <v>69</v>
      </c>
      <c r="F84" s="2">
        <v>70.900000000000006</v>
      </c>
      <c r="G84" s="2">
        <v>150</v>
      </c>
      <c r="H84" s="2" t="s">
        <v>78</v>
      </c>
      <c r="I84" s="2">
        <v>28.01108515</v>
      </c>
      <c r="J84" s="5">
        <v>12.7086193526413</v>
      </c>
      <c r="K84" s="2">
        <v>12.7086193526413</v>
      </c>
      <c r="L84" s="2">
        <v>6.3751281734319099</v>
      </c>
      <c r="M84" s="2" t="s">
        <v>130</v>
      </c>
      <c r="N84" s="2">
        <v>1.4</v>
      </c>
      <c r="O84" s="2" t="s">
        <v>133</v>
      </c>
      <c r="P84" s="2">
        <v>1.4239063129298499</v>
      </c>
      <c r="Q84" s="2" t="s">
        <v>132</v>
      </c>
      <c r="R84" t="b">
        <f t="shared" si="4"/>
        <v>0</v>
      </c>
      <c r="S84" t="b">
        <f t="shared" si="5"/>
        <v>1</v>
      </c>
      <c r="T84" t="b">
        <f t="shared" si="6"/>
        <v>1</v>
      </c>
      <c r="U84" s="2" t="s">
        <v>142</v>
      </c>
      <c r="V84" s="3" t="s">
        <v>61</v>
      </c>
    </row>
    <row r="85" spans="1:22" x14ac:dyDescent="0.25">
      <c r="A85" s="2">
        <v>83</v>
      </c>
      <c r="B85" s="2">
        <v>69</v>
      </c>
      <c r="C85" s="2">
        <v>65</v>
      </c>
      <c r="D85" s="2">
        <v>150</v>
      </c>
      <c r="E85" s="2">
        <v>69.027000000000001</v>
      </c>
      <c r="F85" s="2">
        <v>65.051000000000002</v>
      </c>
      <c r="G85" s="2">
        <v>150.15199999999999</v>
      </c>
      <c r="H85" s="2" t="s">
        <v>79</v>
      </c>
      <c r="I85" s="2">
        <v>28.01108515</v>
      </c>
      <c r="J85" s="5">
        <v>29.4716886677937</v>
      </c>
      <c r="K85" s="2">
        <v>29.509184613709898</v>
      </c>
      <c r="L85" s="2">
        <v>17.205815427082001</v>
      </c>
      <c r="M85" s="2" t="s">
        <v>129</v>
      </c>
      <c r="N85" s="2">
        <v>1.2049999999999901</v>
      </c>
      <c r="O85" s="2" t="s">
        <v>131</v>
      </c>
      <c r="P85" s="2">
        <v>1.42329493133759</v>
      </c>
      <c r="Q85" s="2" t="s">
        <v>132</v>
      </c>
      <c r="R85" t="b">
        <f t="shared" si="4"/>
        <v>0</v>
      </c>
      <c r="S85" t="b">
        <f t="shared" si="5"/>
        <v>1</v>
      </c>
      <c r="T85" t="b">
        <f t="shared" si="6"/>
        <v>1</v>
      </c>
      <c r="U85" s="2" t="s">
        <v>142</v>
      </c>
      <c r="V85" s="3" t="s">
        <v>61</v>
      </c>
    </row>
    <row r="86" spans="1:22" x14ac:dyDescent="0.25">
      <c r="A86" s="2">
        <v>84</v>
      </c>
      <c r="B86" s="2">
        <v>75</v>
      </c>
      <c r="C86" s="2">
        <v>65</v>
      </c>
      <c r="D86" s="2">
        <v>150</v>
      </c>
      <c r="E86" s="2">
        <v>75.031999999999996</v>
      </c>
      <c r="F86" s="2">
        <v>65.049000000000007</v>
      </c>
      <c r="G86" s="2">
        <v>150.15199999999999</v>
      </c>
      <c r="H86" s="2" t="s">
        <v>80</v>
      </c>
      <c r="I86" s="2">
        <v>12.14000588</v>
      </c>
      <c r="J86" s="5">
        <v>12.7031626622224</v>
      </c>
      <c r="K86" s="2">
        <v>12.712999253217401</v>
      </c>
      <c r="L86" s="2">
        <v>6.3800647022358303</v>
      </c>
      <c r="M86" s="2" t="s">
        <v>130</v>
      </c>
      <c r="N86" s="2">
        <v>1.4</v>
      </c>
      <c r="O86" s="2" t="s">
        <v>133</v>
      </c>
      <c r="P86" s="2">
        <v>1.42329493133759</v>
      </c>
      <c r="Q86" s="2" t="s">
        <v>132</v>
      </c>
      <c r="R86" t="b">
        <f t="shared" si="4"/>
        <v>0</v>
      </c>
      <c r="S86" t="b">
        <f t="shared" si="5"/>
        <v>1</v>
      </c>
      <c r="T86" t="b">
        <f t="shared" si="6"/>
        <v>1</v>
      </c>
      <c r="U86" s="2" t="s">
        <v>143</v>
      </c>
      <c r="V86" s="3" t="s">
        <v>61</v>
      </c>
    </row>
    <row r="87" spans="1:22" x14ac:dyDescent="0.25">
      <c r="A87" s="2">
        <v>85</v>
      </c>
      <c r="B87" s="2">
        <v>81</v>
      </c>
      <c r="C87" s="2">
        <v>65</v>
      </c>
      <c r="D87" s="2">
        <v>150</v>
      </c>
      <c r="E87" s="2">
        <v>81.010999999999996</v>
      </c>
      <c r="F87" s="2">
        <v>65.042000000000002</v>
      </c>
      <c r="G87" s="2">
        <v>150.15199999999999</v>
      </c>
      <c r="H87" s="2" t="s">
        <v>81</v>
      </c>
      <c r="I87" s="2">
        <v>28.01108515</v>
      </c>
      <c r="J87" s="5">
        <v>29.4716886677937</v>
      </c>
      <c r="K87" s="2">
        <v>29.509184613709898</v>
      </c>
      <c r="L87" s="2">
        <v>17.205815427082001</v>
      </c>
      <c r="M87" s="2" t="s">
        <v>129</v>
      </c>
      <c r="N87" s="2">
        <v>1.2049999999999901</v>
      </c>
      <c r="O87" s="2" t="s">
        <v>131</v>
      </c>
      <c r="P87" s="2">
        <v>1.42329493133759</v>
      </c>
      <c r="Q87" s="2" t="s">
        <v>132</v>
      </c>
      <c r="R87" t="b">
        <f t="shared" si="4"/>
        <v>0</v>
      </c>
      <c r="S87" t="b">
        <f t="shared" si="5"/>
        <v>1</v>
      </c>
      <c r="T87" t="b">
        <f t="shared" si="6"/>
        <v>1</v>
      </c>
      <c r="U87" s="2" t="s">
        <v>142</v>
      </c>
      <c r="V87" s="3" t="s">
        <v>61</v>
      </c>
    </row>
    <row r="88" spans="1:22" x14ac:dyDescent="0.25">
      <c r="A88" s="2">
        <v>86</v>
      </c>
      <c r="B88" s="2">
        <v>81</v>
      </c>
      <c r="C88" s="2">
        <v>60</v>
      </c>
      <c r="D88" s="2">
        <v>150</v>
      </c>
      <c r="E88" s="2">
        <v>81.031999999999996</v>
      </c>
      <c r="F88" s="2">
        <v>60.033999999999999</v>
      </c>
      <c r="G88" s="2">
        <v>150.15199999999999</v>
      </c>
      <c r="H88" s="2" t="s">
        <v>82</v>
      </c>
      <c r="I88" s="2">
        <v>12.14000588</v>
      </c>
      <c r="J88" s="5">
        <v>12.7031626622224</v>
      </c>
      <c r="K88" s="2">
        <v>12.712999253217401</v>
      </c>
      <c r="L88" s="2">
        <v>6.3800647022358303</v>
      </c>
      <c r="M88" s="2" t="s">
        <v>130</v>
      </c>
      <c r="N88" s="2">
        <v>1.4</v>
      </c>
      <c r="O88" s="2" t="s">
        <v>133</v>
      </c>
      <c r="P88" s="2">
        <v>1.42329493133759</v>
      </c>
      <c r="Q88" s="2" t="s">
        <v>132</v>
      </c>
      <c r="R88" t="b">
        <f t="shared" si="4"/>
        <v>0</v>
      </c>
      <c r="S88" t="b">
        <f t="shared" si="5"/>
        <v>1</v>
      </c>
      <c r="T88" t="b">
        <f t="shared" si="6"/>
        <v>1</v>
      </c>
      <c r="U88" s="2" t="s">
        <v>143</v>
      </c>
      <c r="V88" s="3" t="s">
        <v>61</v>
      </c>
    </row>
    <row r="89" spans="1:22" x14ac:dyDescent="0.25">
      <c r="A89" s="2">
        <v>87</v>
      </c>
      <c r="B89" s="2">
        <v>27</v>
      </c>
      <c r="C89" s="2">
        <v>27</v>
      </c>
      <c r="D89" s="2">
        <v>225</v>
      </c>
      <c r="E89" s="2">
        <v>27.032</v>
      </c>
      <c r="F89" s="2">
        <v>27.048999999999999</v>
      </c>
      <c r="G89" s="2">
        <v>225.15199999999999</v>
      </c>
      <c r="H89" s="2" t="s">
        <v>83</v>
      </c>
      <c r="I89" s="2">
        <v>41.777594049999998</v>
      </c>
      <c r="J89" s="5">
        <v>41.7597358543374</v>
      </c>
      <c r="K89" s="2">
        <v>41.789451214098399</v>
      </c>
      <c r="L89" s="2">
        <v>29.121239916489401</v>
      </c>
      <c r="M89" s="2" t="s">
        <v>129</v>
      </c>
      <c r="N89" s="2">
        <v>1.2049999999999901</v>
      </c>
      <c r="O89" s="2" t="s">
        <v>131</v>
      </c>
      <c r="P89" s="2">
        <v>1.1908848181182501</v>
      </c>
      <c r="Q89" s="2" t="s">
        <v>132</v>
      </c>
      <c r="R89" t="b">
        <f t="shared" si="4"/>
        <v>1</v>
      </c>
      <c r="S89" t="b">
        <f t="shared" si="5"/>
        <v>1</v>
      </c>
      <c r="T89" t="b">
        <f t="shared" si="6"/>
        <v>1</v>
      </c>
      <c r="U89" s="2" t="s">
        <v>142</v>
      </c>
      <c r="V89" s="3" t="s">
        <v>84</v>
      </c>
    </row>
    <row r="90" spans="1:22" x14ac:dyDescent="0.25">
      <c r="A90" s="2">
        <v>88</v>
      </c>
      <c r="B90" s="2">
        <v>39</v>
      </c>
      <c r="C90" s="2">
        <v>27</v>
      </c>
      <c r="D90" s="2">
        <v>225</v>
      </c>
      <c r="E90" s="2">
        <v>39.03</v>
      </c>
      <c r="F90" s="2">
        <v>27.042000000000002</v>
      </c>
      <c r="G90" s="2">
        <v>225.15199999999999</v>
      </c>
      <c r="H90" s="2" t="s">
        <v>85</v>
      </c>
      <c r="I90" s="2">
        <v>14.99696209</v>
      </c>
      <c r="J90" s="5">
        <v>14.990997475539499</v>
      </c>
      <c r="K90" s="2">
        <v>14.997673134115701</v>
      </c>
      <c r="L90" s="2">
        <v>8.9955161945492392</v>
      </c>
      <c r="M90" s="2" t="s">
        <v>130</v>
      </c>
      <c r="N90" s="2">
        <v>1.4</v>
      </c>
      <c r="O90" s="2" t="s">
        <v>133</v>
      </c>
      <c r="P90" s="2">
        <v>1.1908848181182501</v>
      </c>
      <c r="Q90" s="2" t="s">
        <v>132</v>
      </c>
      <c r="R90" t="b">
        <f t="shared" si="4"/>
        <v>1</v>
      </c>
      <c r="S90" t="b">
        <f t="shared" si="5"/>
        <v>1</v>
      </c>
      <c r="T90" t="b">
        <f t="shared" si="6"/>
        <v>1</v>
      </c>
      <c r="U90" s="2" t="s">
        <v>143</v>
      </c>
      <c r="V90" s="3" t="s">
        <v>84</v>
      </c>
    </row>
    <row r="91" spans="1:22" x14ac:dyDescent="0.25">
      <c r="A91" s="2">
        <v>89</v>
      </c>
      <c r="B91" s="2">
        <v>71</v>
      </c>
      <c r="C91" s="2">
        <v>27</v>
      </c>
      <c r="D91" s="2">
        <v>225</v>
      </c>
      <c r="E91" s="2">
        <v>71.034999999999997</v>
      </c>
      <c r="F91" s="2">
        <v>27.056000000000001</v>
      </c>
      <c r="G91" s="2">
        <v>225.15199999999999</v>
      </c>
      <c r="H91" s="2" t="s">
        <v>86</v>
      </c>
      <c r="I91" s="2">
        <v>14.99696209</v>
      </c>
      <c r="J91" s="5">
        <v>14.990997475539499</v>
      </c>
      <c r="K91" s="2">
        <v>14.997673134115701</v>
      </c>
      <c r="L91" s="2">
        <v>8.9955161945492392</v>
      </c>
      <c r="M91" s="2" t="s">
        <v>130</v>
      </c>
      <c r="N91" s="2">
        <v>1.4</v>
      </c>
      <c r="O91" s="2" t="s">
        <v>133</v>
      </c>
      <c r="P91" s="2">
        <v>1.1908848181182501</v>
      </c>
      <c r="Q91" s="2" t="s">
        <v>132</v>
      </c>
      <c r="R91" t="b">
        <f t="shared" si="4"/>
        <v>1</v>
      </c>
      <c r="S91" t="b">
        <f t="shared" si="5"/>
        <v>1</v>
      </c>
      <c r="T91" t="b">
        <f t="shared" si="6"/>
        <v>1</v>
      </c>
      <c r="U91" s="2" t="s">
        <v>143</v>
      </c>
      <c r="V91" s="3" t="s">
        <v>84</v>
      </c>
    </row>
    <row r="92" spans="1:22" x14ac:dyDescent="0.25">
      <c r="A92" s="2">
        <v>90</v>
      </c>
      <c r="B92" s="2">
        <v>83</v>
      </c>
      <c r="C92" s="2">
        <v>27</v>
      </c>
      <c r="D92" s="2">
        <v>225</v>
      </c>
      <c r="E92" s="2">
        <v>83.034999999999997</v>
      </c>
      <c r="F92" s="2">
        <v>27.056000000000001</v>
      </c>
      <c r="G92" s="2">
        <v>225.15199999999999</v>
      </c>
      <c r="H92" s="4" t="s">
        <v>87</v>
      </c>
      <c r="I92" s="2">
        <v>41.777594049999998</v>
      </c>
      <c r="J92" s="5">
        <v>14.990997475539499</v>
      </c>
      <c r="K92" s="2">
        <v>14.997673134115701</v>
      </c>
      <c r="L92" s="2">
        <v>8.9955161945492392</v>
      </c>
      <c r="M92" s="2" t="s">
        <v>130</v>
      </c>
      <c r="N92" s="2">
        <v>1.4</v>
      </c>
      <c r="O92" s="2" t="s">
        <v>133</v>
      </c>
      <c r="P92" s="2">
        <v>1.1908848181182501</v>
      </c>
      <c r="Q92" s="2" t="s">
        <v>132</v>
      </c>
      <c r="R92" t="b">
        <f t="shared" si="4"/>
        <v>0</v>
      </c>
      <c r="S92" t="b">
        <f t="shared" si="5"/>
        <v>1</v>
      </c>
      <c r="T92" t="b">
        <f t="shared" si="6"/>
        <v>1</v>
      </c>
      <c r="U92" s="2" t="s">
        <v>142</v>
      </c>
      <c r="V92" s="3" t="s">
        <v>84</v>
      </c>
    </row>
    <row r="93" spans="1:22" x14ac:dyDescent="0.25">
      <c r="A93" s="2">
        <v>91</v>
      </c>
      <c r="B93" s="2">
        <v>93</v>
      </c>
      <c r="C93" s="2">
        <v>36</v>
      </c>
      <c r="D93" s="2">
        <v>225</v>
      </c>
      <c r="E93" s="2">
        <v>93.043000000000006</v>
      </c>
      <c r="F93" s="2">
        <v>36.045000000000002</v>
      </c>
      <c r="G93" s="2">
        <v>225.15199999999999</v>
      </c>
      <c r="H93" s="2" t="s">
        <v>88</v>
      </c>
      <c r="I93" s="2">
        <v>14.99696209</v>
      </c>
      <c r="J93" s="5">
        <v>14.990997475539499</v>
      </c>
      <c r="K93" s="2">
        <v>14.997673134115701</v>
      </c>
      <c r="L93" s="2">
        <v>8.9955161945492392</v>
      </c>
      <c r="M93" s="2" t="s">
        <v>130</v>
      </c>
      <c r="N93" s="2">
        <v>1.4</v>
      </c>
      <c r="O93" s="2" t="s">
        <v>133</v>
      </c>
      <c r="P93" s="2">
        <v>1.1908848181182501</v>
      </c>
      <c r="Q93" s="2" t="s">
        <v>132</v>
      </c>
      <c r="R93" t="b">
        <f t="shared" si="4"/>
        <v>1</v>
      </c>
      <c r="S93" t="b">
        <f t="shared" si="5"/>
        <v>1</v>
      </c>
      <c r="T93" t="b">
        <f t="shared" si="6"/>
        <v>1</v>
      </c>
      <c r="U93" s="2" t="s">
        <v>143</v>
      </c>
      <c r="V93" s="3" t="s">
        <v>84</v>
      </c>
    </row>
    <row r="94" spans="1:22" x14ac:dyDescent="0.25">
      <c r="A94" s="2">
        <v>92</v>
      </c>
      <c r="B94" s="2">
        <v>93</v>
      </c>
      <c r="C94" s="2">
        <v>45</v>
      </c>
      <c r="D94" s="2">
        <v>225</v>
      </c>
      <c r="E94" s="2">
        <v>93.046000000000006</v>
      </c>
      <c r="F94" s="2">
        <v>45.052</v>
      </c>
      <c r="G94" s="2">
        <v>225.15199999999999</v>
      </c>
      <c r="H94" s="2" t="s">
        <v>89</v>
      </c>
      <c r="I94" s="2">
        <v>14.99696209</v>
      </c>
      <c r="J94" s="5">
        <v>14.990997475539499</v>
      </c>
      <c r="K94" s="2">
        <v>14.997673134115701</v>
      </c>
      <c r="L94" s="2">
        <v>8.9955161945492392</v>
      </c>
      <c r="M94" s="2" t="s">
        <v>130</v>
      </c>
      <c r="N94" s="2">
        <v>1.4</v>
      </c>
      <c r="O94" s="2" t="s">
        <v>133</v>
      </c>
      <c r="P94" s="2">
        <v>1.1908848181182501</v>
      </c>
      <c r="Q94" s="2" t="s">
        <v>132</v>
      </c>
      <c r="R94" t="b">
        <f t="shared" si="4"/>
        <v>1</v>
      </c>
      <c r="S94" t="b">
        <f t="shared" si="5"/>
        <v>1</v>
      </c>
      <c r="T94" t="b">
        <f t="shared" si="6"/>
        <v>1</v>
      </c>
      <c r="U94" s="2" t="s">
        <v>143</v>
      </c>
      <c r="V94" s="3" t="s">
        <v>84</v>
      </c>
    </row>
    <row r="95" spans="1:22" x14ac:dyDescent="0.25">
      <c r="A95" s="2">
        <v>93</v>
      </c>
      <c r="B95" s="2">
        <v>83</v>
      </c>
      <c r="C95" s="2">
        <v>53</v>
      </c>
      <c r="D95" s="2">
        <v>225</v>
      </c>
      <c r="E95" s="2">
        <v>83.043000000000006</v>
      </c>
      <c r="F95" s="2">
        <v>53.061</v>
      </c>
      <c r="G95" s="2">
        <v>225.15199999999999</v>
      </c>
      <c r="H95" s="2" t="s">
        <v>90</v>
      </c>
      <c r="I95" s="2">
        <v>41.777594049999998</v>
      </c>
      <c r="J95" s="5">
        <v>14.990997475539499</v>
      </c>
      <c r="K95" s="2">
        <v>14.997673134115701</v>
      </c>
      <c r="L95" s="2">
        <v>8.9955161945492392</v>
      </c>
      <c r="M95" s="2" t="s">
        <v>130</v>
      </c>
      <c r="N95" s="2">
        <v>1.4</v>
      </c>
      <c r="O95" s="2" t="s">
        <v>133</v>
      </c>
      <c r="P95" s="2">
        <v>1.1908848181182501</v>
      </c>
      <c r="Q95" s="2" t="s">
        <v>132</v>
      </c>
      <c r="R95" t="b">
        <f t="shared" si="4"/>
        <v>0</v>
      </c>
      <c r="S95" t="b">
        <f t="shared" si="5"/>
        <v>1</v>
      </c>
      <c r="T95" t="b">
        <f t="shared" si="6"/>
        <v>1</v>
      </c>
      <c r="U95" s="2" t="s">
        <v>142</v>
      </c>
      <c r="V95" s="3" t="s">
        <v>84</v>
      </c>
    </row>
    <row r="96" spans="1:22" x14ac:dyDescent="0.25">
      <c r="A96" s="2">
        <v>94</v>
      </c>
      <c r="B96" s="2">
        <v>71</v>
      </c>
      <c r="C96" s="2">
        <v>53</v>
      </c>
      <c r="D96" s="2">
        <v>225</v>
      </c>
      <c r="E96" s="2">
        <v>71.031999999999996</v>
      </c>
      <c r="F96" s="2">
        <v>53.033999999999999</v>
      </c>
      <c r="G96" s="2">
        <v>225.15199999999999</v>
      </c>
      <c r="H96" s="2" t="s">
        <v>91</v>
      </c>
      <c r="I96" s="2">
        <v>14.99696209</v>
      </c>
      <c r="J96" s="5">
        <v>14.990997475539499</v>
      </c>
      <c r="K96" s="2">
        <v>14.997673134115701</v>
      </c>
      <c r="L96" s="2">
        <v>8.9955161945492392</v>
      </c>
      <c r="M96" s="2" t="s">
        <v>130</v>
      </c>
      <c r="N96" s="2">
        <v>1.4</v>
      </c>
      <c r="O96" s="2" t="s">
        <v>133</v>
      </c>
      <c r="P96" s="2">
        <v>1.1908848181182501</v>
      </c>
      <c r="Q96" s="2" t="s">
        <v>132</v>
      </c>
      <c r="R96" t="b">
        <f t="shared" si="4"/>
        <v>1</v>
      </c>
      <c r="S96" t="b">
        <f t="shared" si="5"/>
        <v>1</v>
      </c>
      <c r="T96" t="b">
        <f t="shared" si="6"/>
        <v>1</v>
      </c>
      <c r="U96" s="2" t="s">
        <v>143</v>
      </c>
      <c r="V96" s="3" t="s">
        <v>84</v>
      </c>
    </row>
    <row r="97" spans="1:22" x14ac:dyDescent="0.25">
      <c r="A97" s="2">
        <v>95</v>
      </c>
      <c r="B97" s="2">
        <v>39</v>
      </c>
      <c r="C97" s="2">
        <v>53</v>
      </c>
      <c r="D97" s="2">
        <v>225</v>
      </c>
      <c r="E97" s="2">
        <v>39.037999999999997</v>
      </c>
      <c r="F97" s="2">
        <v>53.063000000000002</v>
      </c>
      <c r="G97" s="2">
        <v>225.15199999999999</v>
      </c>
      <c r="H97" s="2" t="s">
        <v>92</v>
      </c>
      <c r="I97" s="2">
        <v>14.99696209</v>
      </c>
      <c r="J97" s="5">
        <v>14.990997475539499</v>
      </c>
      <c r="K97" s="2">
        <v>14.997673134115701</v>
      </c>
      <c r="L97" s="2">
        <v>8.9955161945492392</v>
      </c>
      <c r="M97" s="2" t="s">
        <v>130</v>
      </c>
      <c r="N97" s="2">
        <v>1.4</v>
      </c>
      <c r="O97" s="2" t="s">
        <v>133</v>
      </c>
      <c r="P97" s="2">
        <v>1.1908848181182501</v>
      </c>
      <c r="Q97" s="2" t="s">
        <v>132</v>
      </c>
      <c r="R97" t="b">
        <f t="shared" si="4"/>
        <v>1</v>
      </c>
      <c r="S97" t="b">
        <f t="shared" si="5"/>
        <v>1</v>
      </c>
      <c r="T97" t="b">
        <f t="shared" si="6"/>
        <v>1</v>
      </c>
      <c r="U97" s="2" t="s">
        <v>143</v>
      </c>
      <c r="V97" s="3" t="s">
        <v>84</v>
      </c>
    </row>
    <row r="98" spans="1:22" x14ac:dyDescent="0.25">
      <c r="A98" s="2">
        <v>96</v>
      </c>
      <c r="B98" s="2">
        <v>27</v>
      </c>
      <c r="C98" s="2">
        <v>53</v>
      </c>
      <c r="D98" s="2">
        <v>225</v>
      </c>
      <c r="E98" s="2">
        <v>27.053999999999998</v>
      </c>
      <c r="F98" s="2">
        <v>53.072000000000003</v>
      </c>
      <c r="G98" s="2">
        <v>225.15199999999999</v>
      </c>
      <c r="H98" s="2" t="s">
        <v>93</v>
      </c>
      <c r="I98" s="2">
        <v>41.777594049999998</v>
      </c>
      <c r="J98" s="5">
        <v>41.7597358543374</v>
      </c>
      <c r="K98" s="2">
        <v>41.789451214098399</v>
      </c>
      <c r="L98" s="2">
        <v>29.121239916489401</v>
      </c>
      <c r="M98" s="2" t="s">
        <v>129</v>
      </c>
      <c r="N98" s="2">
        <v>1.2049999999999901</v>
      </c>
      <c r="O98" s="2" t="s">
        <v>131</v>
      </c>
      <c r="P98" s="2">
        <v>1.1908848181182501</v>
      </c>
      <c r="Q98" s="2" t="s">
        <v>132</v>
      </c>
      <c r="R98" t="b">
        <f t="shared" si="4"/>
        <v>1</v>
      </c>
      <c r="S98" t="b">
        <f t="shared" si="5"/>
        <v>1</v>
      </c>
      <c r="T98" t="b">
        <f t="shared" si="6"/>
        <v>1</v>
      </c>
      <c r="U98" s="2" t="s">
        <v>142</v>
      </c>
      <c r="V98" s="3" t="s">
        <v>84</v>
      </c>
    </row>
    <row r="99" spans="1:22" x14ac:dyDescent="0.25">
      <c r="A99" s="2">
        <v>97</v>
      </c>
      <c r="B99" s="2">
        <v>27</v>
      </c>
      <c r="C99" s="2">
        <v>45</v>
      </c>
      <c r="D99" s="2">
        <v>225</v>
      </c>
      <c r="E99" s="2">
        <v>27.050999999999998</v>
      </c>
      <c r="F99" s="2">
        <v>45.064999999999998</v>
      </c>
      <c r="G99" s="2">
        <v>225.15199999999999</v>
      </c>
      <c r="H99" s="2" t="s">
        <v>94</v>
      </c>
      <c r="I99" s="2">
        <v>14.99696209</v>
      </c>
      <c r="J99" s="5">
        <v>14.990997475539499</v>
      </c>
      <c r="K99" s="2">
        <v>14.997673134115701</v>
      </c>
      <c r="L99" s="2">
        <v>8.9955161945492392</v>
      </c>
      <c r="M99" s="2" t="s">
        <v>130</v>
      </c>
      <c r="N99" s="2">
        <v>1.4</v>
      </c>
      <c r="O99" s="2" t="s">
        <v>133</v>
      </c>
      <c r="P99" s="2">
        <v>1.1908848181182501</v>
      </c>
      <c r="Q99" s="2" t="s">
        <v>132</v>
      </c>
      <c r="R99" t="b">
        <f t="shared" si="4"/>
        <v>1</v>
      </c>
      <c r="S99" t="b">
        <f t="shared" si="5"/>
        <v>1</v>
      </c>
      <c r="T99" t="b">
        <f t="shared" si="6"/>
        <v>1</v>
      </c>
      <c r="U99" s="2" t="s">
        <v>143</v>
      </c>
      <c r="V99" s="3" t="s">
        <v>84</v>
      </c>
    </row>
    <row r="100" spans="1:22" x14ac:dyDescent="0.25">
      <c r="A100" s="2">
        <v>98</v>
      </c>
      <c r="B100" s="2">
        <v>27</v>
      </c>
      <c r="C100" s="2">
        <v>36</v>
      </c>
      <c r="D100" s="2">
        <v>225</v>
      </c>
      <c r="E100" s="2">
        <v>27.032</v>
      </c>
      <c r="F100" s="2">
        <v>36.033999999999999</v>
      </c>
      <c r="G100" s="2">
        <v>225.15199999999999</v>
      </c>
      <c r="H100" s="2" t="s">
        <v>95</v>
      </c>
      <c r="I100" s="2">
        <v>14.99696209</v>
      </c>
      <c r="J100" s="5">
        <v>14.990997475539499</v>
      </c>
      <c r="K100" s="2">
        <v>14.997673134115701</v>
      </c>
      <c r="L100" s="2">
        <v>8.9955161945492392</v>
      </c>
      <c r="M100" s="2" t="s">
        <v>130</v>
      </c>
      <c r="N100" s="2">
        <v>1.4</v>
      </c>
      <c r="O100" s="2" t="s">
        <v>133</v>
      </c>
      <c r="P100" s="2">
        <v>1.1908848181182501</v>
      </c>
      <c r="Q100" s="2" t="s">
        <v>132</v>
      </c>
      <c r="R100" t="b">
        <f t="shared" si="4"/>
        <v>1</v>
      </c>
      <c r="S100" t="b">
        <f t="shared" si="5"/>
        <v>1</v>
      </c>
      <c r="T100" t="b">
        <f t="shared" si="6"/>
        <v>1</v>
      </c>
      <c r="U100" s="2" t="s">
        <v>143</v>
      </c>
      <c r="V100" s="3" t="s">
        <v>84</v>
      </c>
    </row>
    <row r="101" spans="1:22" x14ac:dyDescent="0.25">
      <c r="A101" s="2">
        <v>99</v>
      </c>
      <c r="B101" s="2">
        <v>51</v>
      </c>
      <c r="C101" s="2">
        <v>27</v>
      </c>
      <c r="D101" s="2">
        <v>285</v>
      </c>
      <c r="E101" s="2">
        <v>51.054000000000002</v>
      </c>
      <c r="F101" s="2">
        <v>27.071999999999999</v>
      </c>
      <c r="G101" s="2">
        <v>285.15199999999999</v>
      </c>
      <c r="H101" s="2" t="s">
        <v>96</v>
      </c>
      <c r="I101" s="2">
        <v>51.205593989999997</v>
      </c>
      <c r="J101" s="5">
        <v>51.195393069722101</v>
      </c>
      <c r="K101" s="2">
        <v>51.222348651121003</v>
      </c>
      <c r="L101" s="2">
        <v>38.942531937719302</v>
      </c>
      <c r="M101" s="2" t="s">
        <v>129</v>
      </c>
      <c r="N101" s="2">
        <v>1.2049999999999901</v>
      </c>
      <c r="O101" s="2" t="s">
        <v>131</v>
      </c>
      <c r="P101" s="2">
        <v>1.09156161757639</v>
      </c>
      <c r="Q101" s="2" t="s">
        <v>132</v>
      </c>
      <c r="R101" t="b">
        <f t="shared" si="4"/>
        <v>1</v>
      </c>
      <c r="S101" t="b">
        <f t="shared" si="5"/>
        <v>1</v>
      </c>
      <c r="T101" t="b">
        <f t="shared" si="6"/>
        <v>1</v>
      </c>
      <c r="U101" s="2" t="s">
        <v>142</v>
      </c>
      <c r="V101" s="3" t="s">
        <v>97</v>
      </c>
    </row>
    <row r="102" spans="1:22" x14ac:dyDescent="0.25">
      <c r="A102" s="2">
        <v>100</v>
      </c>
      <c r="B102" s="2">
        <v>60</v>
      </c>
      <c r="C102" s="2">
        <v>27</v>
      </c>
      <c r="D102" s="2">
        <v>285</v>
      </c>
      <c r="E102" s="2">
        <v>60.058999999999997</v>
      </c>
      <c r="F102" s="2">
        <v>27.053999999999998</v>
      </c>
      <c r="G102" s="2">
        <v>285.15199999999999</v>
      </c>
      <c r="H102" s="2" t="s">
        <v>98</v>
      </c>
      <c r="I102" s="2">
        <v>16.754226450000001</v>
      </c>
      <c r="J102" s="5">
        <v>16.7511617101915</v>
      </c>
      <c r="K102" s="2">
        <v>16.756755326080299</v>
      </c>
      <c r="L102" s="2">
        <v>10.965126250752</v>
      </c>
      <c r="M102" s="2" t="s">
        <v>130</v>
      </c>
      <c r="N102" s="2">
        <v>1.4</v>
      </c>
      <c r="O102" s="2" t="s">
        <v>133</v>
      </c>
      <c r="P102" s="2">
        <v>1.09156161757639</v>
      </c>
      <c r="Q102" s="2" t="s">
        <v>132</v>
      </c>
      <c r="R102" t="b">
        <f t="shared" si="4"/>
        <v>1</v>
      </c>
      <c r="S102" t="b">
        <f t="shared" si="5"/>
        <v>1</v>
      </c>
      <c r="T102" t="b">
        <f t="shared" si="6"/>
        <v>1</v>
      </c>
      <c r="U102" s="2" t="s">
        <v>143</v>
      </c>
      <c r="V102" s="3" t="s">
        <v>97</v>
      </c>
    </row>
    <row r="103" spans="1:22" x14ac:dyDescent="0.25">
      <c r="A103" s="2">
        <v>101</v>
      </c>
      <c r="B103" s="2">
        <v>69</v>
      </c>
      <c r="C103" s="2">
        <v>27</v>
      </c>
      <c r="D103" s="2">
        <v>285</v>
      </c>
      <c r="E103" s="2">
        <v>69.031999999999996</v>
      </c>
      <c r="F103" s="2">
        <v>27.033999999999999</v>
      </c>
      <c r="G103" s="2">
        <v>285.15199999999999</v>
      </c>
      <c r="H103" s="2" t="s">
        <v>99</v>
      </c>
      <c r="I103" s="2">
        <v>51.205593989999997</v>
      </c>
      <c r="J103" s="5">
        <v>51.195393069722101</v>
      </c>
      <c r="K103" s="2">
        <v>51.222348651121003</v>
      </c>
      <c r="L103" s="2">
        <v>38.942531937719302</v>
      </c>
      <c r="M103" s="2" t="s">
        <v>129</v>
      </c>
      <c r="N103" s="2">
        <v>1.2049999999999901</v>
      </c>
      <c r="O103" s="2" t="s">
        <v>131</v>
      </c>
      <c r="P103" s="2">
        <v>1.09156161757639</v>
      </c>
      <c r="Q103" s="2" t="s">
        <v>132</v>
      </c>
      <c r="R103" t="b">
        <f t="shared" si="4"/>
        <v>1</v>
      </c>
      <c r="S103" t="b">
        <f t="shared" si="5"/>
        <v>1</v>
      </c>
      <c r="T103" t="b">
        <f t="shared" si="6"/>
        <v>1</v>
      </c>
      <c r="U103" s="2" t="s">
        <v>142</v>
      </c>
      <c r="V103" s="3" t="s">
        <v>97</v>
      </c>
    </row>
    <row r="104" spans="1:22" x14ac:dyDescent="0.25">
      <c r="A104" s="2">
        <v>102</v>
      </c>
      <c r="B104" s="2">
        <v>69</v>
      </c>
      <c r="C104" s="2">
        <v>36</v>
      </c>
      <c r="D104" s="2">
        <v>285</v>
      </c>
      <c r="E104" s="2">
        <v>69.019000000000005</v>
      </c>
      <c r="F104" s="2">
        <v>36.046999999999997</v>
      </c>
      <c r="G104" s="2">
        <v>285.15199999999999</v>
      </c>
      <c r="H104" s="2" t="s">
        <v>100</v>
      </c>
      <c r="I104" s="2">
        <v>16.754226450000001</v>
      </c>
      <c r="J104" s="5">
        <v>16.7511617101915</v>
      </c>
      <c r="K104" s="2">
        <v>16.756755326080299</v>
      </c>
      <c r="L104" s="2">
        <v>10.965126250752</v>
      </c>
      <c r="M104" s="2" t="s">
        <v>130</v>
      </c>
      <c r="N104" s="2">
        <v>1.4</v>
      </c>
      <c r="O104" s="2" t="s">
        <v>133</v>
      </c>
      <c r="P104" s="2">
        <v>1.09156161757639</v>
      </c>
      <c r="Q104" s="2" t="s">
        <v>132</v>
      </c>
      <c r="R104" t="b">
        <f t="shared" si="4"/>
        <v>1</v>
      </c>
      <c r="S104" t="b">
        <f t="shared" si="5"/>
        <v>1</v>
      </c>
      <c r="T104" t="b">
        <f t="shared" si="6"/>
        <v>1</v>
      </c>
      <c r="U104" s="2" t="s">
        <v>143</v>
      </c>
      <c r="V104" s="3" t="s">
        <v>97</v>
      </c>
    </row>
    <row r="105" spans="1:22" x14ac:dyDescent="0.25">
      <c r="A105" s="2">
        <v>103</v>
      </c>
      <c r="B105" s="2">
        <v>69</v>
      </c>
      <c r="C105" s="2">
        <v>45</v>
      </c>
      <c r="D105" s="2">
        <v>285</v>
      </c>
      <c r="E105" s="2">
        <v>69.031999999999996</v>
      </c>
      <c r="F105" s="2">
        <v>45.033999999999999</v>
      </c>
      <c r="G105" s="2">
        <v>285.15199999999999</v>
      </c>
      <c r="H105" s="2" t="s">
        <v>101</v>
      </c>
      <c r="I105" s="2">
        <v>16.754226450000001</v>
      </c>
      <c r="J105" s="5">
        <v>16.7511617101915</v>
      </c>
      <c r="K105" s="2">
        <v>16.756755326080299</v>
      </c>
      <c r="L105" s="2">
        <v>10.965126250752</v>
      </c>
      <c r="M105" s="2" t="s">
        <v>130</v>
      </c>
      <c r="N105" s="2">
        <v>1.4</v>
      </c>
      <c r="O105" s="2" t="s">
        <v>133</v>
      </c>
      <c r="P105" s="2">
        <v>1.09156161757639</v>
      </c>
      <c r="Q105" s="2" t="s">
        <v>132</v>
      </c>
      <c r="R105" t="b">
        <f t="shared" si="4"/>
        <v>1</v>
      </c>
      <c r="S105" t="b">
        <f t="shared" si="5"/>
        <v>1</v>
      </c>
      <c r="T105" t="b">
        <f t="shared" si="6"/>
        <v>1</v>
      </c>
      <c r="U105" s="2" t="s">
        <v>143</v>
      </c>
      <c r="V105" s="3" t="s">
        <v>97</v>
      </c>
    </row>
    <row r="106" spans="1:22" x14ac:dyDescent="0.25">
      <c r="A106" s="2">
        <v>104</v>
      </c>
      <c r="B106" s="2">
        <v>69</v>
      </c>
      <c r="C106" s="2">
        <v>53</v>
      </c>
      <c r="D106" s="2">
        <v>285</v>
      </c>
      <c r="E106" s="2">
        <v>69.027000000000001</v>
      </c>
      <c r="F106" s="2">
        <v>53.036000000000001</v>
      </c>
      <c r="G106" s="2">
        <v>285.15199999999999</v>
      </c>
      <c r="H106" s="2" t="s">
        <v>102</v>
      </c>
      <c r="I106" s="2">
        <v>51.205593989999997</v>
      </c>
      <c r="J106" s="5">
        <v>51.195393069722101</v>
      </c>
      <c r="K106" s="2">
        <v>51.222348651121003</v>
      </c>
      <c r="L106" s="2">
        <v>38.942531937719302</v>
      </c>
      <c r="M106" s="2" t="s">
        <v>129</v>
      </c>
      <c r="N106" s="2">
        <v>1.2049999999999901</v>
      </c>
      <c r="O106" s="2" t="s">
        <v>131</v>
      </c>
      <c r="P106" s="2">
        <v>1.09156161757639</v>
      </c>
      <c r="Q106" s="2" t="s">
        <v>132</v>
      </c>
      <c r="R106" t="b">
        <f t="shared" si="4"/>
        <v>1</v>
      </c>
      <c r="S106" t="b">
        <f t="shared" si="5"/>
        <v>1</v>
      </c>
      <c r="T106" t="b">
        <f t="shared" si="6"/>
        <v>1</v>
      </c>
      <c r="U106" s="2" t="s">
        <v>142</v>
      </c>
      <c r="V106" s="3" t="s">
        <v>97</v>
      </c>
    </row>
    <row r="107" spans="1:22" x14ac:dyDescent="0.25">
      <c r="A107" s="2">
        <v>105</v>
      </c>
      <c r="B107" s="2">
        <v>60</v>
      </c>
      <c r="C107" s="2">
        <v>53</v>
      </c>
      <c r="D107" s="2">
        <v>285</v>
      </c>
      <c r="E107" s="2">
        <v>60.03</v>
      </c>
      <c r="F107" s="2">
        <v>53.058</v>
      </c>
      <c r="G107" s="2">
        <v>285.15199999999999</v>
      </c>
      <c r="H107" s="2" t="s">
        <v>103</v>
      </c>
      <c r="I107" s="2">
        <v>16.754226450000001</v>
      </c>
      <c r="J107" s="5">
        <v>16.7511617101915</v>
      </c>
      <c r="K107" s="2">
        <v>16.756755326080299</v>
      </c>
      <c r="L107" s="2">
        <v>10.965126250752</v>
      </c>
      <c r="M107" s="2" t="s">
        <v>130</v>
      </c>
      <c r="N107" s="2">
        <v>1.4</v>
      </c>
      <c r="O107" s="2" t="s">
        <v>133</v>
      </c>
      <c r="P107" s="2">
        <v>1.09156161757639</v>
      </c>
      <c r="Q107" s="2" t="s">
        <v>132</v>
      </c>
      <c r="R107" t="b">
        <f t="shared" si="4"/>
        <v>1</v>
      </c>
      <c r="S107" t="b">
        <f t="shared" si="5"/>
        <v>1</v>
      </c>
      <c r="T107" t="b">
        <f t="shared" si="6"/>
        <v>1</v>
      </c>
      <c r="U107" s="2" t="s">
        <v>143</v>
      </c>
      <c r="V107" s="3" t="s">
        <v>97</v>
      </c>
    </row>
    <row r="108" spans="1:22" x14ac:dyDescent="0.25">
      <c r="A108" s="2">
        <v>106</v>
      </c>
      <c r="B108" s="2">
        <v>51</v>
      </c>
      <c r="C108" s="2">
        <v>53</v>
      </c>
      <c r="D108" s="2">
        <v>285</v>
      </c>
      <c r="E108" s="2">
        <v>51.042000000000002</v>
      </c>
      <c r="F108" s="2">
        <v>53.029000000000003</v>
      </c>
      <c r="G108" s="2">
        <v>285.15199999999999</v>
      </c>
      <c r="H108" s="2" t="s">
        <v>104</v>
      </c>
      <c r="I108" s="2">
        <v>51.205593989999997</v>
      </c>
      <c r="J108" s="5">
        <v>51.195393069722101</v>
      </c>
      <c r="K108" s="2">
        <v>51.222348651121003</v>
      </c>
      <c r="L108" s="2">
        <v>38.942531937719302</v>
      </c>
      <c r="M108" s="2" t="s">
        <v>129</v>
      </c>
      <c r="N108" s="2">
        <v>1.2049999999999901</v>
      </c>
      <c r="O108" s="2" t="s">
        <v>131</v>
      </c>
      <c r="P108" s="2">
        <v>1.09156161757639</v>
      </c>
      <c r="Q108" s="2" t="s">
        <v>132</v>
      </c>
      <c r="R108" t="b">
        <f t="shared" si="4"/>
        <v>1</v>
      </c>
      <c r="S108" t="b">
        <f t="shared" si="5"/>
        <v>1</v>
      </c>
      <c r="T108" t="b">
        <f t="shared" si="6"/>
        <v>1</v>
      </c>
      <c r="U108" s="2" t="s">
        <v>142</v>
      </c>
      <c r="V108" s="3" t="s">
        <v>97</v>
      </c>
    </row>
    <row r="109" spans="1:22" x14ac:dyDescent="0.25">
      <c r="A109" s="2">
        <v>107</v>
      </c>
      <c r="B109" s="2">
        <v>51</v>
      </c>
      <c r="C109" s="2">
        <v>45</v>
      </c>
      <c r="D109" s="2">
        <v>285</v>
      </c>
      <c r="E109" s="2">
        <v>51.048999999999999</v>
      </c>
      <c r="F109" s="2">
        <v>45.073999999999998</v>
      </c>
      <c r="G109" s="2">
        <v>285.15199999999999</v>
      </c>
      <c r="H109" s="2" t="s">
        <v>105</v>
      </c>
      <c r="I109" s="2">
        <v>16.754226450000001</v>
      </c>
      <c r="J109" s="5">
        <v>16.7511617101915</v>
      </c>
      <c r="K109" s="2">
        <v>16.756755326080299</v>
      </c>
      <c r="L109" s="2">
        <v>10.965126250752</v>
      </c>
      <c r="M109" s="2" t="s">
        <v>130</v>
      </c>
      <c r="N109" s="2">
        <v>1.4</v>
      </c>
      <c r="O109" s="2" t="s">
        <v>133</v>
      </c>
      <c r="P109" s="2">
        <v>1.09156161757639</v>
      </c>
      <c r="Q109" s="2" t="s">
        <v>132</v>
      </c>
      <c r="R109" t="b">
        <f t="shared" si="4"/>
        <v>1</v>
      </c>
      <c r="S109" t="b">
        <f t="shared" si="5"/>
        <v>1</v>
      </c>
      <c r="T109" t="b">
        <f t="shared" si="6"/>
        <v>1</v>
      </c>
      <c r="U109" s="2" t="s">
        <v>143</v>
      </c>
      <c r="V109" s="3" t="s">
        <v>97</v>
      </c>
    </row>
    <row r="110" spans="1:22" x14ac:dyDescent="0.25">
      <c r="A110" s="2">
        <v>108</v>
      </c>
      <c r="B110" s="2">
        <v>51</v>
      </c>
      <c r="C110" s="2">
        <v>36</v>
      </c>
      <c r="D110" s="2">
        <v>285</v>
      </c>
      <c r="E110" s="2">
        <v>51.037999999999997</v>
      </c>
      <c r="F110" s="2">
        <v>36.046999999999997</v>
      </c>
      <c r="G110" s="2">
        <v>285.15199999999999</v>
      </c>
      <c r="H110" s="2" t="s">
        <v>106</v>
      </c>
      <c r="I110" s="2">
        <v>16.754226450000001</v>
      </c>
      <c r="J110" s="5">
        <v>16.7511617101915</v>
      </c>
      <c r="K110" s="2">
        <v>16.756755326080299</v>
      </c>
      <c r="L110" s="2">
        <v>10.965126250752</v>
      </c>
      <c r="M110" s="2" t="s">
        <v>130</v>
      </c>
      <c r="N110" s="2">
        <v>1.4</v>
      </c>
      <c r="O110" s="2" t="s">
        <v>133</v>
      </c>
      <c r="P110" s="2">
        <v>1.09156161757639</v>
      </c>
      <c r="Q110" s="2" t="s">
        <v>132</v>
      </c>
      <c r="R110" t="b">
        <f t="shared" si="4"/>
        <v>1</v>
      </c>
      <c r="S110" t="b">
        <f t="shared" si="5"/>
        <v>1</v>
      </c>
      <c r="T110" t="b">
        <f t="shared" si="6"/>
        <v>1</v>
      </c>
      <c r="U110" s="2" t="s">
        <v>143</v>
      </c>
      <c r="V110" s="3" t="s">
        <v>97</v>
      </c>
    </row>
    <row r="111" spans="1:22" x14ac:dyDescent="0.25">
      <c r="A111" s="2">
        <v>109</v>
      </c>
      <c r="B111" s="2">
        <v>55</v>
      </c>
      <c r="C111" s="2">
        <v>30</v>
      </c>
      <c r="D111" s="2">
        <v>300</v>
      </c>
      <c r="E111" s="2">
        <v>55.088999999999999</v>
      </c>
      <c r="F111" s="2">
        <v>30.071999999999999</v>
      </c>
      <c r="G111" s="2">
        <v>300.15199999999999</v>
      </c>
      <c r="H111" s="2" t="s">
        <v>107</v>
      </c>
      <c r="I111" s="2">
        <v>57.488084389999997</v>
      </c>
      <c r="J111" s="5">
        <v>57.454212925696297</v>
      </c>
      <c r="K111" s="2">
        <v>57.482664718278798</v>
      </c>
      <c r="L111" s="2">
        <v>44.360639214205001</v>
      </c>
      <c r="M111" s="2" t="s">
        <v>129</v>
      </c>
      <c r="N111" s="2">
        <v>1.2049999999999901</v>
      </c>
      <c r="O111" s="2" t="s">
        <v>131</v>
      </c>
      <c r="P111" s="2">
        <v>1.0753554737431801</v>
      </c>
      <c r="Q111" s="2" t="s">
        <v>132</v>
      </c>
      <c r="R111" t="b">
        <f t="shared" si="4"/>
        <v>1</v>
      </c>
      <c r="S111" t="b">
        <f t="shared" si="5"/>
        <v>1</v>
      </c>
      <c r="T111" t="b">
        <f t="shared" si="6"/>
        <v>1</v>
      </c>
      <c r="U111" s="2" t="s">
        <v>142</v>
      </c>
      <c r="V111" s="3" t="s">
        <v>108</v>
      </c>
    </row>
    <row r="112" spans="1:22" x14ac:dyDescent="0.25">
      <c r="A112" s="2">
        <v>110</v>
      </c>
      <c r="B112" s="2">
        <v>60</v>
      </c>
      <c r="C112" s="2">
        <v>30</v>
      </c>
      <c r="D112" s="2">
        <v>300</v>
      </c>
      <c r="E112" s="2">
        <v>60.054000000000002</v>
      </c>
      <c r="F112" s="2">
        <v>30.056000000000001</v>
      </c>
      <c r="G112" s="2">
        <v>300.15199999999999</v>
      </c>
      <c r="H112" s="2" t="s">
        <v>109</v>
      </c>
      <c r="I112" s="2">
        <v>18.37383874</v>
      </c>
      <c r="J112" s="5">
        <v>18.363729223026699</v>
      </c>
      <c r="K112" s="2">
        <v>18.369536607290499</v>
      </c>
      <c r="L112" s="2">
        <v>12.2016374092216</v>
      </c>
      <c r="M112" s="2" t="s">
        <v>130</v>
      </c>
      <c r="N112" s="2">
        <v>1.4</v>
      </c>
      <c r="O112" s="2" t="s">
        <v>133</v>
      </c>
      <c r="P112" s="2">
        <v>1.0753554737431801</v>
      </c>
      <c r="Q112" s="2" t="s">
        <v>132</v>
      </c>
      <c r="R112" t="b">
        <f t="shared" si="4"/>
        <v>1</v>
      </c>
      <c r="S112" t="b">
        <f t="shared" si="5"/>
        <v>1</v>
      </c>
      <c r="T112" t="b">
        <f t="shared" si="6"/>
        <v>1</v>
      </c>
      <c r="U112" s="2" t="s">
        <v>143</v>
      </c>
      <c r="V112" s="3" t="s">
        <v>108</v>
      </c>
    </row>
    <row r="113" spans="1:22" x14ac:dyDescent="0.25">
      <c r="A113" s="2">
        <v>111</v>
      </c>
      <c r="B113" s="2">
        <v>65</v>
      </c>
      <c r="C113" s="2">
        <v>30</v>
      </c>
      <c r="D113" s="2">
        <v>300</v>
      </c>
      <c r="E113" s="2">
        <v>64.929000000000002</v>
      </c>
      <c r="F113" s="2">
        <v>29.992999999999999</v>
      </c>
      <c r="G113" s="2">
        <v>300.15199999999999</v>
      </c>
      <c r="H113" s="2" t="s">
        <v>110</v>
      </c>
      <c r="I113" s="2">
        <v>57.488084389999997</v>
      </c>
      <c r="J113" s="5">
        <v>57.454212925696297</v>
      </c>
      <c r="K113" s="2">
        <v>57.482664718278798</v>
      </c>
      <c r="L113" s="2">
        <v>44.360639214205001</v>
      </c>
      <c r="M113" s="2" t="s">
        <v>129</v>
      </c>
      <c r="N113" s="2">
        <v>1.2049999999999901</v>
      </c>
      <c r="O113" s="2" t="s">
        <v>131</v>
      </c>
      <c r="P113" s="2">
        <v>1.0753554737431801</v>
      </c>
      <c r="Q113" s="2" t="s">
        <v>132</v>
      </c>
      <c r="R113" t="b">
        <f t="shared" si="4"/>
        <v>1</v>
      </c>
      <c r="S113" t="b">
        <f t="shared" si="5"/>
        <v>1</v>
      </c>
      <c r="T113" t="b">
        <f t="shared" si="6"/>
        <v>1</v>
      </c>
      <c r="U113" s="2" t="s">
        <v>142</v>
      </c>
      <c r="V113" s="3" t="s">
        <v>108</v>
      </c>
    </row>
    <row r="114" spans="1:22" x14ac:dyDescent="0.25">
      <c r="A114" s="2">
        <v>112</v>
      </c>
      <c r="B114" s="2">
        <v>65</v>
      </c>
      <c r="C114" s="2">
        <v>36</v>
      </c>
      <c r="D114" s="2">
        <v>300</v>
      </c>
      <c r="E114" s="2">
        <v>65.03</v>
      </c>
      <c r="F114" s="2">
        <v>36.058</v>
      </c>
      <c r="G114" s="2">
        <v>300.15199999999999</v>
      </c>
      <c r="H114" s="2" t="s">
        <v>111</v>
      </c>
      <c r="I114" s="2">
        <v>18.37383874</v>
      </c>
      <c r="J114" s="5">
        <v>18.363729223026699</v>
      </c>
      <c r="K114" s="2">
        <v>18.369536607290499</v>
      </c>
      <c r="L114" s="2">
        <v>12.2016374092216</v>
      </c>
      <c r="M114" s="2" t="s">
        <v>130</v>
      </c>
      <c r="N114" s="2">
        <v>1.4</v>
      </c>
      <c r="O114" s="2" t="s">
        <v>133</v>
      </c>
      <c r="P114" s="2">
        <v>1.0753554737431801</v>
      </c>
      <c r="Q114" s="2" t="s">
        <v>132</v>
      </c>
      <c r="R114" t="b">
        <f t="shared" si="4"/>
        <v>1</v>
      </c>
      <c r="S114" t="b">
        <f t="shared" si="5"/>
        <v>1</v>
      </c>
      <c r="T114" t="b">
        <f t="shared" si="6"/>
        <v>1</v>
      </c>
      <c r="U114" s="2" t="s">
        <v>143</v>
      </c>
      <c r="V114" s="3" t="s">
        <v>108</v>
      </c>
    </row>
    <row r="115" spans="1:22" x14ac:dyDescent="0.25">
      <c r="A115" s="2">
        <v>113</v>
      </c>
      <c r="B115" s="2">
        <v>65</v>
      </c>
      <c r="C115" s="2">
        <v>43</v>
      </c>
      <c r="D115" s="2">
        <v>300</v>
      </c>
      <c r="E115" s="2">
        <v>65.037999999999997</v>
      </c>
      <c r="F115" s="2">
        <v>43.046999999999997</v>
      </c>
      <c r="G115" s="2">
        <v>300.15199999999999</v>
      </c>
      <c r="H115" s="2" t="s">
        <v>112</v>
      </c>
      <c r="I115" s="2">
        <v>18.37383874</v>
      </c>
      <c r="J115" s="5">
        <v>18.363729223026699</v>
      </c>
      <c r="K115" s="2">
        <v>18.369536607290499</v>
      </c>
      <c r="L115" s="2">
        <v>12.2016374092216</v>
      </c>
      <c r="M115" s="2" t="s">
        <v>130</v>
      </c>
      <c r="N115" s="2">
        <v>1.4</v>
      </c>
      <c r="O115" s="2" t="s">
        <v>133</v>
      </c>
      <c r="P115" s="2">
        <v>1.0753554737431801</v>
      </c>
      <c r="Q115" s="2" t="s">
        <v>132</v>
      </c>
      <c r="R115" t="b">
        <f t="shared" si="4"/>
        <v>1</v>
      </c>
      <c r="S115" t="b">
        <f t="shared" si="5"/>
        <v>1</v>
      </c>
      <c r="T115" t="b">
        <f t="shared" si="6"/>
        <v>1</v>
      </c>
      <c r="U115" s="2" t="s">
        <v>143</v>
      </c>
      <c r="V115" s="3" t="s">
        <v>108</v>
      </c>
    </row>
    <row r="116" spans="1:22" x14ac:dyDescent="0.25">
      <c r="A116" s="2">
        <v>114</v>
      </c>
      <c r="B116" s="2">
        <v>65</v>
      </c>
      <c r="C116" s="2">
        <v>50</v>
      </c>
      <c r="D116" s="2">
        <v>300</v>
      </c>
      <c r="E116" s="2">
        <v>64.912999999999997</v>
      </c>
      <c r="F116" s="2">
        <v>49.881999999999998</v>
      </c>
      <c r="G116" s="2">
        <v>300.15199999999999</v>
      </c>
      <c r="H116" s="2" t="s">
        <v>113</v>
      </c>
      <c r="I116" s="2">
        <v>57.488084389999997</v>
      </c>
      <c r="J116" s="5">
        <v>57.454212925696297</v>
      </c>
      <c r="K116" s="2">
        <v>57.482664718278798</v>
      </c>
      <c r="L116" s="2">
        <v>44.360639214205001</v>
      </c>
      <c r="M116" s="2" t="s">
        <v>129</v>
      </c>
      <c r="N116" s="2">
        <v>1.2049999999999901</v>
      </c>
      <c r="O116" s="2" t="s">
        <v>131</v>
      </c>
      <c r="P116" s="2">
        <v>1.0753554737431801</v>
      </c>
      <c r="Q116" s="2" t="s">
        <v>132</v>
      </c>
      <c r="R116" t="b">
        <f t="shared" si="4"/>
        <v>1</v>
      </c>
      <c r="S116" t="b">
        <f t="shared" si="5"/>
        <v>1</v>
      </c>
      <c r="T116" t="b">
        <f t="shared" si="6"/>
        <v>1</v>
      </c>
      <c r="U116" s="2" t="s">
        <v>142</v>
      </c>
      <c r="V116" s="3" t="s">
        <v>108</v>
      </c>
    </row>
    <row r="117" spans="1:22" ht="15.75" thickBot="1" x14ac:dyDescent="0.3">
      <c r="A117" s="2">
        <v>115</v>
      </c>
      <c r="B117" s="2">
        <v>60</v>
      </c>
      <c r="C117" s="2">
        <v>50</v>
      </c>
      <c r="D117" s="2">
        <v>300</v>
      </c>
      <c r="E117" s="2">
        <v>60.034999999999997</v>
      </c>
      <c r="F117" s="2">
        <v>50.055999999999997</v>
      </c>
      <c r="G117" s="2">
        <v>300.15199999999999</v>
      </c>
      <c r="H117" s="2" t="s">
        <v>114</v>
      </c>
      <c r="I117" s="2">
        <v>18.37383874</v>
      </c>
      <c r="J117" s="6">
        <v>18.363729223026699</v>
      </c>
      <c r="K117" s="2">
        <v>18.369536607290499</v>
      </c>
      <c r="L117" s="2">
        <v>12.2016374092216</v>
      </c>
      <c r="M117" s="2" t="s">
        <v>130</v>
      </c>
      <c r="N117" s="2">
        <v>1.4</v>
      </c>
      <c r="O117" s="2" t="s">
        <v>133</v>
      </c>
      <c r="P117" s="2">
        <v>1.0753554737431801</v>
      </c>
      <c r="Q117" s="2" t="s">
        <v>132</v>
      </c>
      <c r="R117" t="b">
        <f t="shared" si="4"/>
        <v>1</v>
      </c>
      <c r="S117" t="b">
        <f t="shared" si="5"/>
        <v>1</v>
      </c>
      <c r="T117" t="b">
        <f t="shared" si="6"/>
        <v>1</v>
      </c>
      <c r="U117" s="2" t="s">
        <v>143</v>
      </c>
      <c r="V117" s="3" t="s">
        <v>108</v>
      </c>
    </row>
    <row r="118" spans="1:22" x14ac:dyDescent="0.25">
      <c r="U118" s="2" t="s">
        <v>142</v>
      </c>
    </row>
    <row r="119" spans="1:22" x14ac:dyDescent="0.25">
      <c r="U119" s="2" t="s">
        <v>143</v>
      </c>
    </row>
    <row r="120" spans="1:22" x14ac:dyDescent="0.25">
      <c r="U120" s="2" t="s">
        <v>143</v>
      </c>
    </row>
    <row r="121" spans="1:22" x14ac:dyDescent="0.25">
      <c r="U121" s="2" t="s">
        <v>144</v>
      </c>
    </row>
    <row r="122" spans="1:22" x14ac:dyDescent="0.25">
      <c r="U122" s="2" t="s">
        <v>145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R3:R117 T3:T117 U4:U11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S3:S1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J14" sqref="AJ14"/>
    </sheetView>
  </sheetViews>
  <sheetFormatPr defaultRowHeight="15" x14ac:dyDescent="0.25"/>
  <cols>
    <col min="1" max="1" width="9.140625" style="10"/>
    <col min="2" max="26" width="0" style="10" hidden="1" customWidth="1"/>
    <col min="27" max="16384" width="9.140625" style="10"/>
  </cols>
  <sheetData>
    <row r="1" spans="1:41" x14ac:dyDescent="0.25">
      <c r="A1" s="10" t="str">
        <f t="array" ref="A1">[1]Results!A:A</f>
        <v>Point #</v>
      </c>
      <c r="B1" s="10" t="str">
        <f t="array" ref="B1">[1]Results!B:B</f>
        <v>Building</v>
      </c>
      <c r="C1" s="10" t="str">
        <f t="array" ref="C1">[1]Results!C:C</f>
        <v>Level</v>
      </c>
      <c r="D1" s="10" t="str">
        <f t="array" ref="D1">[1]Results!D:D</f>
        <v>x (m)</v>
      </c>
      <c r="E1" s="10" t="str">
        <f t="array" ref="E1">[1]Results!E:E</f>
        <v>y (m)</v>
      </c>
      <c r="F1" s="10" t="str">
        <f t="array" ref="F1">[1]Results!F:F</f>
        <v>z (m)</v>
      </c>
      <c r="G1" s="10" t="str">
        <f t="array" ref="G1">[1]Results!G:G</f>
        <v>Level Min Width</v>
      </c>
      <c r="H1" s="10" t="str">
        <f t="array" ref="H1">[1]Results!H:H</f>
        <v>Level Height</v>
      </c>
      <c r="I1" s="10" t="str">
        <f t="array" ref="I1">[1]Results!I:I</f>
        <v>Air Terminal Height</v>
      </c>
      <c r="J1" s="10" t="str">
        <f t="array" ref="J1">[1]Results!J:J</f>
        <v>Air Terminal Type</v>
      </c>
      <c r="K1" s="10" t="str">
        <f t="array" ref="K1">[1]Results!K:K</f>
        <v>POI Location Type</v>
      </c>
      <c r="L1" s="10" t="str">
        <f t="array" ref="L1">[1]Results!L:L</f>
        <v>Extended?</v>
      </c>
      <c r="M1" s="10" t="str">
        <f t="array" ref="M1">[1]Results!M:M</f>
        <v>Gable Pitch</v>
      </c>
      <c r="N1" s="10" t="str">
        <f t="array" ref="N1">[1]Results!N:N</f>
        <v>Protected?</v>
      </c>
      <c r="O1" s="10" t="str">
        <f t="array" ref="O1">[1]Results!O:O</f>
        <v>Copy Me -&gt;</v>
      </c>
      <c r="P1" s="10" t="str">
        <f t="array" ref="P1">[1]Results!P:P</f>
        <v>Terminal</v>
      </c>
      <c r="Q1" s="10" t="str">
        <f t="array" ref="Q1">[1]Results!Q:Q</f>
        <v>Ki</v>
      </c>
      <c r="R1" s="10" t="str">
        <f t="array" ref="R1">[1]Results!R:R</f>
        <v>Height</v>
      </c>
      <c r="S1" s="10" t="str">
        <f t="array" ref="S1">[1]Results!S:S</f>
        <v>LPL</v>
      </c>
      <c r="T1" s="10" t="str">
        <f t="array" ref="T1">[1]Results!T:T</f>
        <v>ds</v>
      </c>
      <c r="U1" s="10" t="str">
        <f t="array" ref="U1">[1]Results!U:U</f>
        <v>zm</v>
      </c>
      <c r="V1" s="10" t="str">
        <f t="array" ref="V1">[1]Results!V:V</f>
        <v>z0</v>
      </c>
      <c r="W1" s="10" t="str">
        <f t="array" ref="W1">[1]Results!W:W</f>
        <v>RA</v>
      </c>
      <c r="X1" s="10" t="str">
        <f t="array" ref="X1">[1]Results!X:X</f>
        <v>zr</v>
      </c>
      <c r="Z1" s="17" t="s">
        <v>171</v>
      </c>
      <c r="AA1" s="18" t="s">
        <v>172</v>
      </c>
      <c r="AB1" s="18" t="s">
        <v>173</v>
      </c>
      <c r="AC1" s="18" t="s">
        <v>174</v>
      </c>
      <c r="AD1" s="18" t="s">
        <v>175</v>
      </c>
      <c r="AE1" s="18" t="s">
        <v>176</v>
      </c>
      <c r="AF1" s="18" t="s">
        <v>177</v>
      </c>
      <c r="AG1" s="18" t="s">
        <v>178</v>
      </c>
      <c r="AH1" s="18" t="s">
        <v>177</v>
      </c>
      <c r="AI1" s="18" t="s">
        <v>179</v>
      </c>
      <c r="AJ1" s="18" t="s">
        <v>180</v>
      </c>
      <c r="AK1" s="18" t="s">
        <v>177</v>
      </c>
      <c r="AL1" s="18" t="s">
        <v>181</v>
      </c>
      <c r="AM1" s="18" t="s">
        <v>182</v>
      </c>
      <c r="AN1" s="18" t="s">
        <v>183</v>
      </c>
      <c r="AO1" s="18" t="s">
        <v>177</v>
      </c>
    </row>
    <row r="2" spans="1:41" x14ac:dyDescent="0.25">
      <c r="A2" s="10">
        <v>119</v>
      </c>
      <c r="B2" s="10">
        <v>1</v>
      </c>
      <c r="C2" s="10">
        <v>5</v>
      </c>
      <c r="D2" s="10">
        <v>59.99</v>
      </c>
      <c r="E2" s="10">
        <v>40.14</v>
      </c>
      <c r="F2" s="10">
        <v>304.27999999999997</v>
      </c>
      <c r="G2" s="10">
        <v>10</v>
      </c>
      <c r="H2" s="10">
        <v>300</v>
      </c>
      <c r="I2" s="10">
        <v>4.2799999999999727</v>
      </c>
      <c r="J2" s="10" t="s">
        <v>167</v>
      </c>
      <c r="K2" s="10" t="s">
        <v>168</v>
      </c>
      <c r="L2" s="10" t="s">
        <v>169</v>
      </c>
      <c r="M2" s="10">
        <v>0</v>
      </c>
      <c r="N2" s="10" t="s">
        <v>170</v>
      </c>
      <c r="O2" s="10">
        <v>0</v>
      </c>
      <c r="P2" s="10">
        <v>119</v>
      </c>
      <c r="Q2" s="10">
        <v>495.77974571909641</v>
      </c>
      <c r="R2" s="10">
        <v>304.27999999999997</v>
      </c>
      <c r="S2" s="10">
        <v>1</v>
      </c>
      <c r="T2" s="10">
        <v>168</v>
      </c>
      <c r="U2" s="10">
        <v>0.37</v>
      </c>
      <c r="V2" s="10">
        <v>159.38</v>
      </c>
      <c r="W2" s="10">
        <v>168</v>
      </c>
      <c r="X2" s="10">
        <v>304.27999999999997</v>
      </c>
      <c r="AA2" s="10">
        <v>4.28</v>
      </c>
      <c r="AB2" s="10">
        <v>59.99</v>
      </c>
      <c r="AC2" s="10">
        <v>40.14</v>
      </c>
      <c r="AD2" s="10">
        <v>304.27999999999997</v>
      </c>
      <c r="AE2" s="19">
        <v>304.27999999999997</v>
      </c>
      <c r="AF2" s="10">
        <v>0</v>
      </c>
      <c r="AG2" s="19">
        <v>167.58</v>
      </c>
      <c r="AH2" s="10">
        <v>2.4999999999999255E-3</v>
      </c>
      <c r="AI2" s="10">
        <v>26</v>
      </c>
      <c r="AJ2" s="19">
        <v>494.47</v>
      </c>
      <c r="AK2" s="10">
        <v>2.6417894849590567E-3</v>
      </c>
      <c r="AL2" s="19">
        <v>494.47</v>
      </c>
      <c r="AM2" s="19">
        <v>1</v>
      </c>
      <c r="AN2" s="19">
        <v>167.58</v>
      </c>
      <c r="AO2" s="10">
        <v>2.4999999999999255E-3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14" sqref="G14"/>
    </sheetView>
  </sheetViews>
  <sheetFormatPr defaultRowHeight="15" x14ac:dyDescent="0.25"/>
  <cols>
    <col min="1" max="1" width="43.5703125" bestFit="1" customWidth="1"/>
    <col min="2" max="2" width="27.7109375" bestFit="1" customWidth="1"/>
    <col min="3" max="3" width="10.7109375" bestFit="1" customWidth="1"/>
    <col min="12" max="12" width="15.42578125" bestFit="1" customWidth="1"/>
    <col min="13" max="13" width="24.28515625" bestFit="1" customWidth="1"/>
    <col min="14" max="14" width="20.85546875" bestFit="1" customWidth="1"/>
  </cols>
  <sheetData>
    <row r="1" spans="1:14" x14ac:dyDescent="0.25">
      <c r="A1" t="s">
        <v>150</v>
      </c>
      <c r="B1" t="s">
        <v>149</v>
      </c>
      <c r="C1" t="s">
        <v>151</v>
      </c>
      <c r="L1" t="s">
        <v>146</v>
      </c>
      <c r="M1" t="s">
        <v>147</v>
      </c>
      <c r="N1" t="s">
        <v>148</v>
      </c>
    </row>
    <row r="2" spans="1:14" x14ac:dyDescent="0.25">
      <c r="A2" t="s">
        <v>152</v>
      </c>
      <c r="B2" t="s">
        <v>153</v>
      </c>
      <c r="C2" t="s">
        <v>154</v>
      </c>
      <c r="L2">
        <v>0</v>
      </c>
      <c r="M2">
        <v>60</v>
      </c>
      <c r="N2">
        <v>80</v>
      </c>
    </row>
    <row r="3" spans="1:14" x14ac:dyDescent="0.25">
      <c r="A3" t="s">
        <v>155</v>
      </c>
      <c r="B3" t="s">
        <v>156</v>
      </c>
      <c r="C3" t="s">
        <v>157</v>
      </c>
      <c r="L3">
        <v>1</v>
      </c>
      <c r="M3">
        <v>100</v>
      </c>
      <c r="N3">
        <v>62</v>
      </c>
    </row>
    <row r="4" spans="1:14" x14ac:dyDescent="0.25">
      <c r="A4" t="s">
        <v>158</v>
      </c>
      <c r="B4" s="8" t="s">
        <v>159</v>
      </c>
      <c r="C4" t="s">
        <v>160</v>
      </c>
      <c r="L4">
        <v>2</v>
      </c>
      <c r="M4">
        <v>150</v>
      </c>
      <c r="N4">
        <v>62</v>
      </c>
    </row>
    <row r="5" spans="1:14" x14ac:dyDescent="0.25">
      <c r="A5" t="s">
        <v>161</v>
      </c>
      <c r="B5" s="8" t="s">
        <v>162</v>
      </c>
      <c r="C5" t="s">
        <v>163</v>
      </c>
      <c r="L5">
        <v>3</v>
      </c>
      <c r="M5">
        <v>225</v>
      </c>
      <c r="N5">
        <v>26</v>
      </c>
    </row>
    <row r="6" spans="1:14" x14ac:dyDescent="0.25">
      <c r="A6" t="s">
        <v>164</v>
      </c>
      <c r="B6" s="9" t="s">
        <v>165</v>
      </c>
      <c r="C6" t="s">
        <v>166</v>
      </c>
      <c r="L6">
        <v>4</v>
      </c>
      <c r="M6">
        <v>285</v>
      </c>
      <c r="N6">
        <v>18</v>
      </c>
    </row>
    <row r="7" spans="1:14" x14ac:dyDescent="0.25">
      <c r="L7">
        <v>5</v>
      </c>
      <c r="M7">
        <v>300</v>
      </c>
      <c r="N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2022-09-27T17:38:10Z</dcterms:created>
  <dcterms:modified xsi:type="dcterms:W3CDTF">2022-12-09T13:34:05Z</dcterms:modified>
</cp:coreProperties>
</file>