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.Purdue Spr2017\ECE337\337ProjectProposalPhase3\"/>
    </mc:Choice>
  </mc:AlternateContent>
  <bookViews>
    <workbookView xWindow="0" yWindow="0" windowWidth="1678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7" i="1" s="1"/>
  <c r="K17" i="1" s="1"/>
  <c r="H12" i="1"/>
  <c r="H26" i="1"/>
  <c r="H24" i="1"/>
  <c r="H22" i="1"/>
  <c r="H20" i="1"/>
  <c r="J21" i="1" s="1"/>
  <c r="K21" i="1" s="1"/>
  <c r="H18" i="1"/>
  <c r="N9" i="1"/>
  <c r="O9" i="1" s="1"/>
  <c r="O5" i="1"/>
  <c r="N5" i="1"/>
  <c r="H14" i="1"/>
  <c r="H10" i="1"/>
  <c r="H8" i="1"/>
  <c r="K5" i="1"/>
  <c r="J5" i="1"/>
  <c r="H6" i="1"/>
  <c r="H4" i="1"/>
  <c r="J25" i="1" l="1"/>
  <c r="K25" i="1" s="1"/>
  <c r="N25" i="1"/>
  <c r="O25" i="1" s="1"/>
  <c r="N21" i="1"/>
  <c r="O21" i="1" s="1"/>
  <c r="N17" i="1"/>
  <c r="O17" i="1" s="1"/>
  <c r="N13" i="1"/>
  <c r="O13" i="1" s="1"/>
  <c r="J13" i="1"/>
  <c r="K13" i="1" s="1"/>
  <c r="J9" i="1"/>
  <c r="K9" i="1" s="1"/>
</calcChain>
</file>

<file path=xl/sharedStrings.xml><?xml version="1.0" encoding="utf-8"?>
<sst xmlns="http://schemas.openxmlformats.org/spreadsheetml/2006/main" count="26" uniqueCount="6">
  <si>
    <t>GX</t>
    <phoneticPr fontId="1" type="noConversion"/>
  </si>
  <si>
    <t>GY</t>
    <phoneticPr fontId="1" type="noConversion"/>
  </si>
  <si>
    <t>MAG</t>
    <phoneticPr fontId="1" type="noConversion"/>
  </si>
  <si>
    <t>Alternative Formula Result</t>
    <phoneticPr fontId="1" type="noConversion"/>
  </si>
  <si>
    <t>Alternative</t>
    <phoneticPr fontId="1" type="noConversion"/>
  </si>
  <si>
    <t>Expected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</si>
</sst>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tabSelected="1" workbookViewId="0">
      <selection activeCell="I13" sqref="I13"/>
    </sheetView>
  </sheetViews>
  <sheetFormatPr defaultRowHeight="15.75" x14ac:dyDescent="0.25"/>
  <cols>
    <col min="14" max="14" width="9.140625" style="10"/>
    <col min="15" max="15" width="9.5703125" style="10" bestFit="1" customWidth="1"/>
  </cols>
  <sheetData>
    <row r="2" spans="1:15" x14ac:dyDescent="0.25">
      <c r="K2" s="11" t="s">
        <v>5</v>
      </c>
      <c r="N2" s="10" t="s">
        <v>3</v>
      </c>
    </row>
    <row r="3" spans="1:15" ht="16.5" thickBot="1" x14ac:dyDescent="0.3"/>
    <row r="4" spans="1:15" x14ac:dyDescent="0.25">
      <c r="A4">
        <v>2</v>
      </c>
      <c r="C4" s="2">
        <v>31</v>
      </c>
      <c r="D4" s="3">
        <v>224</v>
      </c>
      <c r="E4" s="4">
        <v>224</v>
      </c>
      <c r="G4" t="s">
        <v>0</v>
      </c>
      <c r="H4">
        <f>E4+2*E5+E6-(C4+2*C5+C6)</f>
        <v>772</v>
      </c>
      <c r="J4" t="s">
        <v>2</v>
      </c>
      <c r="N4" s="10" t="s">
        <v>4</v>
      </c>
    </row>
    <row r="5" spans="1:15" x14ac:dyDescent="0.25">
      <c r="C5" s="5">
        <v>31</v>
      </c>
      <c r="D5" s="1">
        <v>31</v>
      </c>
      <c r="E5" s="6">
        <v>224</v>
      </c>
      <c r="J5">
        <f>ABS(H4) +ABS(H6)</f>
        <v>1158</v>
      </c>
      <c r="K5">
        <f>IF(J5&gt;255, 255, J5)</f>
        <v>255</v>
      </c>
      <c r="N5" s="10">
        <f>SQRT(H4*H4 + H6*H6)</f>
        <v>863.12223931491883</v>
      </c>
      <c r="O5" s="10">
        <f>IF(N5&gt;255, 255, N5)</f>
        <v>255</v>
      </c>
    </row>
    <row r="6" spans="1:15" ht="16.5" thickBot="1" x14ac:dyDescent="0.3">
      <c r="C6" s="7">
        <v>31</v>
      </c>
      <c r="D6" s="8">
        <v>31</v>
      </c>
      <c r="E6" s="9">
        <v>224</v>
      </c>
      <c r="G6" t="s">
        <v>1</v>
      </c>
      <c r="H6">
        <f>C4+2*D4+E4-(C6+2*D6+E6)</f>
        <v>386</v>
      </c>
    </row>
    <row r="7" spans="1:15" ht="16.5" thickBot="1" x14ac:dyDescent="0.3"/>
    <row r="8" spans="1:15" x14ac:dyDescent="0.25">
      <c r="A8">
        <v>3</v>
      </c>
      <c r="C8" s="2">
        <v>224</v>
      </c>
      <c r="D8" s="3">
        <v>31</v>
      </c>
      <c r="E8" s="4">
        <v>31</v>
      </c>
      <c r="G8" t="s">
        <v>0</v>
      </c>
      <c r="H8">
        <f>E8+2*E9+E10-(C8+2*C9+C10)</f>
        <v>-772</v>
      </c>
      <c r="J8" t="s">
        <v>2</v>
      </c>
      <c r="N8" s="10" t="s">
        <v>4</v>
      </c>
    </row>
    <row r="9" spans="1:15" x14ac:dyDescent="0.25">
      <c r="C9" s="5">
        <v>224</v>
      </c>
      <c r="D9" s="1">
        <v>224</v>
      </c>
      <c r="E9" s="6">
        <v>31</v>
      </c>
      <c r="J9">
        <f>ABS(H8) +ABS(H10)</f>
        <v>1158</v>
      </c>
      <c r="K9">
        <f>IF(J9&gt;255, 255, J9)</f>
        <v>255</v>
      </c>
      <c r="N9" s="10">
        <f>SQRT(H8*H8 + H10*H10)</f>
        <v>863.12223931491883</v>
      </c>
      <c r="O9" s="10">
        <f>IF(N9&gt;255, 255, N9)</f>
        <v>255</v>
      </c>
    </row>
    <row r="10" spans="1:15" ht="16.5" thickBot="1" x14ac:dyDescent="0.3">
      <c r="C10" s="7">
        <v>224</v>
      </c>
      <c r="D10" s="8">
        <v>224</v>
      </c>
      <c r="E10" s="9">
        <v>31</v>
      </c>
      <c r="G10" t="s">
        <v>1</v>
      </c>
      <c r="H10">
        <f>C8+2*D8+E8-(C10+2*D10+E10)</f>
        <v>-386</v>
      </c>
    </row>
    <row r="11" spans="1:15" ht="16.5" thickBot="1" x14ac:dyDescent="0.3"/>
    <row r="12" spans="1:15" x14ac:dyDescent="0.25">
      <c r="A12">
        <v>4</v>
      </c>
      <c r="C12" s="2">
        <v>27</v>
      </c>
      <c r="D12" s="3">
        <v>24</v>
      </c>
      <c r="E12" s="4">
        <v>29</v>
      </c>
      <c r="G12" t="s">
        <v>0</v>
      </c>
      <c r="H12">
        <f>C12-E12+2*C13-2*E13+C14-E14</f>
        <v>-7</v>
      </c>
      <c r="J12" t="s">
        <v>2</v>
      </c>
      <c r="N12" s="10" t="s">
        <v>4</v>
      </c>
    </row>
    <row r="13" spans="1:15" x14ac:dyDescent="0.25">
      <c r="C13" s="5">
        <v>25</v>
      </c>
      <c r="D13" s="1">
        <v>31</v>
      </c>
      <c r="E13" s="6">
        <v>27</v>
      </c>
      <c r="J13">
        <f>ABS(H12) +ABS(H14)</f>
        <v>8</v>
      </c>
      <c r="K13">
        <f>IF(J13&gt;255, 255, J13)</f>
        <v>8</v>
      </c>
      <c r="N13" s="10">
        <f>SQRT(H12*H12 + H14*H14)</f>
        <v>7.0710678118654755</v>
      </c>
      <c r="O13" s="10">
        <f>IF(N13&gt;255, 255, N13)</f>
        <v>7.0710678118654755</v>
      </c>
    </row>
    <row r="14" spans="1:15" ht="16.5" thickBot="1" x14ac:dyDescent="0.3">
      <c r="C14" s="7">
        <v>23</v>
      </c>
      <c r="D14" s="8">
        <v>28</v>
      </c>
      <c r="E14" s="9">
        <v>24</v>
      </c>
      <c r="G14" t="s">
        <v>1</v>
      </c>
      <c r="H14">
        <f>C12+2*D12+E12-(C14+2*D14+E14)</f>
        <v>1</v>
      </c>
    </row>
    <row r="15" spans="1:15" ht="16.5" thickBot="1" x14ac:dyDescent="0.3"/>
    <row r="16" spans="1:15" x14ac:dyDescent="0.25">
      <c r="A16">
        <v>5</v>
      </c>
      <c r="C16" s="2">
        <v>255</v>
      </c>
      <c r="D16" s="3">
        <v>255</v>
      </c>
      <c r="E16" s="4">
        <v>249</v>
      </c>
      <c r="G16" t="s">
        <v>0</v>
      </c>
      <c r="H16">
        <f>C16-E16+2*C17-2*E17+C18-E18</f>
        <v>24</v>
      </c>
      <c r="J16" t="s">
        <v>2</v>
      </c>
      <c r="N16" s="10" t="s">
        <v>4</v>
      </c>
    </row>
    <row r="17" spans="1:15" x14ac:dyDescent="0.25">
      <c r="C17" s="5">
        <v>252</v>
      </c>
      <c r="D17" s="1">
        <v>225</v>
      </c>
      <c r="E17" s="6">
        <v>244</v>
      </c>
      <c r="J17">
        <f>ABS(H16) +ABS(H18)</f>
        <v>40</v>
      </c>
      <c r="K17">
        <f>IF(J17&gt;255, 255, J17)</f>
        <v>40</v>
      </c>
      <c r="N17" s="10">
        <f>SQRT(H16*H16 + H18*H18)</f>
        <v>28.844410203711913</v>
      </c>
      <c r="O17" s="10">
        <f>IF(N17&gt;255, 255, N17)</f>
        <v>28.844410203711913</v>
      </c>
    </row>
    <row r="18" spans="1:15" ht="16.5" thickBot="1" x14ac:dyDescent="0.3">
      <c r="C18" s="7">
        <v>253</v>
      </c>
      <c r="D18" s="8">
        <v>247</v>
      </c>
      <c r="E18" s="9">
        <v>251</v>
      </c>
      <c r="G18" t="s">
        <v>1</v>
      </c>
      <c r="H18">
        <f>C16+2*D16+E16-(C18+2*D18+E18)</f>
        <v>16</v>
      </c>
    </row>
    <row r="19" spans="1:15" ht="16.5" thickBot="1" x14ac:dyDescent="0.3"/>
    <row r="20" spans="1:15" x14ac:dyDescent="0.25">
      <c r="A20">
        <v>6</v>
      </c>
      <c r="C20" s="2">
        <v>255</v>
      </c>
      <c r="D20" s="3">
        <v>24</v>
      </c>
      <c r="E20" s="4">
        <v>249</v>
      </c>
      <c r="G20" t="s">
        <v>0</v>
      </c>
      <c r="H20">
        <f>E20+2*E21+E22-(C20+2*C21+C22)</f>
        <v>-24</v>
      </c>
      <c r="J20" t="s">
        <v>2</v>
      </c>
      <c r="N20" s="10" t="s">
        <v>4</v>
      </c>
    </row>
    <row r="21" spans="1:15" x14ac:dyDescent="0.25">
      <c r="C21" s="5">
        <v>252</v>
      </c>
      <c r="D21" s="1">
        <v>31</v>
      </c>
      <c r="E21" s="6">
        <v>244</v>
      </c>
      <c r="J21">
        <f>ABS(H20) +ABS(H22)</f>
        <v>32</v>
      </c>
      <c r="K21">
        <f>IF(J21&gt;255, 255, J21)</f>
        <v>32</v>
      </c>
      <c r="N21" s="10">
        <f>SQRT(H20*H20 + H22*H22)</f>
        <v>25.298221281347036</v>
      </c>
      <c r="O21" s="10">
        <f>IF(N21&gt;255, 255, N21)</f>
        <v>25.298221281347036</v>
      </c>
    </row>
    <row r="22" spans="1:15" ht="16.5" thickBot="1" x14ac:dyDescent="0.3">
      <c r="C22" s="7">
        <v>253</v>
      </c>
      <c r="D22" s="8">
        <v>28</v>
      </c>
      <c r="E22" s="9">
        <v>251</v>
      </c>
      <c r="G22" t="s">
        <v>1</v>
      </c>
      <c r="H22">
        <f>C20+2*D20+E20-(C22+2*D22+E22)</f>
        <v>-8</v>
      </c>
    </row>
    <row r="23" spans="1:15" ht="16.5" thickBot="1" x14ac:dyDescent="0.3"/>
    <row r="24" spans="1:15" x14ac:dyDescent="0.25">
      <c r="A24">
        <v>7</v>
      </c>
      <c r="C24" s="2">
        <v>255</v>
      </c>
      <c r="D24" s="3">
        <v>252</v>
      </c>
      <c r="E24" s="4">
        <v>249</v>
      </c>
      <c r="G24" t="s">
        <v>0</v>
      </c>
      <c r="H24">
        <f>E24+2*E25+E26-(C24+2*C25+C26)</f>
        <v>-14</v>
      </c>
      <c r="J24" t="s">
        <v>2</v>
      </c>
      <c r="N24" s="10" t="s">
        <v>4</v>
      </c>
    </row>
    <row r="25" spans="1:15" x14ac:dyDescent="0.25">
      <c r="C25" s="5">
        <v>24</v>
      </c>
      <c r="D25" s="1">
        <v>31</v>
      </c>
      <c r="E25" s="6">
        <v>21</v>
      </c>
      <c r="J25">
        <f>ABS(H24) +ABS(H26)</f>
        <v>22</v>
      </c>
      <c r="K25">
        <f>IF(J25&gt;255, 255, J25)</f>
        <v>22</v>
      </c>
      <c r="N25" s="10">
        <f>SQRT(H24*H24 + H26*H26)</f>
        <v>16.124515496597098</v>
      </c>
      <c r="O25" s="10">
        <f>IF(N25&gt;255, 255, N25)</f>
        <v>16.124515496597098</v>
      </c>
    </row>
    <row r="26" spans="1:15" ht="16.5" thickBot="1" x14ac:dyDescent="0.3">
      <c r="C26" s="7">
        <v>253</v>
      </c>
      <c r="D26" s="8">
        <v>248</v>
      </c>
      <c r="E26" s="9">
        <v>251</v>
      </c>
      <c r="G26" t="s">
        <v>1</v>
      </c>
      <c r="H26">
        <f>C24+2*D24+E24-(C26+2*D26+E26)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2017-03-14T04:31:46Z</dcterms:created>
  <dcterms:modified xsi:type="dcterms:W3CDTF">2017-03-14T05:31:12Z</dcterms:modified>
</cp:coreProperties>
</file>