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2A999627-7578-4950-B66A-3994F0DC1CAE}" xr6:coauthVersionLast="32" xr6:coauthVersionMax="32" xr10:uidLastSave="{00000000-0000-0000-0000-000000000000}"/>
  <bookViews>
    <workbookView xWindow="7011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G10" i="2" l="1"/>
  <c r="G4" i="2"/>
  <c r="G139" i="1" l="1"/>
  <c r="G130" i="1"/>
  <c r="G138" i="2" l="1"/>
  <c r="I4" i="2" s="1"/>
  <c r="I7" i="2" s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E11" i="10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G29" i="2" l="1"/>
  <c r="G32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H8" i="13" s="1"/>
  <c r="K84" i="2"/>
  <c r="H9" i="13" s="1"/>
  <c r="K85" i="2"/>
  <c r="H10" i="13" s="1"/>
  <c r="K86" i="2"/>
  <c r="H11" i="13" s="1"/>
  <c r="K87" i="2"/>
  <c r="H12" i="13" s="1"/>
  <c r="K88" i="2"/>
  <c r="H13" i="13" s="1"/>
  <c r="K89" i="2"/>
  <c r="H14" i="13" s="1"/>
  <c r="K90" i="2"/>
  <c r="H15" i="13" s="1"/>
  <c r="K91" i="2"/>
  <c r="H16" i="13" s="1"/>
  <c r="K92" i="2"/>
  <c r="H17" i="13" s="1"/>
  <c r="K93" i="2"/>
  <c r="K94" i="2"/>
  <c r="H19" i="13" s="1"/>
  <c r="K95" i="2"/>
  <c r="H20" i="13" s="1"/>
  <c r="K96" i="2"/>
  <c r="H21" i="13" s="1"/>
  <c r="K97" i="2"/>
  <c r="H22" i="13" s="1"/>
  <c r="K98" i="2"/>
  <c r="H23" i="13" s="1"/>
  <c r="K99" i="2"/>
  <c r="H24" i="13" s="1"/>
  <c r="K100" i="2"/>
  <c r="H25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G4" i="1" l="1"/>
  <c r="I4" i="1" s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<sst xmlns="http://schemas.openxmlformats.org/spreadsheetml/2006/main" count="1101" uniqueCount="349">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</sst>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12.911843276936777</c:v>
                </c:pt>
                <c:pt idx="1">
                  <c:v>22.439893143365982</c:v>
                </c:pt>
                <c:pt idx="2">
                  <c:v>5.8771148708815675</c:v>
                </c:pt>
                <c:pt idx="3">
                  <c:v>41.629563668744431</c:v>
                </c:pt>
                <c:pt idx="4">
                  <c:v>17.141585040071238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72.5</c:v>
                </c:pt>
                <c:pt idx="1">
                  <c:v>126</c:v>
                </c:pt>
                <c:pt idx="2">
                  <c:v>33</c:v>
                </c:pt>
                <c:pt idx="3">
                  <c:v>233.75</c:v>
                </c:pt>
                <c:pt idx="4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opLeftCell="A113" zoomScaleNormal="100" workbookViewId="0">
      <selection activeCell="F124" sqref="F124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7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SUM(G4,G9,G21,G32,G43,G54,G64,G88,G77,G101,G69,G112,G120,G130,G139)</f>
        <v>277.75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18.516666666666666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55000000000000004">
      <c r="A19" s="10"/>
    </row>
    <row r="20" spans="1:7" x14ac:dyDescent="0.55000000000000004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0">
        <v>18</v>
      </c>
    </row>
    <row r="29" spans="1:7" x14ac:dyDescent="0.55000000000000004">
      <c r="A29" s="22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4"/>
    </row>
    <row r="31" spans="1:7" x14ac:dyDescent="0.55000000000000004">
      <c r="A31" s="23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4">
        <v>24</v>
      </c>
      <c r="G32" s="2">
        <f>SUM(B32:B40)</f>
        <v>17.5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4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19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4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4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4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4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0">
        <v>16</v>
      </c>
    </row>
    <row r="40" spans="1:7" x14ac:dyDescent="0.55000000000000004">
      <c r="A40" s="22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4"/>
      <c r="G40" s="8"/>
    </row>
    <row r="41" spans="1:7" x14ac:dyDescent="0.55000000000000004">
      <c r="A41" s="10"/>
    </row>
    <row r="42" spans="1:7" x14ac:dyDescent="0.55000000000000004">
      <c r="A42" s="23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4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G50" s="8"/>
    </row>
    <row r="51" spans="1:13" x14ac:dyDescent="0.55000000000000004">
      <c r="A51" s="10">
        <v>43182</v>
      </c>
      <c r="B51" s="25">
        <v>1</v>
      </c>
      <c r="C51" s="11" t="s">
        <v>49</v>
      </c>
      <c r="D51" s="12" t="s">
        <v>141</v>
      </c>
      <c r="E51" s="11" t="s">
        <v>20</v>
      </c>
    </row>
    <row r="53" spans="1:13" x14ac:dyDescent="0.55000000000000004">
      <c r="A53" s="23" t="s">
        <v>142</v>
      </c>
      <c r="B53" s="2"/>
      <c r="C53" s="1"/>
      <c r="D53" s="6"/>
      <c r="E53" s="1"/>
      <c r="F53" s="14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4">
        <v>29</v>
      </c>
      <c r="G54" s="2">
        <f>SUM(B54:B61)</f>
        <v>21.5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4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19">
        <v>29</v>
      </c>
    </row>
    <row r="57" spans="1:13" x14ac:dyDescent="0.55000000000000004">
      <c r="A57" s="10">
        <v>43187</v>
      </c>
      <c r="B57" s="25">
        <v>1</v>
      </c>
      <c r="C57" s="11" t="s">
        <v>49</v>
      </c>
      <c r="D57" s="12" t="s">
        <v>141</v>
      </c>
      <c r="E57" s="11" t="s">
        <v>20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13"/>
      <c r="G59" s="9"/>
    </row>
    <row r="60" spans="1:13" x14ac:dyDescent="0.55000000000000004">
      <c r="A60" s="4">
        <v>43189</v>
      </c>
      <c r="B60" s="2">
        <v>1</v>
      </c>
      <c r="C60" s="11" t="s">
        <v>8</v>
      </c>
      <c r="D60" s="11" t="s">
        <v>163</v>
      </c>
      <c r="E60" s="11" t="s">
        <v>20</v>
      </c>
      <c r="F60" s="26"/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6"/>
    </row>
    <row r="62" spans="1:13" x14ac:dyDescent="0.55000000000000004">
      <c r="A62" s="4"/>
      <c r="B62" s="2"/>
      <c r="C62" s="11"/>
      <c r="D62" s="11"/>
      <c r="E62" s="11"/>
      <c r="F62" s="21"/>
    </row>
    <row r="63" spans="1:13" x14ac:dyDescent="0.55000000000000004">
      <c r="A63" s="23" t="s">
        <v>164</v>
      </c>
      <c r="C63" s="11"/>
      <c r="D63" s="11"/>
      <c r="E63" s="11"/>
      <c r="F63" s="26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6">
        <v>1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7">
        <v>2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6">
        <v>4</v>
      </c>
    </row>
    <row r="67" spans="1:8" x14ac:dyDescent="0.55000000000000004">
      <c r="A67" s="22"/>
      <c r="C67" s="11"/>
      <c r="D67" s="11"/>
      <c r="E67" s="11"/>
      <c r="F67" s="26"/>
    </row>
    <row r="68" spans="1:8" x14ac:dyDescent="0.55000000000000004">
      <c r="A68" s="3" t="s">
        <v>177</v>
      </c>
      <c r="F68" s="26"/>
      <c r="G68" s="3" t="s">
        <v>24</v>
      </c>
    </row>
    <row r="69" spans="1:8" x14ac:dyDescent="0.55000000000000004">
      <c r="A69" s="22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6"/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6"/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1"/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7"/>
    </row>
    <row r="73" spans="1:8" x14ac:dyDescent="0.55000000000000004">
      <c r="A73" s="10">
        <v>43203</v>
      </c>
      <c r="B73" s="25">
        <v>0.5</v>
      </c>
      <c r="C73" s="11" t="s">
        <v>49</v>
      </c>
      <c r="D73" s="12" t="s">
        <v>52</v>
      </c>
      <c r="E73" s="11" t="s">
        <v>20</v>
      </c>
      <c r="F73" s="27"/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7"/>
    </row>
    <row r="75" spans="1:8" x14ac:dyDescent="0.55000000000000004">
      <c r="A75" s="10"/>
      <c r="C75" s="11"/>
      <c r="D75" s="11"/>
      <c r="E75" s="11"/>
      <c r="F75" s="27"/>
    </row>
    <row r="76" spans="1:8" x14ac:dyDescent="0.55000000000000004">
      <c r="A76" s="3" t="s">
        <v>193</v>
      </c>
      <c r="B76" s="2"/>
      <c r="C76" s="1"/>
      <c r="D76" s="1"/>
      <c r="E76" s="1"/>
      <c r="F76" s="21"/>
      <c r="G76" s="3" t="s">
        <v>24</v>
      </c>
    </row>
    <row r="77" spans="1:8" x14ac:dyDescent="0.55000000000000004">
      <c r="A77" s="22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1"/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1"/>
      <c r="G78" s="2"/>
    </row>
    <row r="79" spans="1:8" x14ac:dyDescent="0.55000000000000004">
      <c r="A79" s="22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1"/>
      <c r="G79" s="1"/>
    </row>
    <row r="80" spans="1:8" x14ac:dyDescent="0.55000000000000004">
      <c r="A80" s="22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7"/>
      <c r="G80" s="1"/>
    </row>
    <row r="81" spans="1:7" x14ac:dyDescent="0.55000000000000004">
      <c r="A81" s="22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7"/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1"/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7"/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7"/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1"/>
      <c r="G85" s="1"/>
    </row>
    <row r="86" spans="1:7" x14ac:dyDescent="0.55000000000000004">
      <c r="A86" s="3"/>
      <c r="B86" s="2"/>
      <c r="C86" s="1"/>
      <c r="D86" s="1"/>
      <c r="E86" s="1"/>
      <c r="F86" s="21"/>
      <c r="G86" s="3"/>
    </row>
    <row r="87" spans="1:7" x14ac:dyDescent="0.55000000000000004">
      <c r="A87" s="23" t="s">
        <v>200</v>
      </c>
      <c r="B87" s="2"/>
      <c r="C87" s="11"/>
      <c r="D87" s="11"/>
      <c r="E87" s="11"/>
      <c r="F87" s="21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7" t="s">
        <v>235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7" t="s">
        <v>235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7"/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7" t="s">
        <v>235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7" t="s">
        <v>339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217</v>
      </c>
      <c r="E93" s="11" t="s">
        <v>16</v>
      </c>
      <c r="F93" s="27" t="s">
        <v>339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219</v>
      </c>
      <c r="E94" s="11" t="s">
        <v>16</v>
      </c>
      <c r="F94" s="27" t="s">
        <v>340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218</v>
      </c>
      <c r="E95" s="11" t="s">
        <v>16</v>
      </c>
      <c r="F95" s="27" t="s">
        <v>340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217</v>
      </c>
      <c r="E96" s="11" t="s">
        <v>16</v>
      </c>
      <c r="F96" s="27" t="s">
        <v>339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218</v>
      </c>
      <c r="E97" s="11" t="s">
        <v>16</v>
      </c>
      <c r="F97" s="27" t="s">
        <v>340</v>
      </c>
      <c r="G97" s="2"/>
    </row>
    <row r="98" spans="1:13" x14ac:dyDescent="0.55000000000000004">
      <c r="A98" s="4">
        <v>43217</v>
      </c>
      <c r="B98" s="24">
        <v>1</v>
      </c>
      <c r="C98" s="11" t="s">
        <v>8</v>
      </c>
      <c r="D98" s="11" t="s">
        <v>52</v>
      </c>
      <c r="E98" s="11" t="s">
        <v>20</v>
      </c>
      <c r="F98" s="27"/>
      <c r="G98" s="1"/>
    </row>
    <row r="99" spans="1:13" x14ac:dyDescent="0.55000000000000004">
      <c r="A99" s="4"/>
      <c r="B99" s="2"/>
      <c r="C99" s="11"/>
      <c r="D99" s="11"/>
      <c r="E99" s="11"/>
      <c r="F99" s="21"/>
      <c r="G99" s="1"/>
    </row>
    <row r="100" spans="1:13" x14ac:dyDescent="0.55000000000000004">
      <c r="A100" s="23" t="s">
        <v>231</v>
      </c>
      <c r="B100" s="2"/>
      <c r="C100" s="11"/>
      <c r="D100" s="11"/>
      <c r="E100" s="11"/>
      <c r="F100" s="21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239</v>
      </c>
      <c r="E101" s="11" t="s">
        <v>16</v>
      </c>
      <c r="F101" s="21"/>
      <c r="G101" s="2">
        <f>SUM(B101:B109)</f>
        <v>20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242</v>
      </c>
      <c r="E102" s="11" t="s">
        <v>19</v>
      </c>
      <c r="F102" s="21"/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241</v>
      </c>
      <c r="E103" s="11" t="s">
        <v>19</v>
      </c>
      <c r="F103" s="21"/>
      <c r="G103" s="1"/>
    </row>
    <row r="104" spans="1:13" x14ac:dyDescent="0.55000000000000004">
      <c r="A104" s="4">
        <v>43223</v>
      </c>
      <c r="B104" s="8">
        <v>3</v>
      </c>
      <c r="C104" s="11" t="s">
        <v>8</v>
      </c>
      <c r="D104" s="11" t="s">
        <v>240</v>
      </c>
      <c r="E104" s="11" t="s">
        <v>16</v>
      </c>
      <c r="F104" s="26"/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243</v>
      </c>
      <c r="E105" s="11" t="s">
        <v>18</v>
      </c>
      <c r="F105" s="26"/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241</v>
      </c>
      <c r="E106" s="11" t="s">
        <v>19</v>
      </c>
      <c r="F106" s="21"/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241</v>
      </c>
      <c r="E107" s="11" t="s">
        <v>19</v>
      </c>
      <c r="F107" s="21"/>
    </row>
    <row r="108" spans="1:13" x14ac:dyDescent="0.55000000000000004">
      <c r="A108" s="10">
        <v>43224</v>
      </c>
      <c r="B108" s="2">
        <v>1</v>
      </c>
      <c r="C108" s="11" t="s">
        <v>8</v>
      </c>
      <c r="D108" s="11" t="s">
        <v>249</v>
      </c>
      <c r="E108" s="11" t="s">
        <v>19</v>
      </c>
      <c r="F108" s="21"/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250</v>
      </c>
      <c r="E109" s="11" t="s">
        <v>20</v>
      </c>
      <c r="F109" s="21"/>
    </row>
    <row r="110" spans="1:13" x14ac:dyDescent="0.55000000000000004">
      <c r="A110" s="10"/>
      <c r="C110" s="11"/>
      <c r="D110" s="11"/>
      <c r="E110" s="11"/>
      <c r="F110" s="26"/>
    </row>
    <row r="111" spans="1:13" x14ac:dyDescent="0.55000000000000004">
      <c r="A111" s="23" t="s">
        <v>252</v>
      </c>
      <c r="C111" s="11"/>
      <c r="D111" s="11"/>
      <c r="E111" s="11"/>
      <c r="F111" s="26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253</v>
      </c>
      <c r="E112" s="11" t="s">
        <v>19</v>
      </c>
      <c r="F112" s="26"/>
      <c r="G112" s="2">
        <f>SUM(B112:B117)</f>
        <v>22.5</v>
      </c>
    </row>
    <row r="113" spans="1:7" x14ac:dyDescent="0.55000000000000004">
      <c r="A113" s="22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6"/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254</v>
      </c>
      <c r="E114" s="11" t="s">
        <v>19</v>
      </c>
      <c r="F114" s="20" t="s">
        <v>278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267</v>
      </c>
      <c r="E115" s="11" t="s">
        <v>19</v>
      </c>
      <c r="F115" s="21"/>
      <c r="G115" s="1"/>
    </row>
    <row r="116" spans="1:7" x14ac:dyDescent="0.55000000000000004">
      <c r="A116" s="4">
        <v>43231</v>
      </c>
      <c r="B116" s="8">
        <v>2</v>
      </c>
      <c r="C116" s="11" t="s">
        <v>8</v>
      </c>
      <c r="D116" s="11" t="s">
        <v>267</v>
      </c>
      <c r="E116" s="11" t="s">
        <v>19</v>
      </c>
      <c r="F116" s="21"/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6"/>
    </row>
    <row r="118" spans="1:7" x14ac:dyDescent="0.55000000000000004">
      <c r="A118" s="10"/>
      <c r="C118" s="11"/>
      <c r="D118" s="11"/>
      <c r="E118" s="11"/>
      <c r="F118" s="26"/>
    </row>
    <row r="119" spans="1:7" x14ac:dyDescent="0.55000000000000004">
      <c r="A119" s="23" t="s">
        <v>268</v>
      </c>
      <c r="C119" s="11"/>
      <c r="D119" s="11"/>
      <c r="E119" s="11"/>
      <c r="F119" s="27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272</v>
      </c>
      <c r="E120" s="11" t="s">
        <v>18</v>
      </c>
      <c r="F120" s="20" t="s">
        <v>278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273</v>
      </c>
      <c r="E121" s="11" t="s">
        <v>19</v>
      </c>
      <c r="F121" s="27" t="s">
        <v>341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274</v>
      </c>
      <c r="E122" s="11" t="s">
        <v>19</v>
      </c>
      <c r="F122" s="20" t="s">
        <v>278</v>
      </c>
    </row>
    <row r="123" spans="1:7" x14ac:dyDescent="0.55000000000000004">
      <c r="A123" s="22">
        <v>43236</v>
      </c>
      <c r="B123" s="2">
        <v>5</v>
      </c>
      <c r="C123" s="11" t="s">
        <v>8</v>
      </c>
      <c r="D123" s="11" t="s">
        <v>275</v>
      </c>
      <c r="E123" s="11" t="s">
        <v>19</v>
      </c>
      <c r="F123" s="27" t="s">
        <v>341</v>
      </c>
      <c r="G123" s="25"/>
    </row>
    <row r="124" spans="1:7" x14ac:dyDescent="0.55000000000000004">
      <c r="A124" s="4">
        <v>43236</v>
      </c>
      <c r="B124" s="25">
        <v>1</v>
      </c>
      <c r="C124" s="11" t="s">
        <v>8</v>
      </c>
      <c r="D124" s="11" t="s">
        <v>277</v>
      </c>
      <c r="E124" s="11" t="s">
        <v>19</v>
      </c>
      <c r="F124" s="20" t="s">
        <v>278</v>
      </c>
      <c r="G124" s="2"/>
    </row>
    <row r="125" spans="1:7" x14ac:dyDescent="0.55000000000000004">
      <c r="A125" s="4">
        <v>43237</v>
      </c>
      <c r="B125" s="25">
        <v>7</v>
      </c>
      <c r="C125" s="11" t="s">
        <v>8</v>
      </c>
      <c r="D125" s="11" t="s">
        <v>284</v>
      </c>
      <c r="E125" s="11" t="s">
        <v>19</v>
      </c>
      <c r="F125" s="14"/>
      <c r="G125" s="1"/>
    </row>
    <row r="126" spans="1:7" x14ac:dyDescent="0.55000000000000004">
      <c r="A126" s="22">
        <v>43238</v>
      </c>
      <c r="B126" s="8">
        <v>4</v>
      </c>
      <c r="C126" s="11" t="s">
        <v>8</v>
      </c>
      <c r="D126" s="11" t="s">
        <v>285</v>
      </c>
      <c r="E126" s="11" t="s">
        <v>19</v>
      </c>
      <c r="F126" s="20"/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283</v>
      </c>
      <c r="E127" s="11" t="s">
        <v>20</v>
      </c>
      <c r="F127" s="14"/>
    </row>
    <row r="128" spans="1:7" x14ac:dyDescent="0.55000000000000004">
      <c r="B128" s="2"/>
      <c r="C128" s="11"/>
      <c r="D128" s="11"/>
      <c r="E128" s="11"/>
      <c r="F128" s="14"/>
    </row>
    <row r="129" spans="1:7" x14ac:dyDescent="0.55000000000000004">
      <c r="A129" s="3" t="s">
        <v>286</v>
      </c>
      <c r="B129" s="2"/>
      <c r="C129" s="11"/>
      <c r="D129" s="11"/>
      <c r="E129" s="11"/>
      <c r="F129" s="14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289</v>
      </c>
      <c r="E130" s="11" t="s">
        <v>19</v>
      </c>
      <c r="F130" s="14"/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290</v>
      </c>
      <c r="E131" s="11" t="s">
        <v>19</v>
      </c>
      <c r="F131" s="14"/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289</v>
      </c>
      <c r="E132" s="11" t="s">
        <v>19</v>
      </c>
      <c r="F132" s="14"/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333</v>
      </c>
      <c r="E133" s="11" t="s">
        <v>19</v>
      </c>
      <c r="F133" s="11" t="s">
        <v>294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334</v>
      </c>
      <c r="E134" s="11" t="s">
        <v>19</v>
      </c>
      <c r="F134" s="11" t="s">
        <v>342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282</v>
      </c>
      <c r="E135" s="11" t="s">
        <v>20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335</v>
      </c>
      <c r="E136" s="11" t="s">
        <v>19</v>
      </c>
    </row>
    <row r="138" spans="1:7" x14ac:dyDescent="0.55000000000000004">
      <c r="A138" s="3" t="s">
        <v>307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331</v>
      </c>
      <c r="E139" s="11" t="s">
        <v>19</v>
      </c>
      <c r="F139" s="11" t="s">
        <v>312</v>
      </c>
      <c r="G139" s="8">
        <f>SUM(B139:B147)</f>
        <v>7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243</v>
      </c>
      <c r="E140" s="11" t="s">
        <v>19</v>
      </c>
      <c r="F140" s="11" t="s">
        <v>343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243</v>
      </c>
      <c r="E141" s="11" t="s">
        <v>19</v>
      </c>
      <c r="F141" s="11" t="s">
        <v>343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332</v>
      </c>
      <c r="E142" s="11" t="s">
        <v>19</v>
      </c>
      <c r="F142" s="11" t="s">
        <v>312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55000000000000004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55000000000000004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55000000000000004">
      <c r="A5">
        <v>4</v>
      </c>
      <c r="B5" s="28" t="str">
        <f>Raphael!G31</f>
        <v>Total / Woche</v>
      </c>
      <c r="C5" s="28">
        <f>Nico!G39</f>
        <v>0</v>
      </c>
      <c r="D5">
        <v>17</v>
      </c>
    </row>
    <row r="6" spans="1:4" x14ac:dyDescent="0.55000000000000004">
      <c r="A6">
        <v>5</v>
      </c>
      <c r="B6" s="28">
        <f>Raphael!G40</f>
        <v>0</v>
      </c>
      <c r="C6" s="28">
        <f>Nico!G55</f>
        <v>0</v>
      </c>
      <c r="D6">
        <v>17</v>
      </c>
    </row>
    <row r="7" spans="1:4" x14ac:dyDescent="0.55000000000000004">
      <c r="A7">
        <v>6</v>
      </c>
      <c r="B7" s="28">
        <f>Raphael!G50</f>
        <v>0</v>
      </c>
      <c r="C7" s="28">
        <f>Nico!G66</f>
        <v>0</v>
      </c>
      <c r="D7">
        <v>17</v>
      </c>
    </row>
    <row r="8" spans="1:4" x14ac:dyDescent="0.55000000000000004">
      <c r="A8">
        <v>7</v>
      </c>
      <c r="B8" s="28">
        <f>Raphael!G60</f>
        <v>0</v>
      </c>
      <c r="C8" s="28">
        <f>Nico!G77</f>
        <v>0</v>
      </c>
      <c r="D8">
        <v>17</v>
      </c>
    </row>
    <row r="9" spans="1:4" x14ac:dyDescent="0.55000000000000004">
      <c r="A9">
        <v>8</v>
      </c>
      <c r="B9" s="28">
        <f>Raphael!G70</f>
        <v>0</v>
      </c>
      <c r="C9" s="28">
        <f>Nico!G86</f>
        <v>0</v>
      </c>
      <c r="D9">
        <v>17</v>
      </c>
    </row>
    <row r="10" spans="1:4" x14ac:dyDescent="0.55000000000000004">
      <c r="A10">
        <v>9</v>
      </c>
      <c r="B10" s="28">
        <f>Raphael!G78</f>
        <v>0</v>
      </c>
      <c r="C10" s="28">
        <f>Nico!G97</f>
        <v>0</v>
      </c>
      <c r="D10">
        <v>17</v>
      </c>
    </row>
    <row r="11" spans="1:4" x14ac:dyDescent="0.55000000000000004">
      <c r="A11">
        <v>10</v>
      </c>
      <c r="B11" s="28" t="str">
        <f>Raphael!G87</f>
        <v>Total / Woche</v>
      </c>
      <c r="C11" s="28">
        <f>Nico!G106</f>
        <v>0</v>
      </c>
      <c r="D11">
        <v>17</v>
      </c>
    </row>
    <row r="12" spans="1:4" x14ac:dyDescent="0.55000000000000004">
      <c r="A12">
        <v>11</v>
      </c>
      <c r="B12" s="28">
        <f>Raphael!G97</f>
        <v>0</v>
      </c>
      <c r="C12" s="28">
        <f>Nico!G114</f>
        <v>20</v>
      </c>
      <c r="D12">
        <v>17</v>
      </c>
    </row>
    <row r="13" spans="1:4" x14ac:dyDescent="0.55000000000000004">
      <c r="A13">
        <v>12</v>
      </c>
      <c r="B13" s="28">
        <f>Raphael!G106</f>
        <v>0</v>
      </c>
      <c r="C13" s="28">
        <f>Nico!G125</f>
        <v>0</v>
      </c>
      <c r="D13">
        <v>17</v>
      </c>
    </row>
    <row r="14" spans="1:4" x14ac:dyDescent="0.55000000000000004">
      <c r="A14">
        <v>13</v>
      </c>
      <c r="B14" s="28">
        <f>Raphael!G114</f>
        <v>0</v>
      </c>
      <c r="C14" s="28">
        <f>Nico!G131</f>
        <v>21.5</v>
      </c>
      <c r="D14">
        <v>17</v>
      </c>
    </row>
    <row r="15" spans="1:4" x14ac:dyDescent="0.55000000000000004">
      <c r="A15">
        <v>14</v>
      </c>
      <c r="B15" s="28">
        <f>Raphael!G124</f>
        <v>0</v>
      </c>
      <c r="C15" s="28">
        <f>Nico!G143</f>
        <v>0</v>
      </c>
      <c r="D15">
        <v>17</v>
      </c>
    </row>
    <row r="16" spans="1:4" x14ac:dyDescent="0.55000000000000004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37</v>
      </c>
      <c r="C10" s="29">
        <f>SUMIF(Nico!$E$4:$E$150,Nico!L2,Nico!$B$4:$B$150)</f>
        <v>35.5</v>
      </c>
      <c r="D10">
        <f>SUM(B10:C10)</f>
        <v>72.5</v>
      </c>
      <c r="E10" s="30">
        <f>D10/D$15*100</f>
        <v>12.911843276936777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30">
        <f t="shared" ref="E11:E15" si="0">D11/D$15*100</f>
        <v>22.439893143365982</v>
      </c>
    </row>
    <row r="12" spans="1:5" x14ac:dyDescent="0.55000000000000004">
      <c r="A12" s="7" t="s">
        <v>12</v>
      </c>
      <c r="B12">
        <f>SUMIF(Raphael!$E$5:$E$132,Raphael!L4,Raphael!$B$5:$B$132)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5.8771148708815675</v>
      </c>
    </row>
    <row r="13" spans="1:5" x14ac:dyDescent="0.55000000000000004">
      <c r="A13" s="7" t="s">
        <v>13</v>
      </c>
      <c r="B13">
        <f>SUMIF(Raphael!$E$5:$E$132,Raphael!L5,Raphael!$B$5:$B$132)</f>
        <v>104.5</v>
      </c>
      <c r="C13">
        <f>SUMIF(Nico!$E$4:$E$150,Nico!L5,Nico!$B$4:$B$150)</f>
        <v>129.25</v>
      </c>
      <c r="D13">
        <f>SUM(B13:C13)</f>
        <v>233.75</v>
      </c>
      <c r="E13" s="30">
        <f t="shared" si="0"/>
        <v>41.629563668744431</v>
      </c>
    </row>
    <row r="14" spans="1:5" x14ac:dyDescent="0.55000000000000004">
      <c r="A14" s="7" t="s">
        <v>14</v>
      </c>
      <c r="B14">
        <f>SUMIF(Raphael!$E$5:$E$132,Raphael!L6,Raphael!$B$5:$B$132)</f>
        <v>33.25</v>
      </c>
      <c r="C14">
        <f>SUMIF(Nico!$E$4:$E$150,Nico!L6,Nico!$B$4:$B$150)</f>
        <v>63</v>
      </c>
      <c r="D14">
        <f>SUM(B14:C14)</f>
        <v>96.25</v>
      </c>
      <c r="E14" s="30">
        <f t="shared" si="0"/>
        <v>17.141585040071238</v>
      </c>
    </row>
    <row r="15" spans="1:5" x14ac:dyDescent="0.55000000000000004">
      <c r="A15" s="11" t="s">
        <v>22</v>
      </c>
      <c r="B15">
        <f>SUM(B10:B14)</f>
        <v>252.25</v>
      </c>
      <c r="C15">
        <f>SUM(C10:C14)</f>
        <v>309.25</v>
      </c>
      <c r="D15">
        <f>SUM(D10:D14)</f>
        <v>561.5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A127" workbookViewId="0">
      <selection activeCell="F142" sqref="F142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4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  <c r="M1" s="3" t="s">
        <v>336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4">
        <v>27</v>
      </c>
      <c r="G4" s="2">
        <f>SUM(B4:B8)</f>
        <v>12</v>
      </c>
      <c r="I4" s="2">
        <f>SUM(G4+G10+G17+G29+G44+G54+G65+G73+G82+G96+G105+G114+G121+G131+G138)</f>
        <v>309.25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4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4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4">
        <v>27</v>
      </c>
      <c r="I7" s="1">
        <f>I4/14</f>
        <v>22.089285714285715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4">
        <v>27</v>
      </c>
    </row>
    <row r="9" spans="1:13" x14ac:dyDescent="0.55000000000000004">
      <c r="A9" s="23" t="s">
        <v>47</v>
      </c>
      <c r="G9" s="3" t="s">
        <v>24</v>
      </c>
    </row>
    <row r="10" spans="1:13" x14ac:dyDescent="0.55000000000000004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4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4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4">
        <v>27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4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3" x14ac:dyDescent="0.55000000000000004">
      <c r="A16" s="23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4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55000000000000004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55000000000000004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55000000000000004">
      <c r="A28" s="23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55000000000000004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55000000000000004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>
        <v>15</v>
      </c>
    </row>
    <row r="38" spans="1:7" x14ac:dyDescent="0.55000000000000004">
      <c r="A38" s="22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4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4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4">
        <v>27</v>
      </c>
    </row>
    <row r="41" spans="1:7" x14ac:dyDescent="0.55000000000000004">
      <c r="A41" s="22">
        <v>43175</v>
      </c>
      <c r="B41" s="2">
        <v>1.25</v>
      </c>
      <c r="C41" s="11" t="s">
        <v>8</v>
      </c>
      <c r="D41" s="11" t="s">
        <v>129</v>
      </c>
      <c r="E41" s="11" t="s">
        <v>20</v>
      </c>
      <c r="F41" s="14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4">
        <v>2</v>
      </c>
    </row>
    <row r="43" spans="1:7" x14ac:dyDescent="0.55000000000000004">
      <c r="A43" s="23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4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4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4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4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4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4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4">
        <v>4</v>
      </c>
    </row>
    <row r="51" spans="1:7" x14ac:dyDescent="0.55000000000000004">
      <c r="A51" s="4">
        <v>43182</v>
      </c>
      <c r="B51" s="25">
        <v>3.5</v>
      </c>
      <c r="C51" s="11" t="s">
        <v>8</v>
      </c>
      <c r="D51" s="11" t="s">
        <v>140</v>
      </c>
      <c r="E51" s="11" t="s">
        <v>17</v>
      </c>
      <c r="F51" s="14">
        <v>29</v>
      </c>
    </row>
    <row r="52" spans="1:7" x14ac:dyDescent="0.55000000000000004">
      <c r="A52" s="22">
        <v>43154</v>
      </c>
      <c r="B52" s="25">
        <v>1</v>
      </c>
      <c r="C52" s="11" t="s">
        <v>49</v>
      </c>
      <c r="D52" s="12" t="s">
        <v>141</v>
      </c>
      <c r="E52" s="11" t="s">
        <v>20</v>
      </c>
      <c r="F52" s="14">
        <v>26</v>
      </c>
    </row>
    <row r="53" spans="1:7" x14ac:dyDescent="0.55000000000000004">
      <c r="A53" s="23" t="s">
        <v>142</v>
      </c>
      <c r="D53" s="6"/>
      <c r="G53" s="3" t="s">
        <v>24</v>
      </c>
    </row>
    <row r="54" spans="1:7" x14ac:dyDescent="0.55000000000000004">
      <c r="A54" s="22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4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4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4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4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4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4">
        <v>7</v>
      </c>
    </row>
    <row r="60" spans="1:7" x14ac:dyDescent="0.55000000000000004">
      <c r="A60" s="4">
        <v>43187</v>
      </c>
      <c r="B60" s="25">
        <v>0.5</v>
      </c>
      <c r="C60" s="11" t="s">
        <v>49</v>
      </c>
      <c r="D60" s="12" t="s">
        <v>141</v>
      </c>
      <c r="E60" s="11" t="s">
        <v>20</v>
      </c>
      <c r="F60" s="14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4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4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4">
        <v>7</v>
      </c>
    </row>
    <row r="64" spans="1:7" x14ac:dyDescent="0.55000000000000004">
      <c r="A64" s="23" t="s">
        <v>164</v>
      </c>
      <c r="E64" s="11"/>
      <c r="G64" s="3" t="s">
        <v>24</v>
      </c>
    </row>
    <row r="65" spans="1:11" x14ac:dyDescent="0.55000000000000004">
      <c r="A65" s="22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0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0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0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0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0" t="s">
        <v>345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0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0" t="s">
        <v>214</v>
      </c>
    </row>
    <row r="72" spans="1:11" x14ac:dyDescent="0.55000000000000004">
      <c r="A72" s="23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0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0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0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0" t="s">
        <v>169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0" t="s">
        <v>169</v>
      </c>
      <c r="G77" s="2"/>
      <c r="J77" s="1">
        <v>2</v>
      </c>
      <c r="K77" s="3">
        <f t="shared" ref="K77:K114" si="0">SUMIF($F$4:$F$157, J77, $B$4:$B$157)</f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0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 t="s">
        <v>345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0" t="s">
        <v>215</v>
      </c>
      <c r="J80" s="1">
        <v>5</v>
      </c>
      <c r="K80" s="3">
        <f t="shared" si="0"/>
        <v>0</v>
      </c>
    </row>
    <row r="81" spans="1:11" x14ac:dyDescent="0.55000000000000004">
      <c r="A81" s="23" t="s">
        <v>193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0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0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0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0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0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0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0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0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0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0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0" t="s">
        <v>213</v>
      </c>
      <c r="J92" s="1">
        <v>17</v>
      </c>
      <c r="K92" s="3">
        <f t="shared" si="0"/>
        <v>0</v>
      </c>
    </row>
    <row r="93" spans="1:11" x14ac:dyDescent="0.55000000000000004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 t="s">
        <v>346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0" t="s">
        <v>213</v>
      </c>
      <c r="J94" s="1">
        <v>19</v>
      </c>
      <c r="K94" s="3">
        <f t="shared" si="0"/>
        <v>0</v>
      </c>
    </row>
    <row r="95" spans="1:11" x14ac:dyDescent="0.55000000000000004">
      <c r="A95" s="23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22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0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22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0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0" t="s">
        <v>235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0" t="s">
        <v>235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216</v>
      </c>
      <c r="E100" s="11" t="s">
        <v>16</v>
      </c>
      <c r="F100" s="20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0" t="s">
        <v>346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229</v>
      </c>
      <c r="E102" s="11" t="s">
        <v>16</v>
      </c>
      <c r="F102" s="20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230</v>
      </c>
      <c r="E103" s="11" t="s">
        <v>16</v>
      </c>
      <c r="F103" s="20" t="s">
        <v>210</v>
      </c>
      <c r="J103" s="1">
        <v>28</v>
      </c>
      <c r="K103" s="3">
        <f t="shared" si="0"/>
        <v>4</v>
      </c>
    </row>
    <row r="104" spans="1:11" x14ac:dyDescent="0.55000000000000004">
      <c r="A104" s="23" t="s">
        <v>231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22">
        <v>43218</v>
      </c>
      <c r="B105" s="2">
        <v>2.5</v>
      </c>
      <c r="C105" s="11" t="s">
        <v>8</v>
      </c>
      <c r="D105" s="11" t="s">
        <v>232</v>
      </c>
      <c r="E105" s="11" t="s">
        <v>16</v>
      </c>
      <c r="F105" s="20" t="s">
        <v>244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22">
        <v>43220</v>
      </c>
      <c r="B106" s="2">
        <v>4.25</v>
      </c>
      <c r="C106" s="11" t="s">
        <v>8</v>
      </c>
      <c r="D106" s="11" t="s">
        <v>233</v>
      </c>
      <c r="E106" s="11" t="s">
        <v>19</v>
      </c>
      <c r="F106" s="20" t="s">
        <v>247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234</v>
      </c>
      <c r="E107" s="11" t="s">
        <v>19</v>
      </c>
      <c r="F107" s="20" t="s">
        <v>245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236</v>
      </c>
      <c r="E108" s="11" t="s">
        <v>19</v>
      </c>
      <c r="F108" s="20" t="s">
        <v>248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237</v>
      </c>
      <c r="E109" s="11" t="s">
        <v>19</v>
      </c>
      <c r="F109" s="20" t="s">
        <v>256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238</v>
      </c>
      <c r="E110" s="11" t="s">
        <v>19</v>
      </c>
      <c r="F110" s="20" t="s">
        <v>247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238</v>
      </c>
      <c r="E111" s="11" t="s">
        <v>19</v>
      </c>
      <c r="F111" s="20" t="s">
        <v>247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0" t="s">
        <v>347</v>
      </c>
      <c r="J112" s="1">
        <v>37</v>
      </c>
      <c r="K112" s="3">
        <f t="shared" si="0"/>
        <v>0</v>
      </c>
    </row>
    <row r="113" spans="1:11" x14ac:dyDescent="0.55000000000000004">
      <c r="A113" s="23" t="s">
        <v>252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251</v>
      </c>
      <c r="E114" s="11" t="s">
        <v>18</v>
      </c>
      <c r="F114" s="20" t="s">
        <v>247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4">
        <v>1.5</v>
      </c>
      <c r="C115" s="11" t="s">
        <v>8</v>
      </c>
      <c r="D115" s="11" t="s">
        <v>238</v>
      </c>
      <c r="E115" s="11" t="s">
        <v>19</v>
      </c>
      <c r="F115" s="20" t="s">
        <v>247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237</v>
      </c>
      <c r="E116" s="11" t="s">
        <v>19</v>
      </c>
      <c r="F116" s="20" t="s">
        <v>246</v>
      </c>
    </row>
    <row r="117" spans="1:11" x14ac:dyDescent="0.55000000000000004">
      <c r="A117" s="22">
        <v>43230</v>
      </c>
      <c r="B117" s="2">
        <v>5</v>
      </c>
      <c r="C117" s="11" t="s">
        <v>8</v>
      </c>
      <c r="D117" s="11" t="s">
        <v>238</v>
      </c>
      <c r="E117" s="11" t="s">
        <v>19</v>
      </c>
      <c r="F117" s="20" t="s">
        <v>255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266</v>
      </c>
      <c r="E118" s="11" t="s">
        <v>20</v>
      </c>
      <c r="F118" s="20" t="s">
        <v>347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0" t="s">
        <v>347</v>
      </c>
    </row>
    <row r="120" spans="1:11" x14ac:dyDescent="0.55000000000000004">
      <c r="A120" s="23" t="s">
        <v>268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269</v>
      </c>
      <c r="E121" s="11" t="s">
        <v>18</v>
      </c>
      <c r="F121" s="20" t="s">
        <v>270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238</v>
      </c>
      <c r="E122" s="11" t="s">
        <v>19</v>
      </c>
      <c r="F122" s="20" t="s">
        <v>292</v>
      </c>
    </row>
    <row r="123" spans="1:11" x14ac:dyDescent="0.55000000000000004">
      <c r="A123" s="22">
        <v>43234</v>
      </c>
      <c r="B123" s="2">
        <v>2.5</v>
      </c>
      <c r="C123" s="11" t="s">
        <v>8</v>
      </c>
      <c r="D123" s="11" t="s">
        <v>271</v>
      </c>
      <c r="E123" s="11" t="s">
        <v>16</v>
      </c>
      <c r="F123" s="20" t="s">
        <v>293</v>
      </c>
    </row>
    <row r="124" spans="1:11" x14ac:dyDescent="0.55000000000000004">
      <c r="A124" s="22">
        <v>43235</v>
      </c>
      <c r="B124" s="2">
        <v>2</v>
      </c>
      <c r="C124" s="11" t="s">
        <v>8</v>
      </c>
      <c r="D124" s="11" t="s">
        <v>271</v>
      </c>
      <c r="E124" s="11" t="s">
        <v>16</v>
      </c>
      <c r="F124" s="20" t="s">
        <v>293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271</v>
      </c>
      <c r="E125" s="11" t="s">
        <v>16</v>
      </c>
      <c r="F125" s="20" t="s">
        <v>293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280</v>
      </c>
      <c r="E126" s="11" t="s">
        <v>19</v>
      </c>
      <c r="F126" s="20" t="s">
        <v>294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281</v>
      </c>
      <c r="E127" s="11" t="s">
        <v>16</v>
      </c>
      <c r="F127" s="20" t="s">
        <v>293</v>
      </c>
    </row>
    <row r="128" spans="1:11" x14ac:dyDescent="0.55000000000000004">
      <c r="A128" s="22">
        <v>43238</v>
      </c>
      <c r="B128" s="2">
        <v>1.5</v>
      </c>
      <c r="C128" s="11" t="s">
        <v>8</v>
      </c>
      <c r="D128" s="11" t="s">
        <v>288</v>
      </c>
      <c r="E128" s="11" t="s">
        <v>18</v>
      </c>
      <c r="F128" s="20" t="s">
        <v>295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282</v>
      </c>
      <c r="E129" s="11" t="s">
        <v>20</v>
      </c>
      <c r="F129" s="20" t="s">
        <v>348</v>
      </c>
    </row>
    <row r="130" spans="1:7" x14ac:dyDescent="0.55000000000000004">
      <c r="A130" s="23" t="s">
        <v>286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287</v>
      </c>
      <c r="E131" s="11" t="s">
        <v>19</v>
      </c>
      <c r="F131" s="20" t="s">
        <v>293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291</v>
      </c>
      <c r="E132" s="11" t="s">
        <v>19</v>
      </c>
      <c r="F132" s="20" t="s">
        <v>292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296</v>
      </c>
      <c r="E133" s="11" t="s">
        <v>19</v>
      </c>
      <c r="F133" s="20" t="s">
        <v>297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299</v>
      </c>
      <c r="E134" s="11" t="s">
        <v>19</v>
      </c>
      <c r="F134" s="20" t="s">
        <v>300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306</v>
      </c>
      <c r="E135" s="11" t="s">
        <v>19</v>
      </c>
      <c r="F135" s="20" t="s">
        <v>292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0" t="s">
        <v>348</v>
      </c>
    </row>
    <row r="137" spans="1:7" x14ac:dyDescent="0.55000000000000004">
      <c r="A137" s="23" t="s">
        <v>307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308</v>
      </c>
      <c r="E138" s="11" t="s">
        <v>20</v>
      </c>
      <c r="F138" s="20" t="s">
        <v>312</v>
      </c>
      <c r="G138" s="2">
        <f>SUM(B138:B143)</f>
        <v>14.25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309</v>
      </c>
      <c r="E139" s="11" t="s">
        <v>20</v>
      </c>
      <c r="F139" s="20" t="s">
        <v>314</v>
      </c>
    </row>
    <row r="140" spans="1:7" x14ac:dyDescent="0.55000000000000004">
      <c r="A140" s="4">
        <v>43248</v>
      </c>
      <c r="B140" s="25">
        <v>4.5</v>
      </c>
      <c r="C140" s="11" t="s">
        <v>8</v>
      </c>
      <c r="D140" s="11" t="s">
        <v>311</v>
      </c>
      <c r="E140" s="11" t="s">
        <v>16</v>
      </c>
      <c r="F140" s="20" t="s">
        <v>313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330</v>
      </c>
      <c r="E141" s="11" t="s">
        <v>20</v>
      </c>
      <c r="F141" s="20" t="s">
        <v>300</v>
      </c>
    </row>
    <row r="142" spans="1:7" x14ac:dyDescent="0.55000000000000004">
      <c r="A142" s="22">
        <v>43250</v>
      </c>
      <c r="B142" s="2">
        <v>5.5</v>
      </c>
      <c r="C142" s="11" t="s">
        <v>8</v>
      </c>
      <c r="D142" s="11" t="s">
        <v>337</v>
      </c>
      <c r="E142" s="11" t="s">
        <v>20</v>
      </c>
      <c r="F142" s="20" t="s">
        <v>338</v>
      </c>
      <c r="G142" s="25"/>
    </row>
    <row r="143" spans="1:7" x14ac:dyDescent="0.55000000000000004">
      <c r="A143" s="4"/>
      <c r="B143" s="25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22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="85" zoomScaleNormal="85" workbookViewId="0">
      <selection activeCell="B8" sqref="B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28.8" x14ac:dyDescent="0.55000000000000004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28.8" x14ac:dyDescent="0.55000000000000004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12.75</v>
      </c>
    </row>
    <row r="9" spans="1:9" ht="28.8" x14ac:dyDescent="0.55000000000000004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28.8" x14ac:dyDescent="0.55000000000000004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55000000000000004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28.8" x14ac:dyDescent="0.55000000000000004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28.8" x14ac:dyDescent="0.55000000000000004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55000000000000004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3.5</v>
      </c>
    </row>
    <row r="17" spans="1:8" ht="28.8" x14ac:dyDescent="0.55000000000000004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55000000000000004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28.8" x14ac:dyDescent="0.55000000000000004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55000000000000004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28.8" x14ac:dyDescent="0.55000000000000004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28.8" x14ac:dyDescent="0.55000000000000004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28.8" x14ac:dyDescent="0.55000000000000004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x14ac:dyDescent="0.55000000000000004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55000000000000004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7.25</v>
      </c>
    </row>
    <row r="26" spans="1:8" x14ac:dyDescent="0.55000000000000004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55000000000000004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55000000000000004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55000000000000004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55000000000000004">
      <c r="A30" s="33">
        <v>29</v>
      </c>
      <c r="B30" s="34" t="s">
        <v>147</v>
      </c>
      <c r="C30" s="33"/>
      <c r="D30" s="34"/>
      <c r="E30" s="33"/>
      <c r="F30" s="33"/>
    </row>
    <row r="31" spans="1:8" x14ac:dyDescent="0.55000000000000004">
      <c r="A31" s="35">
        <v>30</v>
      </c>
      <c r="B31" s="36"/>
      <c r="C31" s="35"/>
      <c r="D31" s="36"/>
      <c r="E31" s="35"/>
      <c r="F31" s="35"/>
    </row>
    <row r="32" spans="1:8" x14ac:dyDescent="0.55000000000000004">
      <c r="A32" s="33">
        <v>31</v>
      </c>
      <c r="B32" s="34"/>
      <c r="C32" s="33"/>
      <c r="D32" s="34"/>
      <c r="E32" s="33"/>
      <c r="F32" s="33"/>
    </row>
    <row r="33" spans="1:6" x14ac:dyDescent="0.55000000000000004">
      <c r="A33" s="35">
        <v>32</v>
      </c>
      <c r="B33" s="36"/>
      <c r="C33" s="35"/>
      <c r="D33" s="36"/>
      <c r="E33" s="35"/>
      <c r="F33" s="35"/>
    </row>
    <row r="34" spans="1:6" x14ac:dyDescent="0.55000000000000004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3"/>
  <sheetViews>
    <sheetView zoomScale="85" zoomScaleNormal="85" workbookViewId="0">
      <selection activeCell="A19" sqref="A1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315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316</v>
      </c>
      <c r="C3" s="35"/>
      <c r="D3" s="36"/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317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3">
        <v>4</v>
      </c>
      <c r="B5" s="34" t="s">
        <v>318</v>
      </c>
      <c r="C5" s="33"/>
      <c r="D5" s="34"/>
      <c r="E5" s="33"/>
      <c r="F5" s="33"/>
      <c r="H5">
        <f>Nico!K80</f>
        <v>0</v>
      </c>
    </row>
    <row r="6" spans="1:9" ht="27" customHeight="1" x14ac:dyDescent="0.55000000000000004">
      <c r="A6" s="35">
        <v>5</v>
      </c>
      <c r="B6" s="36" t="s">
        <v>319</v>
      </c>
      <c r="C6" s="35"/>
      <c r="D6" s="36"/>
      <c r="E6" s="35"/>
      <c r="F6" s="35"/>
      <c r="H6">
        <f>Nico!K81</f>
        <v>0</v>
      </c>
    </row>
    <row r="7" spans="1:9" x14ac:dyDescent="0.55000000000000004">
      <c r="A7" s="33">
        <v>6</v>
      </c>
      <c r="B7" s="34" t="s">
        <v>320</v>
      </c>
      <c r="C7" s="33"/>
      <c r="D7" s="34"/>
      <c r="E7" s="33"/>
      <c r="F7" s="33"/>
      <c r="H7">
        <f>Nico!K82</f>
        <v>12.75</v>
      </c>
    </row>
    <row r="8" spans="1:9" x14ac:dyDescent="0.55000000000000004">
      <c r="A8" s="35">
        <v>7</v>
      </c>
      <c r="B8" s="36" t="s">
        <v>321</v>
      </c>
      <c r="C8" s="35"/>
      <c r="D8" s="36"/>
      <c r="E8" s="35"/>
      <c r="F8" s="35"/>
      <c r="H8">
        <f>Nico!K83</f>
        <v>0</v>
      </c>
    </row>
    <row r="9" spans="1:9" x14ac:dyDescent="0.55000000000000004">
      <c r="A9" s="33">
        <v>8</v>
      </c>
      <c r="B9" s="34" t="s">
        <v>322</v>
      </c>
      <c r="C9" s="33"/>
      <c r="D9" s="34"/>
      <c r="E9" s="33"/>
      <c r="F9" s="33"/>
      <c r="H9">
        <f>Nico!K84</f>
        <v>0</v>
      </c>
    </row>
    <row r="10" spans="1:9" x14ac:dyDescent="0.55000000000000004">
      <c r="A10" s="35">
        <v>9</v>
      </c>
      <c r="B10" s="36" t="s">
        <v>323</v>
      </c>
      <c r="C10" s="35"/>
      <c r="D10" s="38"/>
      <c r="E10" s="35"/>
      <c r="F10" s="35"/>
      <c r="H10">
        <f>Nico!K85</f>
        <v>0</v>
      </c>
    </row>
    <row r="11" spans="1:9" x14ac:dyDescent="0.55000000000000004">
      <c r="A11" s="33">
        <v>10</v>
      </c>
      <c r="B11" s="34" t="s">
        <v>163</v>
      </c>
      <c r="C11" s="33"/>
      <c r="D11" s="34"/>
      <c r="E11" s="33"/>
      <c r="F11" s="33"/>
      <c r="H11">
        <f>Nico!K86</f>
        <v>0</v>
      </c>
    </row>
    <row r="12" spans="1:9" x14ac:dyDescent="0.55000000000000004">
      <c r="A12" s="35">
        <v>11</v>
      </c>
      <c r="B12" s="36" t="s">
        <v>324</v>
      </c>
      <c r="C12" s="35"/>
      <c r="D12" s="36"/>
      <c r="E12" s="35"/>
      <c r="F12" s="35"/>
      <c r="H12">
        <f>Nico!K87</f>
        <v>0</v>
      </c>
    </row>
    <row r="13" spans="1:9" x14ac:dyDescent="0.55000000000000004">
      <c r="A13" s="33">
        <v>12</v>
      </c>
      <c r="B13" s="34" t="s">
        <v>325</v>
      </c>
      <c r="C13" s="33"/>
      <c r="D13" s="34"/>
      <c r="E13" s="33"/>
      <c r="F13" s="33"/>
      <c r="H13">
        <f>Nico!K88</f>
        <v>0</v>
      </c>
    </row>
    <row r="14" spans="1:9" x14ac:dyDescent="0.55000000000000004">
      <c r="A14" s="35">
        <v>13</v>
      </c>
      <c r="B14" s="36" t="s">
        <v>51</v>
      </c>
      <c r="C14" s="35"/>
      <c r="D14" s="36" t="s">
        <v>329</v>
      </c>
      <c r="E14" s="35"/>
      <c r="F14" s="35"/>
      <c r="H14">
        <f>Nico!K89</f>
        <v>0</v>
      </c>
    </row>
    <row r="15" spans="1:9" x14ac:dyDescent="0.55000000000000004">
      <c r="A15" s="33">
        <v>14</v>
      </c>
      <c r="B15" s="34" t="s">
        <v>326</v>
      </c>
      <c r="C15" s="33"/>
      <c r="D15" s="34"/>
      <c r="E15" s="33"/>
      <c r="F15" s="33"/>
      <c r="H15">
        <f>Nico!K90</f>
        <v>3.5</v>
      </c>
    </row>
    <row r="16" spans="1:9" x14ac:dyDescent="0.55000000000000004">
      <c r="A16" s="35">
        <v>15</v>
      </c>
      <c r="B16" s="36" t="s">
        <v>327</v>
      </c>
      <c r="C16" s="35"/>
      <c r="D16" s="36"/>
      <c r="E16" s="35"/>
      <c r="F16" s="35"/>
      <c r="H16">
        <f>Nico!K91</f>
        <v>0</v>
      </c>
    </row>
    <row r="17" spans="1:8" x14ac:dyDescent="0.55000000000000004">
      <c r="A17" s="33">
        <v>16</v>
      </c>
      <c r="B17" s="34" t="s">
        <v>328</v>
      </c>
      <c r="C17" s="33"/>
      <c r="D17" s="34"/>
      <c r="E17" s="33"/>
      <c r="F17" s="33"/>
      <c r="H17">
        <f>Nico!K92</f>
        <v>0</v>
      </c>
    </row>
    <row r="18" spans="1:8" x14ac:dyDescent="0.55000000000000004">
      <c r="A18" s="33">
        <v>17</v>
      </c>
      <c r="B18" s="34" t="s">
        <v>344</v>
      </c>
      <c r="C18" s="33"/>
      <c r="D18" s="34"/>
      <c r="E18" s="33">
        <v>2</v>
      </c>
      <c r="F18" s="33"/>
    </row>
    <row r="19" spans="1:8" x14ac:dyDescent="0.55000000000000004">
      <c r="A19" s="33"/>
      <c r="B19" s="34"/>
      <c r="C19" s="33"/>
      <c r="D19" s="34"/>
      <c r="E19" s="33"/>
      <c r="F19" s="33"/>
      <c r="H19">
        <f>Nico!K94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Nico!K95</f>
        <v>0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Nico!K96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Nico!K97</f>
        <v>6.75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Nico!K98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Nico!K99</f>
        <v>7.25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Nico!K100</f>
        <v>9</v>
      </c>
    </row>
    <row r="26" spans="1:8" x14ac:dyDescent="0.55000000000000004">
      <c r="A26" s="35"/>
      <c r="B26" s="36"/>
      <c r="C26" s="35"/>
      <c r="D26" s="36"/>
      <c r="E26" s="35"/>
      <c r="F26" s="35"/>
    </row>
    <row r="27" spans="1:8" x14ac:dyDescent="0.55000000000000004">
      <c r="A27" s="33"/>
      <c r="B27" s="34"/>
      <c r="C27" s="33"/>
      <c r="D27" s="34"/>
      <c r="E27" s="33"/>
      <c r="F27" s="33"/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276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301</v>
      </c>
      <c r="C3" s="35"/>
      <c r="D3" s="36"/>
      <c r="E3" s="35"/>
      <c r="F3" s="35"/>
      <c r="H3">
        <f>Nico!K77</f>
        <v>1</v>
      </c>
    </row>
    <row r="4" spans="1:9" x14ac:dyDescent="0.55000000000000004">
      <c r="A4" s="33">
        <v>3</v>
      </c>
      <c r="B4" s="34" t="s">
        <v>243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302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303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304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305</v>
      </c>
      <c r="C8" s="33"/>
      <c r="D8" s="34" t="s">
        <v>279</v>
      </c>
      <c r="E8" s="33"/>
      <c r="F8" s="33"/>
      <c r="H8">
        <f>Nico!K82</f>
        <v>12.75</v>
      </c>
    </row>
    <row r="9" spans="1:9" x14ac:dyDescent="0.55000000000000004">
      <c r="A9" s="35">
        <v>8</v>
      </c>
      <c r="B9" s="36" t="s">
        <v>310</v>
      </c>
      <c r="C9" s="35"/>
      <c r="D9" s="36" t="s">
        <v>279</v>
      </c>
      <c r="E9" s="35"/>
      <c r="F9" s="35"/>
      <c r="H9">
        <f>Nico!K83</f>
        <v>0</v>
      </c>
    </row>
    <row r="10" spans="1:9" x14ac:dyDescent="0.55000000000000004">
      <c r="A10" s="33">
        <v>9</v>
      </c>
      <c r="B10" s="34" t="s">
        <v>344</v>
      </c>
      <c r="C10" s="33"/>
      <c r="D10" s="34"/>
      <c r="E10" s="33">
        <v>2</v>
      </c>
      <c r="F10" s="33"/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topLeftCell="A2" zoomScale="85" zoomScaleNormal="85" workbookViewId="0">
      <selection activeCell="B12" sqref="B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257</v>
      </c>
      <c r="C2" s="31"/>
      <c r="D2" s="32" t="s">
        <v>279</v>
      </c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258</v>
      </c>
      <c r="C3" s="35"/>
      <c r="D3" s="36" t="s">
        <v>279</v>
      </c>
      <c r="E3" s="35">
        <v>8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259</v>
      </c>
      <c r="C4" s="33"/>
      <c r="D4" s="34" t="s">
        <v>279</v>
      </c>
      <c r="E4" s="33">
        <v>12</v>
      </c>
      <c r="F4" s="33"/>
      <c r="H4">
        <f>Nico!K78</f>
        <v>0</v>
      </c>
    </row>
    <row r="5" spans="1:9" ht="28.8" x14ac:dyDescent="0.55000000000000004">
      <c r="A5" s="35">
        <v>4</v>
      </c>
      <c r="B5" s="36" t="s">
        <v>260</v>
      </c>
      <c r="C5" s="35"/>
      <c r="D5" s="36"/>
      <c r="E5" s="35">
        <v>6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261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262</v>
      </c>
      <c r="C7" s="35"/>
      <c r="D7" s="36"/>
      <c r="E7" s="35">
        <v>4</v>
      </c>
      <c r="F7" s="35"/>
      <c r="H7">
        <f>Nico!K81</f>
        <v>0</v>
      </c>
    </row>
    <row r="8" spans="1:9" ht="28.8" x14ac:dyDescent="0.55000000000000004">
      <c r="A8" s="33">
        <v>7</v>
      </c>
      <c r="B8" s="34" t="s">
        <v>263</v>
      </c>
      <c r="C8" s="33"/>
      <c r="D8" s="34" t="s">
        <v>279</v>
      </c>
      <c r="E8" s="33">
        <v>4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264</v>
      </c>
      <c r="C9" s="35"/>
      <c r="D9" s="36" t="s">
        <v>265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298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3">
        <v>10</v>
      </c>
      <c r="B11" s="34" t="s">
        <v>344</v>
      </c>
      <c r="C11" s="33"/>
      <c r="D11" s="34"/>
      <c r="E11" s="33">
        <v>2</v>
      </c>
      <c r="F11" s="33"/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220</v>
      </c>
      <c r="C2" s="31"/>
      <c r="D2" s="32"/>
      <c r="E2" s="32">
        <v>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221</v>
      </c>
      <c r="C3" s="35"/>
      <c r="D3" s="36"/>
      <c r="E3" s="35">
        <v>6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222</v>
      </c>
      <c r="C4" s="33"/>
      <c r="D4" s="34"/>
      <c r="E4" s="33">
        <v>18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223</v>
      </c>
      <c r="C5" s="35"/>
      <c r="D5" s="36"/>
      <c r="E5" s="35">
        <v>8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224</v>
      </c>
      <c r="C6" s="33"/>
      <c r="D6" s="34" t="s">
        <v>225</v>
      </c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226</v>
      </c>
      <c r="C7" s="35"/>
      <c r="D7" s="36"/>
      <c r="E7" s="35">
        <v>4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227</v>
      </c>
      <c r="C8" s="33"/>
      <c r="D8" s="34"/>
      <c r="E8" s="33">
        <v>16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228</v>
      </c>
      <c r="C9" s="35"/>
      <c r="D9" s="36"/>
      <c r="E9" s="35">
        <v>2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344</v>
      </c>
      <c r="C10" s="33"/>
      <c r="D10" s="34"/>
      <c r="E10" s="33">
        <v>2</v>
      </c>
      <c r="F10" s="33"/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62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3.5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7.25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181</v>
      </c>
      <c r="C2" s="31"/>
      <c r="D2" s="32"/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182</v>
      </c>
      <c r="C3" s="35"/>
      <c r="D3" s="36"/>
      <c r="E3" s="35">
        <v>6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183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184</v>
      </c>
      <c r="C5" s="35"/>
      <c r="D5" s="36"/>
      <c r="E5" s="35">
        <v>20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185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186</v>
      </c>
      <c r="C7" s="35"/>
      <c r="D7" s="36"/>
      <c r="E7" s="35">
        <v>8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187</v>
      </c>
      <c r="C8" s="33"/>
      <c r="D8" s="34"/>
      <c r="E8" s="33">
        <v>6</v>
      </c>
      <c r="F8" s="33"/>
      <c r="H8">
        <f>Nico!K82</f>
        <v>12.75</v>
      </c>
    </row>
    <row r="9" spans="1:9" x14ac:dyDescent="0.55000000000000004">
      <c r="A9" s="33">
        <v>8</v>
      </c>
      <c r="B9" s="34" t="s">
        <v>344</v>
      </c>
      <c r="C9" s="33"/>
      <c r="D9" s="34"/>
      <c r="E9" s="33">
        <v>2</v>
      </c>
      <c r="F9" s="33"/>
    </row>
    <row r="10" spans="1:9" x14ac:dyDescent="0.55000000000000004">
      <c r="A10" s="35"/>
      <c r="B10" s="36"/>
      <c r="C10" s="35"/>
      <c r="D10" s="36"/>
      <c r="E10" s="35"/>
      <c r="F10" s="35"/>
      <c r="H10">
        <f>Nico!K83</f>
        <v>0</v>
      </c>
    </row>
    <row r="11" spans="1:9" x14ac:dyDescent="0.55000000000000004">
      <c r="A11" s="33"/>
      <c r="B11" s="34"/>
      <c r="C11" s="33"/>
      <c r="D11" s="34"/>
      <c r="E11" s="33"/>
      <c r="F11" s="33"/>
      <c r="H11">
        <f>Nico!K84</f>
        <v>0</v>
      </c>
    </row>
    <row r="12" spans="1:9" x14ac:dyDescent="0.55000000000000004">
      <c r="A12" s="35"/>
      <c r="B12" s="36"/>
      <c r="C12" s="35"/>
      <c r="D12" s="38" t="s">
        <v>22</v>
      </c>
      <c r="E12" s="35">
        <f>SUM(E2:E11)</f>
        <v>82</v>
      </c>
      <c r="F12" s="35"/>
      <c r="H12">
        <f>Nico!K85</f>
        <v>0</v>
      </c>
    </row>
    <row r="13" spans="1:9" x14ac:dyDescent="0.55000000000000004">
      <c r="A13" s="33"/>
      <c r="B13" s="34"/>
      <c r="C13" s="33"/>
      <c r="D13" s="34"/>
      <c r="E13" s="33"/>
      <c r="F13" s="33"/>
      <c r="H13">
        <f>Nico!K86</f>
        <v>0</v>
      </c>
    </row>
    <row r="14" spans="1:9" x14ac:dyDescent="0.55000000000000004">
      <c r="A14" s="35"/>
      <c r="B14" s="36"/>
      <c r="C14" s="35"/>
      <c r="D14" s="36"/>
      <c r="E14" s="35"/>
      <c r="F14" s="35"/>
      <c r="H14">
        <f>Nico!K87</f>
        <v>0</v>
      </c>
    </row>
    <row r="15" spans="1:9" x14ac:dyDescent="0.55000000000000004">
      <c r="A15" s="33"/>
      <c r="B15" s="34"/>
      <c r="C15" s="33"/>
      <c r="D15" s="34"/>
      <c r="E15" s="33"/>
      <c r="F15" s="33"/>
      <c r="H15">
        <f>Nico!K88</f>
        <v>0</v>
      </c>
    </row>
    <row r="16" spans="1:9" x14ac:dyDescent="0.55000000000000004">
      <c r="A16" s="35"/>
      <c r="B16" s="36"/>
      <c r="C16" s="35"/>
      <c r="D16" s="36"/>
      <c r="E16" s="35"/>
      <c r="F16" s="35"/>
      <c r="H16">
        <f>Nico!K89</f>
        <v>0</v>
      </c>
    </row>
    <row r="17" spans="1:8" x14ac:dyDescent="0.55000000000000004">
      <c r="A17" s="33"/>
      <c r="B17" s="34"/>
      <c r="C17" s="33"/>
      <c r="D17" s="34"/>
      <c r="E17" s="33"/>
      <c r="F17" s="33"/>
      <c r="H17">
        <f>Nico!K90</f>
        <v>3.5</v>
      </c>
    </row>
    <row r="18" spans="1:8" x14ac:dyDescent="0.55000000000000004">
      <c r="A18" s="35"/>
      <c r="B18" s="36"/>
      <c r="C18" s="35"/>
      <c r="D18" s="36"/>
      <c r="E18" s="35"/>
      <c r="F18" s="35"/>
      <c r="H18">
        <f>Nico!K91</f>
        <v>0</v>
      </c>
    </row>
    <row r="19" spans="1:8" x14ac:dyDescent="0.55000000000000004">
      <c r="A19" s="33"/>
      <c r="B19" s="34"/>
      <c r="C19" s="33"/>
      <c r="D19" s="34"/>
      <c r="E19" s="33"/>
      <c r="F19" s="33"/>
      <c r="H19">
        <f>Nico!K92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Nico!K93</f>
        <v>2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Nico!K94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Nico!K95</f>
        <v>0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Nico!K96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Nico!K97</f>
        <v>6.75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Nico!K98</f>
        <v>0</v>
      </c>
    </row>
    <row r="26" spans="1:8" x14ac:dyDescent="0.55000000000000004">
      <c r="A26" s="35"/>
      <c r="B26" s="36"/>
      <c r="C26" s="35"/>
      <c r="D26" s="36"/>
      <c r="E26" s="35"/>
      <c r="F26" s="35"/>
      <c r="H26">
        <f>Nico!K99</f>
        <v>7.25</v>
      </c>
    </row>
    <row r="27" spans="1:8" x14ac:dyDescent="0.55000000000000004">
      <c r="A27" s="33"/>
      <c r="B27" s="34"/>
      <c r="C27" s="33"/>
      <c r="D27" s="34"/>
      <c r="E27" s="33"/>
      <c r="F27" s="33"/>
      <c r="H27">
        <f>Nico!K100</f>
        <v>9</v>
      </c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  <row r="34" spans="1:6" x14ac:dyDescent="0.55000000000000004">
      <c r="A34" s="35"/>
      <c r="B34" s="36"/>
      <c r="C34" s="35"/>
      <c r="D34" s="36"/>
      <c r="E34" s="35"/>
      <c r="F34" s="35"/>
    </row>
    <row r="35" spans="1:6" x14ac:dyDescent="0.55000000000000004">
      <c r="A35" s="33"/>
      <c r="B35" s="34"/>
      <c r="C35" s="33"/>
      <c r="D35" s="34"/>
      <c r="E35" s="33"/>
      <c r="F35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5"/>
  <sheetViews>
    <sheetView zoomScale="85" zoomScaleNormal="85" workbookViewId="0">
      <selection activeCell="A11" sqref="A11:XFD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149</v>
      </c>
      <c r="C2" s="31"/>
      <c r="D2" s="32" t="s">
        <v>150</v>
      </c>
      <c r="E2" s="32">
        <v>5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151</v>
      </c>
      <c r="C3" s="35"/>
      <c r="D3" s="36"/>
      <c r="E3" s="35">
        <v>15</v>
      </c>
      <c r="F3" s="35"/>
      <c r="H3">
        <f>Nico!K77</f>
        <v>1</v>
      </c>
    </row>
    <row r="4" spans="1:9" x14ac:dyDescent="0.55000000000000004">
      <c r="A4" s="33">
        <v>3</v>
      </c>
      <c r="B4" s="34" t="s">
        <v>152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153</v>
      </c>
      <c r="C5" s="35"/>
      <c r="D5" s="36"/>
      <c r="E5" s="35">
        <v>5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154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148</v>
      </c>
      <c r="C7" s="35"/>
      <c r="D7" s="36"/>
      <c r="E7" s="35">
        <v>6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155</v>
      </c>
      <c r="C8" s="33"/>
      <c r="D8" s="34"/>
      <c r="E8" s="33">
        <v>12</v>
      </c>
      <c r="F8" s="33"/>
      <c r="H8">
        <f>Nico!K82</f>
        <v>12.75</v>
      </c>
    </row>
    <row r="9" spans="1:9" x14ac:dyDescent="0.55000000000000004">
      <c r="A9" s="35">
        <v>8</v>
      </c>
      <c r="B9" s="36" t="s">
        <v>156</v>
      </c>
      <c r="C9" s="35"/>
      <c r="D9" s="36"/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157</v>
      </c>
      <c r="C10" s="33"/>
      <c r="D10" s="34"/>
      <c r="E10" s="33">
        <v>16</v>
      </c>
      <c r="F10" s="33"/>
      <c r="H10">
        <f>Nico!K84</f>
        <v>0</v>
      </c>
    </row>
    <row r="11" spans="1:9" x14ac:dyDescent="0.55000000000000004">
      <c r="A11" s="33">
        <v>10</v>
      </c>
      <c r="B11" s="34" t="s">
        <v>344</v>
      </c>
      <c r="C11" s="33"/>
      <c r="D11" s="34"/>
      <c r="E11" s="33">
        <v>2</v>
      </c>
      <c r="F11" s="33"/>
    </row>
    <row r="12" spans="1:9" x14ac:dyDescent="0.55000000000000004">
      <c r="A12" s="35"/>
      <c r="B12" s="36"/>
      <c r="C12" s="35"/>
      <c r="D12" s="38" t="s">
        <v>22</v>
      </c>
      <c r="E12" s="35">
        <f>SUM(E2:E11)</f>
        <v>83</v>
      </c>
      <c r="F12" s="35"/>
      <c r="H12">
        <f>Nico!K85</f>
        <v>0</v>
      </c>
    </row>
    <row r="13" spans="1:9" x14ac:dyDescent="0.55000000000000004">
      <c r="A13" s="33"/>
      <c r="B13" s="34"/>
      <c r="C13" s="33"/>
      <c r="D13" s="34"/>
      <c r="E13" s="33"/>
      <c r="F13" s="33"/>
      <c r="H13">
        <f>Nico!K86</f>
        <v>0</v>
      </c>
    </row>
    <row r="14" spans="1:9" x14ac:dyDescent="0.55000000000000004">
      <c r="A14" s="35"/>
      <c r="B14" s="36"/>
      <c r="C14" s="35"/>
      <c r="D14" s="36"/>
      <c r="E14" s="35"/>
      <c r="F14" s="35"/>
      <c r="H14">
        <f>Nico!K87</f>
        <v>0</v>
      </c>
    </row>
    <row r="15" spans="1:9" x14ac:dyDescent="0.55000000000000004">
      <c r="A15" s="33"/>
      <c r="B15" s="34"/>
      <c r="C15" s="33"/>
      <c r="D15" s="34"/>
      <c r="E15" s="33"/>
      <c r="F15" s="33"/>
      <c r="H15">
        <f>Nico!K88</f>
        <v>0</v>
      </c>
    </row>
    <row r="16" spans="1:9" x14ac:dyDescent="0.55000000000000004">
      <c r="A16" s="35"/>
      <c r="B16" s="36"/>
      <c r="C16" s="35"/>
      <c r="D16" s="36"/>
      <c r="E16" s="35"/>
      <c r="F16" s="35"/>
      <c r="H16">
        <f>Nico!K89</f>
        <v>0</v>
      </c>
    </row>
    <row r="17" spans="1:8" x14ac:dyDescent="0.55000000000000004">
      <c r="A17" s="33"/>
      <c r="B17" s="34"/>
      <c r="C17" s="33"/>
      <c r="D17" s="34"/>
      <c r="E17" s="33"/>
      <c r="F17" s="33"/>
      <c r="H17">
        <f>Nico!K90</f>
        <v>3.5</v>
      </c>
    </row>
    <row r="18" spans="1:8" x14ac:dyDescent="0.55000000000000004">
      <c r="A18" s="35"/>
      <c r="B18" s="36"/>
      <c r="C18" s="35"/>
      <c r="D18" s="36"/>
      <c r="E18" s="35"/>
      <c r="F18" s="35"/>
      <c r="H18">
        <f>Nico!K91</f>
        <v>0</v>
      </c>
    </row>
    <row r="19" spans="1:8" x14ac:dyDescent="0.55000000000000004">
      <c r="A19" s="33"/>
      <c r="B19" s="34"/>
      <c r="C19" s="33"/>
      <c r="D19" s="34"/>
      <c r="E19" s="33"/>
      <c r="F19" s="33"/>
      <c r="H19">
        <f>Nico!K92</f>
        <v>0</v>
      </c>
    </row>
    <row r="20" spans="1:8" x14ac:dyDescent="0.55000000000000004">
      <c r="A20" s="35"/>
      <c r="B20" s="36"/>
      <c r="C20" s="35"/>
      <c r="D20" s="36"/>
      <c r="E20" s="35"/>
      <c r="F20" s="35"/>
      <c r="H20">
        <f>Nico!K93</f>
        <v>2</v>
      </c>
    </row>
    <row r="21" spans="1:8" x14ac:dyDescent="0.55000000000000004">
      <c r="A21" s="33"/>
      <c r="B21" s="34"/>
      <c r="C21" s="33"/>
      <c r="D21" s="34"/>
      <c r="E21" s="33"/>
      <c r="F21" s="33"/>
      <c r="H21">
        <f>Nico!K94</f>
        <v>0</v>
      </c>
    </row>
    <row r="22" spans="1:8" x14ac:dyDescent="0.55000000000000004">
      <c r="A22" s="35"/>
      <c r="B22" s="36"/>
      <c r="C22" s="35"/>
      <c r="D22" s="36"/>
      <c r="E22" s="35"/>
      <c r="F22" s="35"/>
      <c r="H22">
        <f>Nico!K95</f>
        <v>0</v>
      </c>
    </row>
    <row r="23" spans="1:8" x14ac:dyDescent="0.55000000000000004">
      <c r="A23" s="33"/>
      <c r="B23" s="34"/>
      <c r="C23" s="33"/>
      <c r="D23" s="34"/>
      <c r="E23" s="33"/>
      <c r="F23" s="33"/>
      <c r="H23">
        <f>Nico!K96</f>
        <v>0</v>
      </c>
    </row>
    <row r="24" spans="1:8" x14ac:dyDescent="0.55000000000000004">
      <c r="A24" s="35"/>
      <c r="B24" s="36"/>
      <c r="C24" s="35"/>
      <c r="D24" s="36"/>
      <c r="E24" s="35"/>
      <c r="F24" s="35"/>
      <c r="H24">
        <f>Nico!K97</f>
        <v>6.75</v>
      </c>
    </row>
    <row r="25" spans="1:8" x14ac:dyDescent="0.55000000000000004">
      <c r="A25" s="33"/>
      <c r="B25" s="34"/>
      <c r="C25" s="33"/>
      <c r="D25" s="34"/>
      <c r="E25" s="33"/>
      <c r="F25" s="33"/>
      <c r="H25">
        <f>Nico!K98</f>
        <v>0</v>
      </c>
    </row>
    <row r="26" spans="1:8" x14ac:dyDescent="0.55000000000000004">
      <c r="A26" s="35"/>
      <c r="B26" s="36"/>
      <c r="C26" s="35"/>
      <c r="D26" s="36"/>
      <c r="E26" s="35"/>
      <c r="F26" s="35"/>
      <c r="H26">
        <f>Nico!K99</f>
        <v>7.25</v>
      </c>
    </row>
    <row r="27" spans="1:8" x14ac:dyDescent="0.55000000000000004">
      <c r="A27" s="33"/>
      <c r="B27" s="34"/>
      <c r="C27" s="33"/>
      <c r="D27" s="34"/>
      <c r="E27" s="33"/>
      <c r="F27" s="33"/>
      <c r="H27">
        <f>Nico!K100</f>
        <v>9</v>
      </c>
    </row>
    <row r="28" spans="1:8" x14ac:dyDescent="0.55000000000000004">
      <c r="A28" s="35"/>
      <c r="B28" s="36"/>
      <c r="C28" s="35"/>
      <c r="D28" s="36"/>
      <c r="E28" s="35"/>
      <c r="F28" s="35"/>
    </row>
    <row r="29" spans="1:8" x14ac:dyDescent="0.55000000000000004">
      <c r="A29" s="33"/>
      <c r="B29" s="34"/>
      <c r="C29" s="33"/>
      <c r="D29" s="34"/>
      <c r="E29" s="33"/>
      <c r="F29" s="33"/>
    </row>
    <row r="30" spans="1:8" x14ac:dyDescent="0.55000000000000004">
      <c r="A30" s="35"/>
      <c r="B30" s="36"/>
      <c r="C30" s="35"/>
      <c r="D30" s="36"/>
      <c r="E30" s="35"/>
      <c r="F30" s="35"/>
    </row>
    <row r="31" spans="1:8" x14ac:dyDescent="0.55000000000000004">
      <c r="A31" s="33"/>
      <c r="B31" s="34"/>
      <c r="C31" s="33"/>
      <c r="D31" s="34"/>
      <c r="E31" s="33"/>
      <c r="F31" s="33"/>
    </row>
    <row r="32" spans="1:8" x14ac:dyDescent="0.55000000000000004">
      <c r="A32" s="35"/>
      <c r="B32" s="36"/>
      <c r="C32" s="35"/>
      <c r="D32" s="36"/>
      <c r="E32" s="35"/>
      <c r="F32" s="35"/>
    </row>
    <row r="33" spans="1:6" x14ac:dyDescent="0.55000000000000004">
      <c r="A33" s="33"/>
      <c r="B33" s="34"/>
      <c r="C33" s="33"/>
      <c r="D33" s="34"/>
      <c r="E33" s="33"/>
      <c r="F33" s="33"/>
    </row>
    <row r="34" spans="1:6" x14ac:dyDescent="0.55000000000000004">
      <c r="A34" s="35"/>
      <c r="B34" s="36"/>
      <c r="C34" s="35"/>
      <c r="D34" s="36"/>
      <c r="E34" s="35"/>
      <c r="F34" s="35"/>
    </row>
    <row r="35" spans="1:6" x14ac:dyDescent="0.55000000000000004">
      <c r="A35" s="33"/>
      <c r="B35" s="34"/>
      <c r="C35" s="33"/>
      <c r="D35" s="34"/>
      <c r="E35" s="33"/>
      <c r="F35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2018-05-31T07:06:30Z</dcterms:modified>
</cp:coreProperties>
</file>