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Personal\WorkSpace\era-v1\Session 09\Submission\"/>
    </mc:Choice>
  </mc:AlternateContent>
  <xr:revisionPtr revIDLastSave="0" documentId="13_ncr:1_{E632BF90-1E32-4A65-82FD-C4A7C4C88D8A}" xr6:coauthVersionLast="47" xr6:coauthVersionMax="47" xr10:uidLastSave="{00000000-0000-0000-0000-000000000000}"/>
  <bookViews>
    <workbookView xWindow="-120" yWindow="-120" windowWidth="29040" windowHeight="15720" xr2:uid="{B87277F1-D8E0-4270-BAC2-114CE89561B4}"/>
  </bookViews>
  <sheets>
    <sheet name="Final" sheetId="5" r:id="rId1"/>
    <sheet name="Calc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28" i="3"/>
  <c r="C29" i="3"/>
  <c r="C30" i="3"/>
  <c r="C31" i="3"/>
  <c r="C32" i="3"/>
  <c r="C33" i="3"/>
  <c r="C34" i="3"/>
  <c r="C35" i="3"/>
  <c r="C36" i="3"/>
  <c r="C37" i="3"/>
  <c r="C38" i="3"/>
  <c r="C39" i="3"/>
  <c r="D35" i="3"/>
  <c r="H35" i="3"/>
  <c r="D36" i="3"/>
  <c r="H36" i="3"/>
  <c r="D37" i="3"/>
  <c r="H37" i="3"/>
  <c r="D38" i="3"/>
  <c r="H38" i="3"/>
  <c r="D39" i="3"/>
  <c r="H39" i="3"/>
  <c r="H28" i="3"/>
  <c r="H29" i="3"/>
  <c r="H30" i="3"/>
  <c r="H31" i="3"/>
  <c r="H32" i="3"/>
  <c r="H33" i="3"/>
  <c r="H34" i="3"/>
  <c r="H27" i="3"/>
  <c r="G27" i="3"/>
  <c r="F27" i="3"/>
  <c r="E27" i="3"/>
  <c r="D28" i="3"/>
  <c r="D29" i="3"/>
  <c r="D30" i="3"/>
  <c r="D31" i="3"/>
  <c r="D32" i="3"/>
  <c r="D33" i="3"/>
  <c r="D34" i="3"/>
  <c r="D27" i="3"/>
  <c r="K2" i="3"/>
  <c r="D3" i="3" s="1"/>
  <c r="E28" i="3" s="1"/>
  <c r="J2" i="3"/>
  <c r="C3" i="3" s="1"/>
  <c r="J3" i="3" s="1"/>
  <c r="C4" i="3" s="1"/>
  <c r="J4" i="3" s="1"/>
  <c r="C5" i="3" s="1"/>
  <c r="J5" i="3" s="1"/>
  <c r="C6" i="3" s="1"/>
  <c r="J6" i="3" s="1"/>
  <c r="C7" i="3" s="1"/>
  <c r="J7" i="3" s="1"/>
  <c r="C8" i="3" s="1"/>
  <c r="I2" i="3"/>
  <c r="H3" i="3" s="1"/>
  <c r="I3" i="3" s="1"/>
  <c r="H4" i="3" s="1"/>
  <c r="I4" i="3" s="1"/>
  <c r="H5" i="3" s="1"/>
  <c r="I5" i="3" s="1"/>
  <c r="H6" i="3" s="1"/>
  <c r="I6" i="3" s="1"/>
  <c r="H7" i="3" s="1"/>
  <c r="I7" i="3" s="1"/>
  <c r="H8" i="3" s="1"/>
  <c r="I27" i="3" l="1"/>
  <c r="G33" i="3"/>
  <c r="I8" i="3"/>
  <c r="K29" i="3"/>
  <c r="K32" i="3"/>
  <c r="G31" i="3"/>
  <c r="J27" i="3"/>
  <c r="K27" i="3"/>
  <c r="G32" i="3"/>
  <c r="F28" i="3"/>
  <c r="K30" i="3"/>
  <c r="K31" i="3"/>
  <c r="G29" i="3"/>
  <c r="K28" i="3"/>
  <c r="G28" i="3"/>
  <c r="G30" i="3"/>
  <c r="J8" i="3"/>
  <c r="J33" i="3" s="1"/>
  <c r="F33" i="3"/>
  <c r="J32" i="3"/>
  <c r="F29" i="3"/>
  <c r="F32" i="3"/>
  <c r="J28" i="3"/>
  <c r="J30" i="3"/>
  <c r="F30" i="3"/>
  <c r="J29" i="3"/>
  <c r="J31" i="3"/>
  <c r="F31" i="3"/>
  <c r="K3" i="3"/>
  <c r="D4" i="3" l="1"/>
  <c r="I28" i="3"/>
  <c r="C9" i="3"/>
  <c r="F34" i="3" s="1"/>
  <c r="H9" i="3"/>
  <c r="K33" i="3"/>
  <c r="J9" i="3" l="1"/>
  <c r="G34" i="3"/>
  <c r="I9" i="3"/>
  <c r="K4" i="3"/>
  <c r="E29" i="3"/>
  <c r="K34" i="3" l="1"/>
  <c r="H10" i="3"/>
  <c r="J34" i="3"/>
  <c r="C10" i="3"/>
  <c r="D5" i="3"/>
  <c r="I29" i="3"/>
  <c r="J10" i="3" l="1"/>
  <c r="F35" i="3"/>
  <c r="I10" i="3"/>
  <c r="G35" i="3"/>
  <c r="K5" i="3"/>
  <c r="E30" i="3"/>
  <c r="H11" i="3" l="1"/>
  <c r="K35" i="3"/>
  <c r="C11" i="3"/>
  <c r="J35" i="3"/>
  <c r="I30" i="3"/>
  <c r="D6" i="3"/>
  <c r="J11" i="3" l="1"/>
  <c r="F36" i="3"/>
  <c r="I11" i="3"/>
  <c r="G36" i="3"/>
  <c r="K6" i="3"/>
  <c r="E31" i="3"/>
  <c r="H12" i="3" l="1"/>
  <c r="K36" i="3"/>
  <c r="C12" i="3"/>
  <c r="J36" i="3"/>
  <c r="D7" i="3"/>
  <c r="I31" i="3"/>
  <c r="J12" i="3" l="1"/>
  <c r="F37" i="3"/>
  <c r="I12" i="3"/>
  <c r="G37" i="3"/>
  <c r="K7" i="3"/>
  <c r="E32" i="3"/>
  <c r="H13" i="3" l="1"/>
  <c r="K37" i="3"/>
  <c r="C13" i="3"/>
  <c r="J37" i="3"/>
  <c r="I32" i="3"/>
  <c r="D8" i="3"/>
  <c r="J13" i="3" l="1"/>
  <c r="F38" i="3"/>
  <c r="I13" i="3"/>
  <c r="G38" i="3"/>
  <c r="K8" i="3"/>
  <c r="E33" i="3"/>
  <c r="K38" i="3" l="1"/>
  <c r="H14" i="3"/>
  <c r="C14" i="3"/>
  <c r="J38" i="3"/>
  <c r="I33" i="3"/>
  <c r="D9" i="3"/>
  <c r="F39" i="3" l="1"/>
  <c r="E14" i="3"/>
  <c r="J14" i="3" s="1"/>
  <c r="J39" i="3" s="1"/>
  <c r="G39" i="3"/>
  <c r="I14" i="3"/>
  <c r="K39" i="3" s="1"/>
  <c r="E34" i="3"/>
  <c r="K9" i="3"/>
  <c r="I34" i="3" l="1"/>
  <c r="D10" i="3"/>
  <c r="K10" i="3" l="1"/>
  <c r="E35" i="3"/>
  <c r="D11" i="3" l="1"/>
  <c r="I35" i="3"/>
  <c r="K11" i="3" l="1"/>
  <c r="E36" i="3"/>
  <c r="D12" i="3" l="1"/>
  <c r="I36" i="3"/>
  <c r="K12" i="3" l="1"/>
  <c r="E37" i="3"/>
  <c r="D13" i="3" l="1"/>
  <c r="I37" i="3"/>
  <c r="K13" i="3" l="1"/>
  <c r="E38" i="3"/>
  <c r="I38" i="3" l="1"/>
  <c r="D14" i="3"/>
  <c r="E39" i="3" l="1"/>
  <c r="K14" i="3"/>
  <c r="I39" i="3" s="1"/>
</calcChain>
</file>

<file path=xl/sharedStrings.xml><?xml version="1.0" encoding="utf-8"?>
<sst xmlns="http://schemas.openxmlformats.org/spreadsheetml/2006/main" count="81" uniqueCount="37">
  <si>
    <t>Input Channel (n_in)</t>
  </si>
  <si>
    <t>Padding (p)</t>
  </si>
  <si>
    <t>Kernel size (k)</t>
  </si>
  <si>
    <t>Stride (s)</t>
  </si>
  <si>
    <t>Output Channels (n_out)</t>
  </si>
  <si>
    <t>Layer#</t>
  </si>
  <si>
    <t>Input Jump (j_in)</t>
  </si>
  <si>
    <t>Output Jump (j_out)</t>
  </si>
  <si>
    <t>Output RF (r_out)</t>
  </si>
  <si>
    <t>Input RF (r_in)</t>
  </si>
  <si>
    <t>r_in</t>
  </si>
  <si>
    <t>n_in</t>
  </si>
  <si>
    <t>j_in</t>
  </si>
  <si>
    <t>s</t>
  </si>
  <si>
    <t>r_out</t>
  </si>
  <si>
    <t>n_out</t>
  </si>
  <si>
    <t>j_out</t>
  </si>
  <si>
    <t>Layer</t>
  </si>
  <si>
    <t>Block</t>
  </si>
  <si>
    <t>Block1</t>
  </si>
  <si>
    <t>Block3</t>
  </si>
  <si>
    <t>Block2</t>
  </si>
  <si>
    <t>Block4</t>
  </si>
  <si>
    <t>Conv2d-1</t>
  </si>
  <si>
    <t>Conv2d-5</t>
  </si>
  <si>
    <t>Conv2d-9</t>
  </si>
  <si>
    <t>Conv2d-13</t>
  </si>
  <si>
    <t>Conv2d-17</t>
  </si>
  <si>
    <t>Conv2d-21</t>
  </si>
  <si>
    <t>Conv2d-25</t>
  </si>
  <si>
    <t>Conv2d-29</t>
  </si>
  <si>
    <t>Conv2d-33</t>
  </si>
  <si>
    <t>Conv2d-37</t>
  </si>
  <si>
    <t>Conv2d-41</t>
  </si>
  <si>
    <t>Conv2d-45</t>
  </si>
  <si>
    <t>GAP</t>
  </si>
  <si>
    <t xml:space="preserve">AdaptiveAvgPool2d-49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</si>
</sst>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1" fillId="4" borderId="1" xfId="3" applyBorder="1" applyAlignment="1">
      <alignment wrapText="1"/>
    </xf>
    <xf numFmtId="0" fontId="1" fillId="5" borderId="2" xfId="4" applyBorder="1" applyAlignment="1">
      <alignment wrapText="1"/>
    </xf>
    <xf numFmtId="0" fontId="1" fillId="5" borderId="1" xfId="4" applyBorder="1" applyAlignment="1">
      <alignment wrapText="1"/>
    </xf>
    <xf numFmtId="164" fontId="1" fillId="3" borderId="2" xfId="2" applyNumberFormat="1" applyBorder="1" applyAlignment="1">
      <alignment wrapText="1"/>
    </xf>
    <xf numFmtId="0" fontId="1" fillId="3" borderId="2" xfId="2" applyBorder="1" applyAlignment="1">
      <alignment wrapText="1"/>
    </xf>
    <xf numFmtId="164" fontId="1" fillId="3" borderId="1" xfId="2" applyNumberFormat="1" applyBorder="1" applyAlignment="1">
      <alignment wrapText="1"/>
    </xf>
    <xf numFmtId="0" fontId="1" fillId="3" borderId="1" xfId="2" applyBorder="1" applyAlignment="1">
      <alignment wrapText="1"/>
    </xf>
    <xf numFmtId="0" fontId="3" fillId="0" borderId="0" xfId="0" applyFont="1" applyAlignment="1">
      <alignment vertical="center" wrapText="1"/>
    </xf>
    <xf numFmtId="0" fontId="3" fillId="3" borderId="1" xfId="2" applyFont="1" applyBorder="1" applyAlignment="1">
      <alignment vertical="center" wrapText="1"/>
    </xf>
    <xf numFmtId="0" fontId="3" fillId="5" borderId="1" xfId="4" applyFont="1" applyBorder="1" applyAlignment="1">
      <alignment vertical="center" wrapText="1"/>
    </xf>
    <xf numFmtId="0" fontId="4" fillId="2" borderId="1" xfId="1" applyFont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3" fillId="3" borderId="2" xfId="2" applyFont="1" applyBorder="1" applyAlignment="1">
      <alignment vertical="center" wrapText="1"/>
    </xf>
    <xf numFmtId="0" fontId="3" fillId="5" borderId="2" xfId="4" applyFont="1" applyBorder="1" applyAlignment="1">
      <alignment vertical="center" wrapText="1"/>
    </xf>
    <xf numFmtId="164" fontId="0" fillId="0" borderId="0" xfId="0" applyNumberFormat="1" applyAlignment="1">
      <alignment wrapText="1"/>
    </xf>
    <xf numFmtId="164" fontId="2" fillId="2" borderId="1" xfId="1" applyNumberFormat="1" applyAlignment="1">
      <alignment wrapText="1"/>
    </xf>
    <xf numFmtId="0" fontId="0" fillId="7" borderId="3" xfId="0" applyFont="1" applyFill="1" applyBorder="1" applyAlignment="1"/>
    <xf numFmtId="164" fontId="0" fillId="7" borderId="3" xfId="0" applyNumberFormat="1" applyFont="1" applyFill="1" applyBorder="1" applyAlignment="1"/>
    <xf numFmtId="0" fontId="0" fillId="0" borderId="3" xfId="0" applyFont="1" applyBorder="1" applyAlignment="1"/>
    <xf numFmtId="164" fontId="0" fillId="0" borderId="3" xfId="0" applyNumberFormat="1" applyFont="1" applyBorder="1" applyAlignment="1"/>
    <xf numFmtId="0" fontId="5" fillId="6" borderId="4" xfId="0" applyFont="1" applyFill="1" applyBorder="1" applyAlignment="1"/>
    <xf numFmtId="0" fontId="0" fillId="7" borderId="5" xfId="0" applyFont="1" applyFill="1" applyBorder="1" applyAlignment="1"/>
    <xf numFmtId="164" fontId="0" fillId="7" borderId="5" xfId="0" applyNumberFormat="1" applyFont="1" applyFill="1" applyBorder="1" applyAlignment="1"/>
  </cellXfs>
  <cellStyles count="5">
    <cellStyle name="20% - Accent4" xfId="3" builtinId="42"/>
    <cellStyle name="20% - Accent6" xfId="4" builtinId="50"/>
    <cellStyle name="60% - Accent1" xfId="2" builtinId="32"/>
    <cellStyle name="Input" xfId="1" builtinId="20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16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6B239E-C4D4-4877-875F-468322025FE4}"/>
            </a:ext>
          </a:extLst>
        </xdr:cNvPr>
        <xdr:cNvSpPr txBox="1"/>
      </xdr:nvSpPr>
      <xdr:spPr>
        <a:xfrm>
          <a:off x="11087100" y="762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E37E0-882A-4942-97B2-A5341693195C}" name="Table3" displayName="Table3" ref="B2:J15" totalsRowShown="0" headerRowDxfId="0" dataDxfId="1" headerRowBorderDxfId="12" tableBorderDxfId="13" totalsRowBorderDxfId="11">
  <autoFilter ref="B2:J15" xr:uid="{EA4E37E0-882A-4942-97B2-A5341693195C}"/>
  <tableColumns count="9">
    <tableColumn id="1" xr3:uid="{AE9D144B-7879-4169-9297-71F906EF95EA}" name="Block" dataDxfId="10"/>
    <tableColumn id="2" xr3:uid="{AE1FEBBA-92DB-4B39-9A14-AF7736EE8E23}" name="Layer" dataDxfId="9"/>
    <tableColumn id="3" xr3:uid="{DE281505-BD50-4FE1-A165-51FD1ACA823A}" name="r_in" dataDxfId="8"/>
    <tableColumn id="4" xr3:uid="{EC55D68B-99B1-44CD-B20B-C14117B6E7F2}" name="n_in" dataDxfId="7"/>
    <tableColumn id="5" xr3:uid="{406FFFF6-B603-490D-BF8E-0F9EB76C0C98}" name="j_in" dataDxfId="6"/>
    <tableColumn id="6" xr3:uid="{C7FEBF11-6F4A-432E-AFEA-EF97B43D182F}" name="s" dataDxfId="5"/>
    <tableColumn id="7" xr3:uid="{4B28637B-CE1D-46CC-A20C-26FF2B3127DF}" name="r_out" dataDxfId="4"/>
    <tableColumn id="8" xr3:uid="{0562539B-E22B-4BA7-9716-0E4A379FA331}" name="n_out" dataDxfId="3"/>
    <tableColumn id="9" xr3:uid="{890D52A2-95B7-420B-8650-AF93291885BA}" name="j_out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16C57-85C8-4560-B5AF-B03B493FAD08}" name="Table1" displayName="Table1" ref="C26:K39" totalsRowShown="0" headerRowDxfId="24" dataDxfId="23">
  <autoFilter ref="C26:K39" xr:uid="{DB216C57-85C8-4560-B5AF-B03B493FAD08}"/>
  <tableColumns count="9">
    <tableColumn id="9" xr3:uid="{085C83CB-55C0-4F3D-9993-78BC2690F5AA}" name="Block" dataDxfId="14">
      <calculatedColumnFormula>A2</calculatedColumnFormula>
    </tableColumn>
    <tableColumn id="1" xr3:uid="{6CE3C1F0-822D-46D6-9D4F-1E97EBD66D21}" name="Layer" dataDxfId="22">
      <calculatedColumnFormula>B2</calculatedColumnFormula>
    </tableColumn>
    <tableColumn id="2" xr3:uid="{4BCDA8B8-15BA-4119-BB09-CFE5BCB01DA1}" name="r_in" dataDxfId="21">
      <calculatedColumnFormula>D2</calculatedColumnFormula>
    </tableColumn>
    <tableColumn id="3" xr3:uid="{B40DA856-6ADA-44E1-B23F-F94788E2E2E3}" name="n_in" dataDxfId="20">
      <calculatedColumnFormula>C2</calculatedColumnFormula>
    </tableColumn>
    <tableColumn id="4" xr3:uid="{7C38AE21-044F-4256-896B-B6034C9CA8EF}" name="j_in" dataDxfId="19">
      <calculatedColumnFormula>H2</calculatedColumnFormula>
    </tableColumn>
    <tableColumn id="5" xr3:uid="{EF6D6A5D-3461-4D0C-8C6C-6B3E8C8884A3}" name="s" dataDxfId="18">
      <calculatedColumnFormula>G2</calculatedColumnFormula>
    </tableColumn>
    <tableColumn id="6" xr3:uid="{6E88AB2A-0A71-4F38-9603-B70EE87F8E8A}" name="r_out" dataDxfId="17">
      <calculatedColumnFormula>K2</calculatedColumnFormula>
    </tableColumn>
    <tableColumn id="7" xr3:uid="{D15DF32A-57AF-405F-BE20-BCE9B4329836}" name="n_out" dataDxfId="16">
      <calculatedColumnFormula>J2</calculatedColumnFormula>
    </tableColumn>
    <tableColumn id="8" xr3:uid="{52562617-BC96-4C7F-AE76-104C47DFB60B}" name="j_out" dataDxfId="15">
      <calculatedColumnFormula>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6788-01C6-4727-A14C-1F3F18C7D73D}">
  <dimension ref="B2:J15"/>
  <sheetViews>
    <sheetView showGridLines="0" tabSelected="1" workbookViewId="0"/>
  </sheetViews>
  <sheetFormatPr defaultRowHeight="15" x14ac:dyDescent="0.25"/>
  <cols>
    <col min="2" max="2" width="8" bestFit="1" customWidth="1"/>
    <col min="3" max="3" width="22" bestFit="1" customWidth="1"/>
    <col min="4" max="4" width="6.7109375" bestFit="1" customWidth="1"/>
    <col min="5" max="5" width="7.140625" bestFit="1" customWidth="1"/>
    <col min="6" max="6" width="6.5703125" bestFit="1" customWidth="1"/>
    <col min="7" max="7" width="4.140625" bestFit="1" customWidth="1"/>
    <col min="8" max="8" width="8" bestFit="1" customWidth="1"/>
    <col min="9" max="9" width="8.42578125" bestFit="1" customWidth="1"/>
    <col min="10" max="10" width="7.85546875" bestFit="1" customWidth="1"/>
  </cols>
  <sheetData>
    <row r="2" spans="2:10" x14ac:dyDescent="0.25">
      <c r="B2" s="23" t="s">
        <v>18</v>
      </c>
      <c r="C2" s="23" t="s">
        <v>17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14</v>
      </c>
      <c r="I2" s="23" t="s">
        <v>15</v>
      </c>
      <c r="J2" s="23" t="s">
        <v>16</v>
      </c>
    </row>
    <row r="3" spans="2:10" x14ac:dyDescent="0.25">
      <c r="B3" s="19" t="s">
        <v>19</v>
      </c>
      <c r="C3" s="19" t="s">
        <v>23</v>
      </c>
      <c r="D3" s="19">
        <v>1</v>
      </c>
      <c r="E3" s="20">
        <v>32</v>
      </c>
      <c r="F3" s="19">
        <v>1</v>
      </c>
      <c r="G3" s="19">
        <v>1</v>
      </c>
      <c r="H3" s="19">
        <v>3</v>
      </c>
      <c r="I3" s="20">
        <v>32</v>
      </c>
      <c r="J3" s="19">
        <v>1</v>
      </c>
    </row>
    <row r="4" spans="2:10" x14ac:dyDescent="0.25">
      <c r="B4" s="21" t="s">
        <v>19</v>
      </c>
      <c r="C4" s="21" t="s">
        <v>24</v>
      </c>
      <c r="D4" s="21">
        <v>3</v>
      </c>
      <c r="E4" s="22">
        <v>32</v>
      </c>
      <c r="F4" s="21">
        <v>1</v>
      </c>
      <c r="G4" s="21">
        <v>1</v>
      </c>
      <c r="H4" s="21">
        <v>5</v>
      </c>
      <c r="I4" s="22">
        <v>32</v>
      </c>
      <c r="J4" s="21">
        <v>1</v>
      </c>
    </row>
    <row r="5" spans="2:10" x14ac:dyDescent="0.25">
      <c r="B5" s="19" t="s">
        <v>19</v>
      </c>
      <c r="C5" s="19" t="s">
        <v>25</v>
      </c>
      <c r="D5" s="19">
        <v>5</v>
      </c>
      <c r="E5" s="20">
        <v>32</v>
      </c>
      <c r="F5" s="19">
        <v>1</v>
      </c>
      <c r="G5" s="19">
        <v>1</v>
      </c>
      <c r="H5" s="19">
        <v>7</v>
      </c>
      <c r="I5" s="20">
        <v>32</v>
      </c>
      <c r="J5" s="19">
        <v>1</v>
      </c>
    </row>
    <row r="6" spans="2:10" x14ac:dyDescent="0.25">
      <c r="B6" s="21" t="s">
        <v>21</v>
      </c>
      <c r="C6" s="21" t="s">
        <v>26</v>
      </c>
      <c r="D6" s="21">
        <v>7</v>
      </c>
      <c r="E6" s="22">
        <v>32</v>
      </c>
      <c r="F6" s="21">
        <v>1</v>
      </c>
      <c r="G6" s="21">
        <v>1</v>
      </c>
      <c r="H6" s="21">
        <v>9</v>
      </c>
      <c r="I6" s="22">
        <v>32</v>
      </c>
      <c r="J6" s="21">
        <v>1</v>
      </c>
    </row>
    <row r="7" spans="2:10" x14ac:dyDescent="0.25">
      <c r="B7" s="19" t="s">
        <v>21</v>
      </c>
      <c r="C7" s="19" t="s">
        <v>27</v>
      </c>
      <c r="D7" s="19">
        <v>9</v>
      </c>
      <c r="E7" s="20">
        <v>32</v>
      </c>
      <c r="F7" s="19">
        <v>1</v>
      </c>
      <c r="G7" s="19">
        <v>1</v>
      </c>
      <c r="H7" s="19">
        <v>11</v>
      </c>
      <c r="I7" s="20">
        <v>32</v>
      </c>
      <c r="J7" s="19">
        <v>1</v>
      </c>
    </row>
    <row r="8" spans="2:10" x14ac:dyDescent="0.25">
      <c r="B8" s="21" t="s">
        <v>21</v>
      </c>
      <c r="C8" s="21" t="s">
        <v>28</v>
      </c>
      <c r="D8" s="21">
        <v>11</v>
      </c>
      <c r="E8" s="22">
        <v>32</v>
      </c>
      <c r="F8" s="21">
        <v>1</v>
      </c>
      <c r="G8" s="21">
        <v>2</v>
      </c>
      <c r="H8" s="21">
        <v>13</v>
      </c>
      <c r="I8" s="22">
        <v>16.5</v>
      </c>
      <c r="J8" s="21">
        <v>2</v>
      </c>
    </row>
    <row r="9" spans="2:10" x14ac:dyDescent="0.25">
      <c r="B9" s="19" t="s">
        <v>20</v>
      </c>
      <c r="C9" s="19" t="s">
        <v>29</v>
      </c>
      <c r="D9" s="19">
        <v>13</v>
      </c>
      <c r="E9" s="20">
        <v>16.5</v>
      </c>
      <c r="F9" s="19">
        <v>2</v>
      </c>
      <c r="G9" s="19">
        <v>1</v>
      </c>
      <c r="H9" s="19">
        <v>17</v>
      </c>
      <c r="I9" s="20">
        <v>16.5</v>
      </c>
      <c r="J9" s="19">
        <v>2</v>
      </c>
    </row>
    <row r="10" spans="2:10" x14ac:dyDescent="0.25">
      <c r="B10" s="21" t="s">
        <v>20</v>
      </c>
      <c r="C10" s="21" t="s">
        <v>30</v>
      </c>
      <c r="D10" s="21">
        <v>17</v>
      </c>
      <c r="E10" s="22">
        <v>16.5</v>
      </c>
      <c r="F10" s="21">
        <v>2</v>
      </c>
      <c r="G10" s="21">
        <v>1</v>
      </c>
      <c r="H10" s="21">
        <v>21</v>
      </c>
      <c r="I10" s="22">
        <v>16.5</v>
      </c>
      <c r="J10" s="21">
        <v>2</v>
      </c>
    </row>
    <row r="11" spans="2:10" x14ac:dyDescent="0.25">
      <c r="B11" s="19" t="s">
        <v>20</v>
      </c>
      <c r="C11" s="19" t="s">
        <v>31</v>
      </c>
      <c r="D11" s="19">
        <v>21</v>
      </c>
      <c r="E11" s="20">
        <v>16.5</v>
      </c>
      <c r="F11" s="19">
        <v>2</v>
      </c>
      <c r="G11" s="19">
        <v>1</v>
      </c>
      <c r="H11" s="19">
        <v>25</v>
      </c>
      <c r="I11" s="20">
        <v>16.5</v>
      </c>
      <c r="J11" s="19">
        <v>2</v>
      </c>
    </row>
    <row r="12" spans="2:10" x14ac:dyDescent="0.25">
      <c r="B12" s="21" t="s">
        <v>22</v>
      </c>
      <c r="C12" s="21" t="s">
        <v>32</v>
      </c>
      <c r="D12" s="21">
        <v>25</v>
      </c>
      <c r="E12" s="22">
        <v>16.5</v>
      </c>
      <c r="F12" s="21">
        <v>2</v>
      </c>
      <c r="G12" s="21">
        <v>1</v>
      </c>
      <c r="H12" s="21">
        <v>33</v>
      </c>
      <c r="I12" s="22">
        <v>14.5</v>
      </c>
      <c r="J12" s="21">
        <v>2</v>
      </c>
    </row>
    <row r="13" spans="2:10" x14ac:dyDescent="0.25">
      <c r="B13" s="19" t="s">
        <v>22</v>
      </c>
      <c r="C13" s="19" t="s">
        <v>33</v>
      </c>
      <c r="D13" s="19">
        <v>33</v>
      </c>
      <c r="E13" s="20">
        <v>14.5</v>
      </c>
      <c r="F13" s="19">
        <v>2</v>
      </c>
      <c r="G13" s="19">
        <v>1</v>
      </c>
      <c r="H13" s="19">
        <v>37</v>
      </c>
      <c r="I13" s="20">
        <v>14.5</v>
      </c>
      <c r="J13" s="19">
        <v>2</v>
      </c>
    </row>
    <row r="14" spans="2:10" x14ac:dyDescent="0.25">
      <c r="B14" s="21" t="s">
        <v>22</v>
      </c>
      <c r="C14" s="21" t="s">
        <v>34</v>
      </c>
      <c r="D14" s="21">
        <v>37</v>
      </c>
      <c r="E14" s="22">
        <v>14.5</v>
      </c>
      <c r="F14" s="21">
        <v>2</v>
      </c>
      <c r="G14" s="21">
        <v>1</v>
      </c>
      <c r="H14" s="21">
        <v>41</v>
      </c>
      <c r="I14" s="22">
        <v>14.5</v>
      </c>
      <c r="J14" s="21">
        <v>2</v>
      </c>
    </row>
    <row r="15" spans="2:10" x14ac:dyDescent="0.25">
      <c r="B15" s="24" t="s">
        <v>35</v>
      </c>
      <c r="C15" s="24" t="s">
        <v>36</v>
      </c>
      <c r="D15" s="24">
        <v>41</v>
      </c>
      <c r="E15" s="25">
        <v>14.5</v>
      </c>
      <c r="F15" s="24">
        <v>2</v>
      </c>
      <c r="G15" s="24">
        <v>1</v>
      </c>
      <c r="H15" s="24">
        <v>68</v>
      </c>
      <c r="I15" s="25">
        <v>1</v>
      </c>
      <c r="J15" s="24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B68A-A8F6-4D98-B506-64BFDC8E5C21}">
  <dimension ref="A1:L39"/>
  <sheetViews>
    <sheetView topLeftCell="A14" workbookViewId="0">
      <selection activeCell="C26" sqref="C26:K39"/>
    </sheetView>
  </sheetViews>
  <sheetFormatPr defaultRowHeight="15" x14ac:dyDescent="0.25"/>
  <cols>
    <col min="2" max="3" width="15.7109375" style="1" customWidth="1"/>
    <col min="4" max="4" width="21.5703125" style="1" bestFit="1" customWidth="1"/>
    <col min="5" max="11" width="15.7109375" style="1" customWidth="1"/>
  </cols>
  <sheetData>
    <row r="1" spans="1:11" ht="45" x14ac:dyDescent="0.25">
      <c r="A1" s="10" t="s">
        <v>18</v>
      </c>
      <c r="B1" s="10" t="s">
        <v>5</v>
      </c>
      <c r="C1" s="11" t="s">
        <v>0</v>
      </c>
      <c r="D1" s="12" t="s">
        <v>9</v>
      </c>
      <c r="E1" s="13" t="s">
        <v>2</v>
      </c>
      <c r="F1" s="13" t="s">
        <v>1</v>
      </c>
      <c r="G1" s="13" t="s">
        <v>3</v>
      </c>
      <c r="H1" s="14" t="s">
        <v>6</v>
      </c>
      <c r="I1" s="14" t="s">
        <v>7</v>
      </c>
      <c r="J1" s="15" t="s">
        <v>4</v>
      </c>
      <c r="K1" s="16" t="s">
        <v>8</v>
      </c>
    </row>
    <row r="2" spans="1:11" x14ac:dyDescent="0.25">
      <c r="A2" t="s">
        <v>19</v>
      </c>
      <c r="B2" s="1" t="s">
        <v>23</v>
      </c>
      <c r="C2" s="8">
        <v>32</v>
      </c>
      <c r="D2" s="5">
        <v>1</v>
      </c>
      <c r="E2" s="2">
        <v>3</v>
      </c>
      <c r="F2" s="2">
        <v>1</v>
      </c>
      <c r="G2" s="2">
        <v>1</v>
      </c>
      <c r="H2" s="3">
        <v>1</v>
      </c>
      <c r="I2" s="3">
        <f t="shared" ref="I2:I7" si="0">H2*G2</f>
        <v>1</v>
      </c>
      <c r="J2" s="6">
        <f>(C2+2*F2-E2)/G2 + 1</f>
        <v>32</v>
      </c>
      <c r="K2" s="4">
        <f t="shared" ref="K2:K7" si="1">D2+(E2-1)*H2</f>
        <v>3</v>
      </c>
    </row>
    <row r="3" spans="1:11" x14ac:dyDescent="0.25">
      <c r="A3" t="s">
        <v>19</v>
      </c>
      <c r="B3" s="1" t="s">
        <v>24</v>
      </c>
      <c r="C3" s="8">
        <f t="shared" ref="C3:D7" si="2">IFERROR(J2,"")</f>
        <v>32</v>
      </c>
      <c r="D3" s="5">
        <f t="shared" si="2"/>
        <v>3</v>
      </c>
      <c r="E3" s="2">
        <v>3</v>
      </c>
      <c r="F3" s="2">
        <v>1</v>
      </c>
      <c r="G3" s="2">
        <v>1</v>
      </c>
      <c r="H3" s="3">
        <f t="shared" ref="H3:H7" si="3">IFERROR(I2,"")</f>
        <v>1</v>
      </c>
      <c r="I3" s="3">
        <f t="shared" si="0"/>
        <v>1</v>
      </c>
      <c r="J3" s="6">
        <f>ROUNDDOWN(((C3+2*F3-E3)/G3), 0) + 1</f>
        <v>32</v>
      </c>
      <c r="K3" s="4">
        <f t="shared" si="1"/>
        <v>5</v>
      </c>
    </row>
    <row r="4" spans="1:11" x14ac:dyDescent="0.25">
      <c r="A4" t="s">
        <v>19</v>
      </c>
      <c r="B4" s="1" t="s">
        <v>25</v>
      </c>
      <c r="C4" s="8">
        <f t="shared" si="2"/>
        <v>32</v>
      </c>
      <c r="D4" s="5">
        <f t="shared" si="2"/>
        <v>5</v>
      </c>
      <c r="E4" s="2">
        <v>3</v>
      </c>
      <c r="F4" s="2">
        <v>1</v>
      </c>
      <c r="G4" s="2">
        <v>1</v>
      </c>
      <c r="H4" s="3">
        <f t="shared" si="3"/>
        <v>1</v>
      </c>
      <c r="I4" s="3">
        <f t="shared" si="0"/>
        <v>1</v>
      </c>
      <c r="J4" s="6">
        <f>(C4+2*F4-E4)/G4 + 1</f>
        <v>32</v>
      </c>
      <c r="K4" s="4">
        <f t="shared" si="1"/>
        <v>7</v>
      </c>
    </row>
    <row r="5" spans="1:11" x14ac:dyDescent="0.25">
      <c r="A5" t="s">
        <v>21</v>
      </c>
      <c r="B5" s="1" t="s">
        <v>26</v>
      </c>
      <c r="C5" s="8">
        <f t="shared" si="2"/>
        <v>32</v>
      </c>
      <c r="D5" s="5">
        <f t="shared" si="2"/>
        <v>7</v>
      </c>
      <c r="E5" s="2">
        <v>3</v>
      </c>
      <c r="F5" s="2">
        <v>1</v>
      </c>
      <c r="G5" s="2">
        <v>1</v>
      </c>
      <c r="H5" s="3">
        <f t="shared" si="3"/>
        <v>1</v>
      </c>
      <c r="I5" s="3">
        <f t="shared" si="0"/>
        <v>1</v>
      </c>
      <c r="J5" s="6">
        <f>(C5+2*F5-E5)/G5 + 1</f>
        <v>32</v>
      </c>
      <c r="K5" s="4">
        <f t="shared" si="1"/>
        <v>9</v>
      </c>
    </row>
    <row r="6" spans="1:11" x14ac:dyDescent="0.25">
      <c r="A6" t="s">
        <v>21</v>
      </c>
      <c r="B6" s="1" t="s">
        <v>27</v>
      </c>
      <c r="C6" s="8">
        <f t="shared" si="2"/>
        <v>32</v>
      </c>
      <c r="D6" s="5">
        <f t="shared" si="2"/>
        <v>9</v>
      </c>
      <c r="E6" s="2">
        <v>3</v>
      </c>
      <c r="F6" s="2">
        <v>1</v>
      </c>
      <c r="G6" s="2">
        <v>1</v>
      </c>
      <c r="H6" s="3">
        <f t="shared" si="3"/>
        <v>1</v>
      </c>
      <c r="I6" s="3">
        <f t="shared" si="0"/>
        <v>1</v>
      </c>
      <c r="J6" s="6">
        <f>(C6+2*F6-E6)/G6 + 1</f>
        <v>32</v>
      </c>
      <c r="K6" s="4">
        <f t="shared" si="1"/>
        <v>11</v>
      </c>
    </row>
    <row r="7" spans="1:11" x14ac:dyDescent="0.25">
      <c r="A7" t="s">
        <v>21</v>
      </c>
      <c r="B7" s="1" t="s">
        <v>28</v>
      </c>
      <c r="C7" s="8">
        <f t="shared" si="2"/>
        <v>32</v>
      </c>
      <c r="D7" s="5">
        <f t="shared" si="2"/>
        <v>11</v>
      </c>
      <c r="E7" s="2">
        <v>3</v>
      </c>
      <c r="F7" s="2">
        <v>1</v>
      </c>
      <c r="G7" s="2">
        <v>2</v>
      </c>
      <c r="H7" s="3">
        <f t="shared" si="3"/>
        <v>1</v>
      </c>
      <c r="I7" s="3">
        <f t="shared" si="0"/>
        <v>2</v>
      </c>
      <c r="J7" s="6">
        <f>(C7+2*F7-E7)/G7 + 1</f>
        <v>16.5</v>
      </c>
      <c r="K7" s="4">
        <f t="shared" si="1"/>
        <v>13</v>
      </c>
    </row>
    <row r="8" spans="1:11" x14ac:dyDescent="0.25">
      <c r="A8" t="s">
        <v>20</v>
      </c>
      <c r="B8" s="1" t="s">
        <v>29</v>
      </c>
      <c r="C8" s="8">
        <f t="shared" ref="C8:C9" si="4">IFERROR(J7,"")</f>
        <v>16.5</v>
      </c>
      <c r="D8" s="5">
        <f t="shared" ref="D8:D9" si="5">IFERROR(K7,"")</f>
        <v>13</v>
      </c>
      <c r="E8" s="2">
        <v>3</v>
      </c>
      <c r="F8" s="2">
        <v>1</v>
      </c>
      <c r="G8" s="2">
        <v>1</v>
      </c>
      <c r="H8" s="3">
        <f t="shared" ref="H8:H9" si="6">IFERROR(I7,"")</f>
        <v>2</v>
      </c>
      <c r="I8" s="3">
        <f t="shared" ref="I8:I9" si="7">H8*G8</f>
        <v>2</v>
      </c>
      <c r="J8" s="6">
        <f t="shared" ref="J8:J9" si="8">(C8+2*F8-E8)/G8 + 1</f>
        <v>16.5</v>
      </c>
      <c r="K8" s="4">
        <f t="shared" ref="K8:K9" si="9">D8+(E8-1)*H8</f>
        <v>17</v>
      </c>
    </row>
    <row r="9" spans="1:11" x14ac:dyDescent="0.25">
      <c r="A9" t="s">
        <v>20</v>
      </c>
      <c r="B9" s="1" t="s">
        <v>30</v>
      </c>
      <c r="C9" s="8">
        <f t="shared" si="4"/>
        <v>16.5</v>
      </c>
      <c r="D9" s="5">
        <f t="shared" si="5"/>
        <v>17</v>
      </c>
      <c r="E9" s="2">
        <v>3</v>
      </c>
      <c r="F9" s="2">
        <v>1</v>
      </c>
      <c r="G9" s="2">
        <v>1</v>
      </c>
      <c r="H9" s="3">
        <f t="shared" si="6"/>
        <v>2</v>
      </c>
      <c r="I9" s="3">
        <f t="shared" si="7"/>
        <v>2</v>
      </c>
      <c r="J9" s="6">
        <f t="shared" si="8"/>
        <v>16.5</v>
      </c>
      <c r="K9" s="4">
        <f t="shared" si="9"/>
        <v>21</v>
      </c>
    </row>
    <row r="10" spans="1:11" x14ac:dyDescent="0.25">
      <c r="A10" t="s">
        <v>20</v>
      </c>
      <c r="B10" s="1" t="s">
        <v>31</v>
      </c>
      <c r="C10" s="8">
        <f t="shared" ref="C10:C13" si="10">IFERROR(J9,"")</f>
        <v>16.5</v>
      </c>
      <c r="D10" s="5">
        <f t="shared" ref="D10:D13" si="11">IFERROR(K9,"")</f>
        <v>21</v>
      </c>
      <c r="E10" s="2">
        <v>3</v>
      </c>
      <c r="F10" s="2">
        <v>1</v>
      </c>
      <c r="G10" s="2">
        <v>1</v>
      </c>
      <c r="H10" s="3">
        <f t="shared" ref="H10:H13" si="12">IFERROR(I9,"")</f>
        <v>2</v>
      </c>
      <c r="I10" s="3">
        <f t="shared" ref="I10:I13" si="13">H10*G10</f>
        <v>2</v>
      </c>
      <c r="J10" s="6">
        <f t="shared" ref="J10:J13" si="14">(C10+2*F10-E10)/G10 + 1</f>
        <v>16.5</v>
      </c>
      <c r="K10" s="4">
        <f t="shared" ref="K10:K13" si="15">D10+(E10-1)*H10</f>
        <v>25</v>
      </c>
    </row>
    <row r="11" spans="1:11" x14ac:dyDescent="0.25">
      <c r="A11" t="s">
        <v>22</v>
      </c>
      <c r="B11" s="1" t="s">
        <v>32</v>
      </c>
      <c r="C11" s="8">
        <f t="shared" si="10"/>
        <v>16.5</v>
      </c>
      <c r="D11" s="5">
        <f t="shared" si="11"/>
        <v>25</v>
      </c>
      <c r="E11" s="2">
        <v>5</v>
      </c>
      <c r="F11" s="2">
        <v>1</v>
      </c>
      <c r="G11" s="2">
        <v>1</v>
      </c>
      <c r="H11" s="3">
        <f t="shared" si="12"/>
        <v>2</v>
      </c>
      <c r="I11" s="3">
        <f t="shared" si="13"/>
        <v>2</v>
      </c>
      <c r="J11" s="6">
        <f t="shared" si="14"/>
        <v>14.5</v>
      </c>
      <c r="K11" s="4">
        <f t="shared" si="15"/>
        <v>33</v>
      </c>
    </row>
    <row r="12" spans="1:11" x14ac:dyDescent="0.25">
      <c r="A12" t="s">
        <v>22</v>
      </c>
      <c r="B12" s="1" t="s">
        <v>33</v>
      </c>
      <c r="C12" s="8">
        <f t="shared" si="10"/>
        <v>14.5</v>
      </c>
      <c r="D12" s="5">
        <f t="shared" si="11"/>
        <v>33</v>
      </c>
      <c r="E12" s="2">
        <v>3</v>
      </c>
      <c r="F12" s="2">
        <v>1</v>
      </c>
      <c r="G12" s="2">
        <v>1</v>
      </c>
      <c r="H12" s="3">
        <f t="shared" si="12"/>
        <v>2</v>
      </c>
      <c r="I12" s="3">
        <f t="shared" si="13"/>
        <v>2</v>
      </c>
      <c r="J12" s="6">
        <f t="shared" si="14"/>
        <v>14.5</v>
      </c>
      <c r="K12" s="4">
        <f t="shared" si="15"/>
        <v>37</v>
      </c>
    </row>
    <row r="13" spans="1:11" x14ac:dyDescent="0.25">
      <c r="A13" t="s">
        <v>22</v>
      </c>
      <c r="B13" s="1" t="s">
        <v>34</v>
      </c>
      <c r="C13" s="8">
        <f t="shared" si="10"/>
        <v>14.5</v>
      </c>
      <c r="D13" s="5">
        <f t="shared" si="11"/>
        <v>37</v>
      </c>
      <c r="E13" s="2">
        <v>3</v>
      </c>
      <c r="F13" s="2">
        <v>1</v>
      </c>
      <c r="G13" s="2">
        <v>1</v>
      </c>
      <c r="H13" s="3">
        <f t="shared" si="12"/>
        <v>2</v>
      </c>
      <c r="I13" s="3">
        <f t="shared" si="13"/>
        <v>2</v>
      </c>
      <c r="J13" s="6">
        <f t="shared" si="14"/>
        <v>14.5</v>
      </c>
      <c r="K13" s="4">
        <f t="shared" si="15"/>
        <v>41</v>
      </c>
    </row>
    <row r="14" spans="1:11" ht="30" x14ac:dyDescent="0.25">
      <c r="A14" t="s">
        <v>35</v>
      </c>
      <c r="B14" s="1" t="s">
        <v>36</v>
      </c>
      <c r="C14" s="8">
        <f t="shared" ref="C14" si="16">IFERROR(J13,"")</f>
        <v>14.5</v>
      </c>
      <c r="D14" s="5">
        <f t="shared" ref="D14" si="17">IFERROR(K13,"")</f>
        <v>41</v>
      </c>
      <c r="E14" s="18">
        <f>C14</f>
        <v>14.5</v>
      </c>
      <c r="F14" s="2">
        <v>0</v>
      </c>
      <c r="G14" s="2">
        <v>1</v>
      </c>
      <c r="H14" s="3">
        <f t="shared" ref="H14" si="18">IFERROR(I13,"")</f>
        <v>2</v>
      </c>
      <c r="I14" s="3">
        <f t="shared" ref="I14" si="19">H14*G14</f>
        <v>2</v>
      </c>
      <c r="J14" s="6">
        <f t="shared" ref="J14" si="20">(C14+2*F14-E14)/G14 + 1</f>
        <v>1</v>
      </c>
      <c r="K14" s="4">
        <f t="shared" ref="K14" si="21">D14+(E14-1)*H14</f>
        <v>68</v>
      </c>
    </row>
    <row r="15" spans="1:11" x14ac:dyDescent="0.25">
      <c r="C15" s="9"/>
      <c r="D15" s="5"/>
      <c r="E15" s="2"/>
      <c r="F15" s="2"/>
      <c r="G15" s="2"/>
      <c r="H15" s="3"/>
      <c r="I15" s="3"/>
      <c r="J15" s="7"/>
      <c r="K15" s="4"/>
    </row>
    <row r="16" spans="1:11" x14ac:dyDescent="0.25">
      <c r="C16" s="9"/>
      <c r="D16" s="5"/>
      <c r="E16" s="2"/>
      <c r="F16" s="2"/>
      <c r="G16" s="2"/>
      <c r="H16" s="3"/>
      <c r="I16" s="3"/>
      <c r="J16" s="7"/>
      <c r="K16" s="4"/>
    </row>
    <row r="17" spans="3:12" x14ac:dyDescent="0.25">
      <c r="C17" s="9"/>
      <c r="D17" s="5"/>
      <c r="E17" s="2"/>
      <c r="F17" s="2"/>
      <c r="G17" s="2"/>
      <c r="H17" s="3"/>
      <c r="I17" s="3"/>
      <c r="J17" s="7"/>
      <c r="K17" s="4"/>
    </row>
    <row r="18" spans="3:12" x14ac:dyDescent="0.25">
      <c r="C18" s="9"/>
      <c r="D18" s="5"/>
      <c r="E18" s="2"/>
      <c r="F18" s="2"/>
      <c r="G18" s="2"/>
      <c r="H18" s="3"/>
      <c r="I18" s="3"/>
      <c r="J18" s="7"/>
      <c r="K18" s="4"/>
    </row>
    <row r="19" spans="3:12" x14ac:dyDescent="0.25">
      <c r="C19" s="9"/>
      <c r="D19" s="5"/>
      <c r="E19" s="2"/>
      <c r="F19" s="2"/>
      <c r="G19" s="2"/>
      <c r="H19" s="3"/>
      <c r="I19" s="3"/>
      <c r="J19" s="7"/>
      <c r="K19" s="4"/>
    </row>
    <row r="20" spans="3:12" x14ac:dyDescent="0.25">
      <c r="C20" s="9"/>
      <c r="D20" s="5"/>
      <c r="E20" s="2"/>
      <c r="F20" s="2"/>
      <c r="G20" s="2"/>
      <c r="H20" s="3"/>
      <c r="I20" s="3"/>
      <c r="J20" s="7"/>
      <c r="K20" s="4"/>
    </row>
    <row r="21" spans="3:12" x14ac:dyDescent="0.25">
      <c r="C21" s="9"/>
      <c r="D21" s="5"/>
      <c r="E21" s="2"/>
      <c r="F21" s="2"/>
      <c r="G21" s="2"/>
      <c r="H21" s="3"/>
      <c r="I21" s="3"/>
      <c r="J21" s="7"/>
      <c r="K21" s="4"/>
    </row>
    <row r="22" spans="3:12" x14ac:dyDescent="0.25">
      <c r="C22" s="9"/>
      <c r="D22" s="5"/>
      <c r="E22" s="2"/>
      <c r="F22" s="2"/>
      <c r="G22" s="2"/>
      <c r="H22" s="3"/>
      <c r="I22" s="3"/>
      <c r="J22" s="7"/>
      <c r="K22" s="4"/>
    </row>
    <row r="26" spans="3:12" x14ac:dyDescent="0.25">
      <c r="C26" s="1" t="s">
        <v>18</v>
      </c>
      <c r="D26" s="1" t="s">
        <v>17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14</v>
      </c>
      <c r="J26" s="1" t="s">
        <v>15</v>
      </c>
      <c r="K26" s="1" t="s">
        <v>16</v>
      </c>
      <c r="L26" s="1"/>
    </row>
    <row r="27" spans="3:12" x14ac:dyDescent="0.25">
      <c r="C27" s="1" t="str">
        <f t="shared" ref="C27:C39" si="22">A2</f>
        <v>Block1</v>
      </c>
      <c r="D27" s="1" t="str">
        <f>B2</f>
        <v>Conv2d-1</v>
      </c>
      <c r="E27" s="1">
        <f>D2</f>
        <v>1</v>
      </c>
      <c r="F27" s="17">
        <f>C2</f>
        <v>32</v>
      </c>
      <c r="G27" s="1">
        <f>H2</f>
        <v>1</v>
      </c>
      <c r="H27" s="1">
        <f>G2</f>
        <v>1</v>
      </c>
      <c r="I27" s="1">
        <f>K2</f>
        <v>3</v>
      </c>
      <c r="J27" s="17">
        <f>J2</f>
        <v>32</v>
      </c>
      <c r="K27" s="1">
        <f>I2</f>
        <v>1</v>
      </c>
      <c r="L27" s="1"/>
    </row>
    <row r="28" spans="3:12" x14ac:dyDescent="0.25">
      <c r="C28" s="1" t="str">
        <f t="shared" si="22"/>
        <v>Block1</v>
      </c>
      <c r="D28" s="1" t="str">
        <f t="shared" ref="D28:D34" si="23">B3</f>
        <v>Conv2d-5</v>
      </c>
      <c r="E28" s="1">
        <f t="shared" ref="E28:E39" si="24">D3</f>
        <v>3</v>
      </c>
      <c r="F28" s="17">
        <f t="shared" ref="F28:F34" si="25">C3</f>
        <v>32</v>
      </c>
      <c r="G28" s="1">
        <f t="shared" ref="G28:G34" si="26">H3</f>
        <v>1</v>
      </c>
      <c r="H28" s="1">
        <f t="shared" ref="H28:H39" si="27">G3</f>
        <v>1</v>
      </c>
      <c r="I28" s="1">
        <f t="shared" ref="I28:I34" si="28">K3</f>
        <v>5</v>
      </c>
      <c r="J28" s="17">
        <f t="shared" ref="J28:J34" si="29">J3</f>
        <v>32</v>
      </c>
      <c r="K28" s="1">
        <f t="shared" ref="K28:K34" si="30">I3</f>
        <v>1</v>
      </c>
      <c r="L28" s="1"/>
    </row>
    <row r="29" spans="3:12" x14ac:dyDescent="0.25">
      <c r="C29" s="1" t="str">
        <f t="shared" si="22"/>
        <v>Block1</v>
      </c>
      <c r="D29" s="1" t="str">
        <f t="shared" si="23"/>
        <v>Conv2d-9</v>
      </c>
      <c r="E29" s="1">
        <f t="shared" si="24"/>
        <v>5</v>
      </c>
      <c r="F29" s="17">
        <f t="shared" si="25"/>
        <v>32</v>
      </c>
      <c r="G29" s="1">
        <f t="shared" si="26"/>
        <v>1</v>
      </c>
      <c r="H29" s="1">
        <f t="shared" si="27"/>
        <v>1</v>
      </c>
      <c r="I29" s="1">
        <f t="shared" si="28"/>
        <v>7</v>
      </c>
      <c r="J29" s="17">
        <f t="shared" si="29"/>
        <v>32</v>
      </c>
      <c r="K29" s="1">
        <f t="shared" si="30"/>
        <v>1</v>
      </c>
      <c r="L29" s="1"/>
    </row>
    <row r="30" spans="3:12" x14ac:dyDescent="0.25">
      <c r="C30" s="1" t="str">
        <f t="shared" si="22"/>
        <v>Block2</v>
      </c>
      <c r="D30" s="1" t="str">
        <f t="shared" si="23"/>
        <v>Conv2d-13</v>
      </c>
      <c r="E30" s="1">
        <f t="shared" si="24"/>
        <v>7</v>
      </c>
      <c r="F30" s="17">
        <f t="shared" si="25"/>
        <v>32</v>
      </c>
      <c r="G30" s="1">
        <f t="shared" si="26"/>
        <v>1</v>
      </c>
      <c r="H30" s="1">
        <f t="shared" si="27"/>
        <v>1</v>
      </c>
      <c r="I30" s="1">
        <f t="shared" si="28"/>
        <v>9</v>
      </c>
      <c r="J30" s="17">
        <f t="shared" si="29"/>
        <v>32</v>
      </c>
      <c r="K30" s="1">
        <f t="shared" si="30"/>
        <v>1</v>
      </c>
      <c r="L30" s="1"/>
    </row>
    <row r="31" spans="3:12" x14ac:dyDescent="0.25">
      <c r="C31" s="1" t="str">
        <f t="shared" si="22"/>
        <v>Block2</v>
      </c>
      <c r="D31" s="1" t="str">
        <f t="shared" si="23"/>
        <v>Conv2d-17</v>
      </c>
      <c r="E31" s="1">
        <f t="shared" si="24"/>
        <v>9</v>
      </c>
      <c r="F31" s="17">
        <f t="shared" si="25"/>
        <v>32</v>
      </c>
      <c r="G31" s="1">
        <f t="shared" si="26"/>
        <v>1</v>
      </c>
      <c r="H31" s="1">
        <f t="shared" si="27"/>
        <v>1</v>
      </c>
      <c r="I31" s="1">
        <f t="shared" si="28"/>
        <v>11</v>
      </c>
      <c r="J31" s="17">
        <f t="shared" si="29"/>
        <v>32</v>
      </c>
      <c r="K31" s="1">
        <f t="shared" si="30"/>
        <v>1</v>
      </c>
      <c r="L31" s="1"/>
    </row>
    <row r="32" spans="3:12" x14ac:dyDescent="0.25">
      <c r="C32" s="1" t="str">
        <f t="shared" si="22"/>
        <v>Block2</v>
      </c>
      <c r="D32" s="1" t="str">
        <f t="shared" si="23"/>
        <v>Conv2d-21</v>
      </c>
      <c r="E32" s="1">
        <f t="shared" si="24"/>
        <v>11</v>
      </c>
      <c r="F32" s="17">
        <f t="shared" si="25"/>
        <v>32</v>
      </c>
      <c r="G32" s="1">
        <f t="shared" si="26"/>
        <v>1</v>
      </c>
      <c r="H32" s="1">
        <f t="shared" si="27"/>
        <v>2</v>
      </c>
      <c r="I32" s="1">
        <f t="shared" si="28"/>
        <v>13</v>
      </c>
      <c r="J32" s="17">
        <f t="shared" si="29"/>
        <v>16.5</v>
      </c>
      <c r="K32" s="1">
        <f t="shared" si="30"/>
        <v>2</v>
      </c>
      <c r="L32" s="1"/>
    </row>
    <row r="33" spans="3:12" x14ac:dyDescent="0.25">
      <c r="C33" s="1" t="str">
        <f t="shared" si="22"/>
        <v>Block3</v>
      </c>
      <c r="D33" s="1" t="str">
        <f t="shared" si="23"/>
        <v>Conv2d-25</v>
      </c>
      <c r="E33" s="1">
        <f t="shared" si="24"/>
        <v>13</v>
      </c>
      <c r="F33" s="17">
        <f t="shared" si="25"/>
        <v>16.5</v>
      </c>
      <c r="G33" s="1">
        <f t="shared" si="26"/>
        <v>2</v>
      </c>
      <c r="H33" s="1">
        <f t="shared" si="27"/>
        <v>1</v>
      </c>
      <c r="I33" s="1">
        <f t="shared" si="28"/>
        <v>17</v>
      </c>
      <c r="J33" s="17">
        <f t="shared" si="29"/>
        <v>16.5</v>
      </c>
      <c r="K33" s="1">
        <f t="shared" si="30"/>
        <v>2</v>
      </c>
      <c r="L33" s="1"/>
    </row>
    <row r="34" spans="3:12" x14ac:dyDescent="0.25">
      <c r="C34" s="1" t="str">
        <f t="shared" si="22"/>
        <v>Block3</v>
      </c>
      <c r="D34" s="1" t="str">
        <f t="shared" si="23"/>
        <v>Conv2d-29</v>
      </c>
      <c r="E34" s="1">
        <f t="shared" si="24"/>
        <v>17</v>
      </c>
      <c r="F34" s="17">
        <f t="shared" si="25"/>
        <v>16.5</v>
      </c>
      <c r="G34" s="1">
        <f t="shared" si="26"/>
        <v>2</v>
      </c>
      <c r="H34" s="1">
        <f t="shared" si="27"/>
        <v>1</v>
      </c>
      <c r="I34" s="1">
        <f t="shared" si="28"/>
        <v>21</v>
      </c>
      <c r="J34" s="17">
        <f t="shared" si="29"/>
        <v>16.5</v>
      </c>
      <c r="K34" s="1">
        <f t="shared" si="30"/>
        <v>2</v>
      </c>
      <c r="L34" s="1"/>
    </row>
    <row r="35" spans="3:12" x14ac:dyDescent="0.25">
      <c r="C35" s="1" t="str">
        <f t="shared" si="22"/>
        <v>Block3</v>
      </c>
      <c r="D35" s="1" t="str">
        <f t="shared" ref="D35:D39" si="31">B10</f>
        <v>Conv2d-33</v>
      </c>
      <c r="E35" s="1">
        <f t="shared" si="24"/>
        <v>21</v>
      </c>
      <c r="F35" s="17">
        <f t="shared" ref="F35:F39" si="32">C10</f>
        <v>16.5</v>
      </c>
      <c r="G35" s="1">
        <f t="shared" ref="G35:G39" si="33">H10</f>
        <v>2</v>
      </c>
      <c r="H35" s="1">
        <f t="shared" si="27"/>
        <v>1</v>
      </c>
      <c r="I35" s="1">
        <f t="shared" ref="I35:I39" si="34">K10</f>
        <v>25</v>
      </c>
      <c r="J35" s="17">
        <f t="shared" ref="J35:J39" si="35">J10</f>
        <v>16.5</v>
      </c>
      <c r="K35" s="1">
        <f t="shared" ref="K35:K39" si="36">I10</f>
        <v>2</v>
      </c>
      <c r="L35" s="1"/>
    </row>
    <row r="36" spans="3:12" x14ac:dyDescent="0.25">
      <c r="C36" s="1" t="str">
        <f t="shared" si="22"/>
        <v>Block4</v>
      </c>
      <c r="D36" s="1" t="str">
        <f t="shared" si="31"/>
        <v>Conv2d-37</v>
      </c>
      <c r="E36" s="1">
        <f t="shared" si="24"/>
        <v>25</v>
      </c>
      <c r="F36" s="17">
        <f t="shared" si="32"/>
        <v>16.5</v>
      </c>
      <c r="G36" s="1">
        <f t="shared" si="33"/>
        <v>2</v>
      </c>
      <c r="H36" s="1">
        <f t="shared" si="27"/>
        <v>1</v>
      </c>
      <c r="I36" s="1">
        <f t="shared" si="34"/>
        <v>33</v>
      </c>
      <c r="J36" s="17">
        <f t="shared" si="35"/>
        <v>14.5</v>
      </c>
      <c r="K36" s="1">
        <f t="shared" si="36"/>
        <v>2</v>
      </c>
      <c r="L36" s="1"/>
    </row>
    <row r="37" spans="3:12" x14ac:dyDescent="0.25">
      <c r="C37" s="1" t="str">
        <f t="shared" si="22"/>
        <v>Block4</v>
      </c>
      <c r="D37" s="1" t="str">
        <f t="shared" si="31"/>
        <v>Conv2d-41</v>
      </c>
      <c r="E37" s="1">
        <f t="shared" si="24"/>
        <v>33</v>
      </c>
      <c r="F37" s="17">
        <f t="shared" si="32"/>
        <v>14.5</v>
      </c>
      <c r="G37" s="1">
        <f t="shared" si="33"/>
        <v>2</v>
      </c>
      <c r="H37" s="1">
        <f t="shared" si="27"/>
        <v>1</v>
      </c>
      <c r="I37" s="1">
        <f t="shared" si="34"/>
        <v>37</v>
      </c>
      <c r="J37" s="17">
        <f t="shared" si="35"/>
        <v>14.5</v>
      </c>
      <c r="K37" s="1">
        <f t="shared" si="36"/>
        <v>2</v>
      </c>
      <c r="L37" s="1"/>
    </row>
    <row r="38" spans="3:12" x14ac:dyDescent="0.25">
      <c r="C38" s="1" t="str">
        <f t="shared" si="22"/>
        <v>Block4</v>
      </c>
      <c r="D38" s="1" t="str">
        <f t="shared" si="31"/>
        <v>Conv2d-45</v>
      </c>
      <c r="E38" s="1">
        <f t="shared" si="24"/>
        <v>37</v>
      </c>
      <c r="F38" s="17">
        <f t="shared" si="32"/>
        <v>14.5</v>
      </c>
      <c r="G38" s="1">
        <f t="shared" si="33"/>
        <v>2</v>
      </c>
      <c r="H38" s="1">
        <f t="shared" si="27"/>
        <v>1</v>
      </c>
      <c r="I38" s="1">
        <f t="shared" si="34"/>
        <v>41</v>
      </c>
      <c r="J38" s="17">
        <f t="shared" si="35"/>
        <v>14.5</v>
      </c>
      <c r="K38" s="1">
        <f t="shared" si="36"/>
        <v>2</v>
      </c>
      <c r="L38" s="1"/>
    </row>
    <row r="39" spans="3:12" x14ac:dyDescent="0.25">
      <c r="C39" s="1" t="str">
        <f t="shared" si="22"/>
        <v>GAP</v>
      </c>
      <c r="D39" s="1" t="str">
        <f t="shared" si="31"/>
        <v xml:space="preserve">AdaptiveAvgPool2d-49 </v>
      </c>
      <c r="E39" s="1">
        <f t="shared" si="24"/>
        <v>41</v>
      </c>
      <c r="F39" s="17">
        <f t="shared" si="32"/>
        <v>14.5</v>
      </c>
      <c r="G39" s="1">
        <f t="shared" si="33"/>
        <v>2</v>
      </c>
      <c r="H39" s="1">
        <f t="shared" si="27"/>
        <v>1</v>
      </c>
      <c r="I39" s="1">
        <f t="shared" si="34"/>
        <v>68</v>
      </c>
      <c r="J39" s="17">
        <f t="shared" si="35"/>
        <v>1</v>
      </c>
      <c r="K39" s="1">
        <f t="shared" si="36"/>
        <v>2</v>
      </c>
      <c r="L3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N</dc:creator>
  <cp:lastModifiedBy>Viraj N</cp:lastModifiedBy>
  <dcterms:created xsi:type="dcterms:W3CDTF">2023-05-11T16:56:43Z</dcterms:created>
  <dcterms:modified xsi:type="dcterms:W3CDTF">2023-07-01T09:33:10Z</dcterms:modified>
</cp:coreProperties>
</file>