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2f2c4dfb408559/Documents/!GA_Tech_Bootcamp/01-Excel/Homework/"/>
    </mc:Choice>
  </mc:AlternateContent>
  <xr:revisionPtr revIDLastSave="295" documentId="8_{03C3BD81-CC3C-4740-835E-743F1F0D724F}" xr6:coauthVersionLast="47" xr6:coauthVersionMax="47" xr10:uidLastSave="{0258DD2F-5B54-4C98-9011-847E82DA7BDA}"/>
  <bookViews>
    <workbookView xWindow="12690" yWindow="300" windowWidth="11670" windowHeight="13080" firstSheet="1" activeTab="1" xr2:uid="{00000000-000D-0000-FFFF-FFFF00000000}"/>
  </bookViews>
  <sheets>
    <sheet name="Campaigns by Category" sheetId="2" r:id="rId1"/>
    <sheet name="Campaigns by Sub-Category" sheetId="8" r:id="rId2"/>
    <sheet name="Campaigns by Month" sheetId="5" r:id="rId3"/>
    <sheet name="Data" sheetId="1" r:id="rId4"/>
    <sheet name="Bonus" sheetId="9" r:id="rId5"/>
    <sheet name="Data.Backers" sheetId="11" r:id="rId6"/>
    <sheet name="Bonus Stats" sheetId="10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0" l="1"/>
  <c r="B7" i="10"/>
  <c r="C6" i="10"/>
  <c r="B6" i="10"/>
  <c r="C5" i="10"/>
  <c r="B5" i="10"/>
  <c r="C4" i="10"/>
  <c r="B4" i="10"/>
  <c r="C3" i="10"/>
  <c r="B3" i="10"/>
  <c r="C2" i="10"/>
  <c r="B2" i="10"/>
  <c r="G2" i="9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4" i="9"/>
  <c r="D5" i="9"/>
  <c r="D6" i="9"/>
  <c r="D7" i="9"/>
  <c r="D8" i="9"/>
  <c r="D9" i="9"/>
  <c r="D10" i="9"/>
  <c r="D11" i="9"/>
  <c r="D12" i="9"/>
  <c r="D3" i="9"/>
  <c r="D2" i="9"/>
  <c r="C13" i="9"/>
  <c r="C4" i="9"/>
  <c r="C5" i="9"/>
  <c r="C6" i="9"/>
  <c r="C7" i="9"/>
  <c r="C8" i="9"/>
  <c r="C9" i="9"/>
  <c r="C10" i="9"/>
  <c r="C11" i="9"/>
  <c r="C12" i="9"/>
  <c r="C3" i="9"/>
  <c r="C2" i="9"/>
  <c r="B4" i="9"/>
  <c r="B5" i="9"/>
  <c r="B6" i="9"/>
  <c r="B7" i="9"/>
  <c r="B8" i="9"/>
  <c r="B9" i="9"/>
  <c r="B10" i="9"/>
  <c r="B11" i="9"/>
  <c r="B12" i="9"/>
  <c r="B3" i="9"/>
  <c r="B2" i="9"/>
  <c r="B13" i="9"/>
  <c r="A4" i="9" l="1"/>
  <c r="A5" i="9"/>
  <c r="A6" i="9"/>
  <c r="A7" i="9"/>
  <c r="A8" i="9"/>
  <c r="A9" i="9"/>
  <c r="A10" i="9"/>
  <c r="A11" i="9"/>
  <c r="A12" i="9"/>
  <c r="A3" i="9"/>
  <c r="J4" i="9"/>
  <c r="J5" i="9"/>
  <c r="J6" i="9"/>
  <c r="J7" i="9"/>
  <c r="J8" i="9"/>
  <c r="J9" i="9"/>
  <c r="J10" i="9"/>
  <c r="J11" i="9"/>
  <c r="J12" i="9"/>
  <c r="J3" i="9"/>
  <c r="I13" i="9"/>
  <c r="I12" i="9"/>
  <c r="I6" i="9"/>
  <c r="I7" i="9"/>
  <c r="I8" i="9" s="1"/>
  <c r="I9" i="9" s="1"/>
  <c r="I10" i="9" s="1"/>
  <c r="I11" i="9" s="1"/>
  <c r="I5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888" i="1" l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4115" i="1"/>
  <c r="Q39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<sst xmlns="http://schemas.openxmlformats.org/spreadsheetml/2006/main" count="28541" uniqueCount="8401">
  <si>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</si>
  <si>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</si>
  <si>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</si>
  <si>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</si>
  <si>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</si>
  <si>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</si>
  <si>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</si>
  <si>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</si>
  <si>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</si>
  <si>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</si>
  <si>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</si>
  <si>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</si>
  <si>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</si>
  <si>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</si>
  <si>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</si>
  <si>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</si>
  <si>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</si>
  <si>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</si>
  <si>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</si>
  <si>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</si>
  <si>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</si>
  <si>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</si>
  <si>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</si>
  <si>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</si>
  <si>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</si>
  <si>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</si>
  <si>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</si>
  <si>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</si>
  <si>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</si>
  <si>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</si>
  <si>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</si>
  <si>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</si>
  <si>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</si>
  <si>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</si>
  <si>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</si>
  <si>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</si>
  <si>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</si>
  <si>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</si>
  <si>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</si>
  <si>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</si>
  <si>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</si>
  <si>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</si>
  <si>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</si>
  <si>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</si>
  <si>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</si>
  <si>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</si>
  <si>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</si>
  <si>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</si>
  <si>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</si>
  <si>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</si>
  <si>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</si>
  <si>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</si>
  <si>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</si>
  <si>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</si>
  <si>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</si>
  <si>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</si>
  <si>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</si>
  <si>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</si>
  <si>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</si>
  <si>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</si>
  <si>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</si>
  <si>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</si>
  <si>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</si>
  <si>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</si>
  <si>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</si>
  <si>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</si>
  <si>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</si>
  <si>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</si>
  <si>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</si>
  <si>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</si>
  <si>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</si>
  <si>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</si>
  <si>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</si>
  <si>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</si>
  <si>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</si>
  <si>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</si>
  <si>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</si>
  <si>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</si>
  <si>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</si>
  <si>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</si>
  <si>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</si>
  <si>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</si>
  <si>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</si>
  <si>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</si>
  <si>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</si>
  <si>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</si>
  <si>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</si>
  <si>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</si>
  <si>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</si>
  <si>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</si>
  <si>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</si>
  <si>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</si>
  <si>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</si>
  <si>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</si>
  <si>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</si>
  <si>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</si>
  <si>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</si>
  <si>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</si>
  <si>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</si>
  <si>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</si>
  <si>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</si>
  <si>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</si>
  <si>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</si>
  <si>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</si>
  <si>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</si>
  <si>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</si>
  <si>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</si>
  <si>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</si>
  <si>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</si>
  <si>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</si>
  <si>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</si>
  <si>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</si>
  <si>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</si>
  <si>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</si>
  <si>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</si>
  <si>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</si>
  <si>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</si>
  <si>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</si>
  <si>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</si>
  <si>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</si>
  <si>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</si>
  <si>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</si>
  <si>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</si>
  <si>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</si>
  <si>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</si>
  <si>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</si>
  <si>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</si>
  <si>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</si>
  <si>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</si>
  <si>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</si>
  <si>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</si>
  <si>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</si>
  <si>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</si>
  <si>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</si>
  <si>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</si>
  <si>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</si>
  <si>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</si>
  <si>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</si>
  <si>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</si>
  <si>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</si>
  <si>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</si>
  <si>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</si>
  <si>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</si>
  <si>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</si>
  <si>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</si>
  <si>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</si>
  <si>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</si>
  <si>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</si>
  <si>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</si>
  <si>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</si>
  <si>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</si>
  <si>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</si>
  <si>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</si>
  <si>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</si>
  <si>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</si>
  <si>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</si>
  <si>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</si>
  <si>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</si>
  <si>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</si>
  <si>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</si>
  <si>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</si>
  <si>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</si>
  <si>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</si>
  <si>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</si>
  <si>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</si>
  <si>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</si>
  <si>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</si>
  <si>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</si>
  <si>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</si>
  <si>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</si>
  <si>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</si>
  <si>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</si>
  <si>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</si>
  <si>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</si>
  <si>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</si>
  <si>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</si>
  <si>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</si>
  <si>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</si>
  <si>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</si>
  <si>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</si>
  <si>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</si>
  <si>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</si>
  <si>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</si>
  <si>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</si>
  <si>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</si>
  <si>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</si>
  <si>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</si>
  <si>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</si>
  <si>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</si>
  <si>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</si>
  <si>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</si>
  <si>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</si>
  <si>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</si>
  <si>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</si>
  <si>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</si>
  <si>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</si>
  <si>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</si>
  <si>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</si>
  <si>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</si>
  <si>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</si>
  <si>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</si>
  <si>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</si>
  <si>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</si>
  <si>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</si>
  <si>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</si>
  <si>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</si>
  <si>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</si>
  <si>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</si>
  <si>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</si>
  <si>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</si>
  <si>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</si>
  <si>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</si>
  <si>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</si>
  <si>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</si>
  <si>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</si>
  <si>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</si>
  <si>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</si>
  <si>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</si>
  <si>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</si>
  <si>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</si>
  <si>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</si>
  <si>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</si>
  <si>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</si>
  <si>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</si>
  <si>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</si>
  <si>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</si>
  <si>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</si>
  <si>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</si>
  <si>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</si>
  <si>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</si>
  <si>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</si>
  <si>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</si>
  <si>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</si>
  <si>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</si>
  <si>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</si>
  <si>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</si>
  <si>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</si>
  <si>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</si>
  <si>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</si>
  <si>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</si>
  <si>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</si>
  <si>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</si>
  <si>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</si>
  <si>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</si>
  <si>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</si>
  <si>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</si>
  <si>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</si>
  <si>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</si>
  <si>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</si>
  <si>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</si>
  <si>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</si>
  <si>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</si>
  <si>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</si>
  <si>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</si>
  <si>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</si>
  <si>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</si>
  <si>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</si>
  <si>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</si>
  <si>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</si>
  <si>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</si>
  <si>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</si>
  <si>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</si>
  <si>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</si>
  <si>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</si>
  <si>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</si>
  <si>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</si>
  <si>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</si>
  <si>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</si>
  <si>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</si>
  <si>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</si>
  <si>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</si>
  <si>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</si>
  <si>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</si>
  <si>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</si>
  <si>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</si>
  <si>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</si>
  <si>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</si>
  <si>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</si>
  <si>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</si>
  <si>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</si>
  <si>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</si>
  <si>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</si>
  <si>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</si>
  <si>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</si>
  <si>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</si>
  <si>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</si>
  <si>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</si>
  <si>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</si>
  <si>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</si>
  <si>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</si>
  <si>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</si>
  <si>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</si>
  <si>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</si>
  <si>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</si>
  <si>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</si>
  <si>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</si>
  <si>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</si>
  <si>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</si>
  <si>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</si>
  <si>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</si>
  <si>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</si>
  <si>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</si>
  <si>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</si>
  <si>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</si>
  <si>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</si>
  <si>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</si>
  <si>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</si>
  <si>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</si>
  <si>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</si>
  <si>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</si>
  <si>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</si>
  <si>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</si>
  <si>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</si>
  <si>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</si>
  <si>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</si>
  <si>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</si>
  <si>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</si>
  <si>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</si>
  <si>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</si>
  <si>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</si>
  <si>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</si>
  <si>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</si>
  <si>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</si>
  <si>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</si>
  <si>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</si>
  <si>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</si>
  <si>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</si>
  <si>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</si>
  <si>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</si>
  <si>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</si>
  <si>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</si>
  <si>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</si>
  <si>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</si>
  <si>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</si>
  <si>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</si>
  <si>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</si>
  <si>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</si>
  <si>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</si>
  <si>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</si>
  <si>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</si>
  <si>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</si>
  <si>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</si>
  <si>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</si>
  <si>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</si>
  <si>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</si>
  <si>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</si>
  <si>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</si>
  <si>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</si>
  <si>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</si>
  <si>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</si>
  <si>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</si>
  <si>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</si>
  <si>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</si>
  <si>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</si>
  <si>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</si>
  <si>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</si>
  <si>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</si>
  <si>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</si>
  <si>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</si>
  <si>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</si>
  <si>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</si>
  <si>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</si>
  <si>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</si>
  <si>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</si>
  <si>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</si>
  <si>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</si>
  <si>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</si>
  <si>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</si>
  <si>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</si>
  <si>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</si>
  <si>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</si>
  <si>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</si>
  <si>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</si>
  <si>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</si>
  <si>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</si>
  <si>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</si>
  <si>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</si>
  <si>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</si>
  <si>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</si>
  <si>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</si>
  <si>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</si>
  <si>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</si>
  <si>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</si>
  <si>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</si>
  <si>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</si>
  <si>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</si>
  <si>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</si>
  <si>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</si>
  <si>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</si>
  <si>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</si>
  <si>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</si>
  <si>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</si>
  <si>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</si>
  <si>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</si>
  <si>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</si>
  <si>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</si>
  <si>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</si>
  <si>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</si>
  <si>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</si>
  <si>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</si>
  <si>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</si>
  <si>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</si>
  <si>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</si>
  <si>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</si>
  <si>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</si>
  <si>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</si>
  <si>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</si>
  <si>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</si>
  <si>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</si>
  <si>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</si>
  <si>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</si>
  <si>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</si>
  <si>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</si>
  <si>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</si>
  <si>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</si>
  <si>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</si>
  <si>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</si>
  <si>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</si>
  <si>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</si>
  <si>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</si>
  <si>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</si>
  <si>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</si>
  <si>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</si>
  <si>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</si>
  <si>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</si>
  <si>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</si>
  <si>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</si>
  <si>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</si>
  <si>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</si>
  <si>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</si>
  <si>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</si>
  <si>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</si>
  <si>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</si>
  <si>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</si>
  <si>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</si>
  <si>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</si>
  <si>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</si>
  <si>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</si>
  <si>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</si>
  <si>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</si>
  <si>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</si>
  <si>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</si>
  <si>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</si>
  <si>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</si>
  <si>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</si>
  <si>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</si>
  <si>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</si>
  <si>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</si>
  <si>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</si>
  <si>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</si>
  <si>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</si>
  <si>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</si>
  <si>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</si>
  <si>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</si>
  <si>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</si>
  <si>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</si>
  <si>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</si>
  <si>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</si>
  <si>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</si>
  <si>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</si>
  <si>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</si>
  <si>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</si>
  <si>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</si>
  <si>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</si>
  <si>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</si>
  <si>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</si>
  <si>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</si>
  <si>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</si>
  <si>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</si>
  <si>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</si>
  <si>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</si>
  <si>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</si>
  <si>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</si>
  <si>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</si>
  <si>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</si>
  <si>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</si>
  <si>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</si>
  <si>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</si>
  <si>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</si>
  <si>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</si>
  <si>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</si>
  <si>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</si>
  <si>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</si>
  <si>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</si>
  <si>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</si>
  <si>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</si>
  <si>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</si>
  <si>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</si>
  <si>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</si>
  <si>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</si>
  <si>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</si>
  <si>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</si>
  <si>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</si>
  <si>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</si>
  <si>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</si>
  <si>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</si>
  <si>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</si>
  <si>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</si>
  <si>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</si>
  <si>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</si>
  <si>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</si>
  <si>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</si>
  <si>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</si>
  <si>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</si>
  <si>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</si>
  <si>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</si>
  <si>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</si>
  <si>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</si>
  <si>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</si>
  <si>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</si>
  <si>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</si>
  <si>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</si>
  <si>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</si>
  <si>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</si>
  <si>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</si>
  <si>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</si>
  <si>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</si>
  <si>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</si>
  <si>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</si>
  <si>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</si>
  <si>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</si>
  <si>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</si>
  <si>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</si>
  <si>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</si>
  <si>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</si>
  <si>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</si>
  <si>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</si>
  <si>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</si>
  <si>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</si>
  <si>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</si>
  <si>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</si>
  <si>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</si>
  <si>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</si>
  <si>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</si>
  <si>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</si>
  <si>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</si>
  <si>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</si>
  <si>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</si>
  <si>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</si>
  <si>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</si>
  <si>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</si>
  <si>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</si>
  <si>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</si>
  <si>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</si>
  <si>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</si>
  <si>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</si>
  <si>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</si>
  <si>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</si>
  <si>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</si>
  <si>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</si>
  <si>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</si>
  <si>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</si>
  <si>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</si>
  <si>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</si>
  <si>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</si>
  <si>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</si>
  <si>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</si>
  <si>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</si>
  <si>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</si>
  <si>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</si>
  <si>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</si>
  <si>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</si>
  <si>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</si>
  <si>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</si>
  <si>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</si>
  <si>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</si>
  <si>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</si>
  <si>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</si>
  <si>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</si>
  <si>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</si>
  <si>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</si>
  <si>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</si>
  <si>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</si>
  <si>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</si>
  <si>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</si>
  <si>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</si>
  <si>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</si>
  <si>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</si>
  <si>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</si>
  <si>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</si>
  <si>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</si>
  <si>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</si>
  <si>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</si>
  <si>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</si>
  <si>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</si>
  <si>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</si>
  <si>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</si>
  <si>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</si>
  <si>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</si>
  <si>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</si>
  <si>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</si>
  <si>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</si>
  <si>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</si>
  <si>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</si>
  <si>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</si>
  <si>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</si>
  <si>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</si>
  <si>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</si>
  <si>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</si>
  <si>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</si>
  <si>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</si>
  <si>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</si>
  <si>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</si>
  <si>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</si>
  <si>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</si>
  <si>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</si>
  <si>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</si>
  <si>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</si>
  <si>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</si>
  <si>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</si>
  <si>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</si>
  <si>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</si>
  <si>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</si>
  <si>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</si>
  <si>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</si>
  <si>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</si>
  <si>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</si>
  <si>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</si>
  <si>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</si>
  <si>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</si>
  <si>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</si>
  <si>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</si>
  <si>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</si>
  <si>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</si>
  <si>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</si>
  <si>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</si>
  <si>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</si>
  <si>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</si>
  <si>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</si>
  <si>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</si>
  <si>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</si>
  <si>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</si>
  <si>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</si>
  <si>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</si>
  <si>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</si>
  <si>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</si>
  <si>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</si>
  <si>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</si>
  <si>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</si>
  <si>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</si>
  <si>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</si>
  <si>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</si>
  <si>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</si>
  <si>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</si>
  <si>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</si>
  <si>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</si>
  <si>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</si>
  <si>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</si>
  <si>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</si>
  <si>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</si>
  <si>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</si>
  <si>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</si>
  <si>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</si>
  <si>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</si>
  <si>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</si>
  <si>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</si>
  <si>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</si>
  <si>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</si>
  <si>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</si>
  <si>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</si>
  <si>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</si>
  <si>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</si>
  <si>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</si>
  <si>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</si>
  <si>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</si>
  <si>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</si>
  <si>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</si>
  <si>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</si>
  <si>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</si>
  <si>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</si>
  <si>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</si>
  <si>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</si>
  <si>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</si>
  <si>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</si>
  <si>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</si>
  <si>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</si>
  <si>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</si>
  <si>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</si>
  <si>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</si>
  <si>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</si>
  <si>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</si>
  <si>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</si>
  <si>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</si>
  <si>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</si>
  <si>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</si>
  <si>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</si>
  <si>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</si>
  <si>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</si>
  <si>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</si>
  <si>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</si>
  <si>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</si>
  <si>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</si>
  <si>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</si>
  <si>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</si>
  <si>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</si>
  <si>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</si>
  <si>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</si>
  <si>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</si>
  <si>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</si>
  <si>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</si>
  <si>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</si>
  <si>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</si>
  <si>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</si>
  <si>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</si>
  <si>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</si>
  <si>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</si>
  <si>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</si>
  <si>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</si>
  <si>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</si>
  <si>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</si>
  <si>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</si>
  <si>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</si>
  <si>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</si>
  <si>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</si>
  <si>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</si>
  <si>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</si>
  <si>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</si>
  <si>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</si>
  <si>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</si>
  <si>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</si>
  <si>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</si>
  <si>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</si>
  <si>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</si>
  <si>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</si>
  <si>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</si>
  <si>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</si>
  <si>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</si>
  <si>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</si>
  <si>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</si>
  <si>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</si>
  <si>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</si>
  <si>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</si>
  <si>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</si>
  <si>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</si>
  <si>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</si>
  <si>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</si>
  <si>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</si>
  <si>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</si>
  <si>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</si>
  <si>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</si>
  <si>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</si>
  <si>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</si>
  <si>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</si>
  <si>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</si>
  <si>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</si>
  <si>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</si>
  <si>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</si>
  <si>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</si>
  <si>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</si>
  <si>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</si>
  <si>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</si>
  <si>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</si>
  <si>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</si>
  <si>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</si>
  <si>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</si>
  <si>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</si>
  <si>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</si>
  <si>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</si>
  <si>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</si>
  <si>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</si>
  <si>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</si>
  <si>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</si>
  <si>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</si>
  <si>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</si>
  <si>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</si>
  <si>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</si>
  <si>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</si>
  <si>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</si>
  <si>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</si>
  <si>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</si>
  <si>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</si>
  <si>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</si>
  <si>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</si>
  <si>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</si>
  <si>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</si>
  <si>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</si>
  <si>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</si>
  <si>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</si>
  <si>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</si>
  <si>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</si>
  <si>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</si>
  <si>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</si>
  <si>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</si>
  <si>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</si>
  <si>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</si>
  <si>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</si>
  <si>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</si>
  <si>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</si>
  <si>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</si>
  <si>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</si>
  <si>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</si>
  <si>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</si>
  <si>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</si>
  <si>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</si>
  <si>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</si>
  <si>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</si>
  <si>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</si>
  <si>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</si>
  <si>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</si>
  <si>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</si>
  <si>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</si>
  <si>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</si>
  <si>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</si>
  <si>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</si>
  <si>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</si>
  <si>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</si>
  <si>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</si>
  <si>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</si>
  <si>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</si>
  <si>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</si>
  <si>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</si>
  <si>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</si>
  <si>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</si>
  <si>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</si>
  <si>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</si>
  <si>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</si>
  <si>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</si>
  <si>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</si>
  <si>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</si>
  <si>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</si>
  <si>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</si>
  <si>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</si>
  <si>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</si>
  <si>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</si>
  <si>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</si>
  <si>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</si>
  <si>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</si>
  <si>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</si>
  <si>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</si>
  <si>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</si>
  <si>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</si>
  <si>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</si>
  <si>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</si>
  <si>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</si>
  <si>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</si>
  <si>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</si>
  <si>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</si>
  <si>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</si>
  <si>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</si>
  <si>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</si>
  <si>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</si>
  <si>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</si>
  <si>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</si>
  <si>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</si>
  <si>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</si>
  <si>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</si>
  <si>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</si>
  <si>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</si>
  <si>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</si>
  <si>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</si>
  <si>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</si>
  <si>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</si>
  <si>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</si>
  <si>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</si>
  <si>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</si>
  <si>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</si>
  <si>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</si>
  <si>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</si>
  <si>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</si>
  <si>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</si>
  <si>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</si>
  <si>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</si>
  <si>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</si>
  <si>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</si>
  <si>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</si>
  <si>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</si>
  <si>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</si>
  <si>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</si>
  <si>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</si>
  <si>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</si>
  <si>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</si>
  <si>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</si>
  <si>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</si>
  <si>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</si>
  <si>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</si>
  <si>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</si>
  <si>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</si>
  <si>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</si>
  <si>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</si>
  <si>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</si>
  <si>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</si>
  <si>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</si>
  <si>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</si>
  <si>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</si>
  <si>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</si>
  <si>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</si>
  <si>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</si>
  <si>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</si>
  <si>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</si>
  <si>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</si>
  <si>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</si>
  <si>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</si>
  <si>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</si>
  <si>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</si>
  <si>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</si>
  <si>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</si>
  <si>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</si>
  <si>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</si>
  <si>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</si>
  <si>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</si>
  <si>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</si>
  <si>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</si>
  <si>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</si>
  <si>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</si>
  <si>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</si>
  <si>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</si>
  <si>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</si>
  <si>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</si>
  <si>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</si>
  <si>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</si>
  <si>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</si>
  <si>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</si>
  <si>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</si>
  <si>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</si>
  <si>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</si>
  <si>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</si>
  <si>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</si>
  <si>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</si>
  <si>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</si>
  <si>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</si>
  <si>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</si>
  <si>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</si>
  <si>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</si>
  <si>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</si>
  <si>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</si>
  <si>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</si>
  <si>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</si>
  <si>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</si>
  <si>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</si>
  <si>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</si>
  <si>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</si>
  <si>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</si>
  <si>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</si>
  <si>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</si>
  <si>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</si>
  <si>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</si>
  <si>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</si>
  <si>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</si>
  <si>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</si>
  <si>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</si>
  <si>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</si>
  <si>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</si>
  <si>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</si>
  <si>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</si>
  <si>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</si>
  <si>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</si>
  <si>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</si>
  <si>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</si>
  <si>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</si>
  <si>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</si>
  <si>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</si>
  <si>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</si>
  <si>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</si>
  <si>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</si>
  <si>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</si>
  <si>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</si>
  <si>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</si>
  <si>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</si>
  <si>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</si>
  <si>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</si>
  <si>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</si>
  <si>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</si>
  <si>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</si>
  <si>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</si>
  <si>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</si>
  <si>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</si>
  <si>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</si>
  <si>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</si>
  <si>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</si>
  <si>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</si>
  <si>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</si>
  <si>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</si>
  <si>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</si>
  <si>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</si>
  <si>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</si>
  <si>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</si>
  <si>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</si>
  <si>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</si>
  <si>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</si>
  <si>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</si>
  <si>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</si>
  <si>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</si>
  <si>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</si>
  <si>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</si>
  <si>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</si>
  <si>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</si>
  <si>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</si>
  <si>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</si>
  <si>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</si>
  <si>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</si>
  <si>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</si>
  <si>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</si>
  <si>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</si>
  <si>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</si>
  <si>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</si>
  <si>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</si>
  <si>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</si>
  <si>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</si>
  <si>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</si>
  <si>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</si>
  <si>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</si>
  <si>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</si>
  <si>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</si>
  <si>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</si>
  <si>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</si>
  <si>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</si>
  <si>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</si>
  <si>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</si>
  <si>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</si>
  <si>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</si>
  <si>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</si>
  <si>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</si>
  <si>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</si>
  <si>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</si>
  <si>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</si>
  <si>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</si>
  <si>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</si>
  <si>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</si>
  <si>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</si>
  <si>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</si>
  <si>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</si>
  <si>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</si>
  <si>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</si>
  <si>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</si>
  <si>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</si>
  <si>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</si>
  <si>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</si>
  <si>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</si>
  <si>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</si>
  <si>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</si>
  <si>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</si>
  <si>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</si>
  <si>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</si>
  <si>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</si>
  <si>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</si>
  <si>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</si>
  <si>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</si>
  <si>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</si>
  <si>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</si>
  <si>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</si>
  <si>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</si>
  <si>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</si>
  <si>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</si>
  <si>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</si>
  <si>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</si>
  <si>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</si>
  <si>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</si>
  <si>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</si>
  <si>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</si>
  <si>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</si>
  <si>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</si>
  <si>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</si>
  <si>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</si>
  <si>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</si>
  <si>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</si>
  <si>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</si>
  <si>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</si>
  <si>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</si>
  <si>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</si>
  <si>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</si>
  <si>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</si>
  <si>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</si>
  <si>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</si>
  <si>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</si>
  <si>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</si>
  <si>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</si>
  <si>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</si>
  <si>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</si>
  <si>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</si>
  <si>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</si>
  <si>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</si>
  <si>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</si>
  <si>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</si>
  <si>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</si>
  <si>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</si>
  <si>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</si>
  <si>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</si>
  <si>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</si>
  <si>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</si>
  <si>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</si>
  <si>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</si>
  <si>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</si>
  <si>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</si>
  <si>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</si>
  <si>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</si>
  <si>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</si>
  <si>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</si>
  <si>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</si>
  <si>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</si>
  <si>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</si>
  <si>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</si>
  <si>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</si>
  <si>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</si>
  <si>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</si>
  <si>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</si>
  <si>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</si>
  <si>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</si>
  <si>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</si>
  <si>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</si>
  <si>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</si>
  <si>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</si>
  <si>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</si>
  <si>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</si>
  <si>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</si>
  <si>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</si>
  <si>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</si>
  <si>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</si>
  <si>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</si>
  <si>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</si>
  <si>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</si>
  <si>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</si>
  <si>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</si>
  <si>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</si>
  <si>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</si>
  <si>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</si>
  <si>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</si>
  <si>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</si>
  <si>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</si>
  <si>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</si>
  <si>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</si>
  <si>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</si>
  <si>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</si>
  <si>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</si>
  <si>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</si>
  <si>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</si>
  <si>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</si>
  <si>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</si>
  <si>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</si>
  <si>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</si>
  <si>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</si>
  <si>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</si>
  <si>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</si>
  <si>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</si>
  <si>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</si>
  <si>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</si>
  <si>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</si>
  <si>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</si>
  <si>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</si>
  <si>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</si>
  <si>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</si>
  <si>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</si>
  <si>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</si>
  <si>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</si>
  <si>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</si>
  <si>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</si>
  <si>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</si>
  <si>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</si>
  <si>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</si>
  <si>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</si>
  <si>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</si>
  <si>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</si>
  <si>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</si>
  <si>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</si>
  <si>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</si>
  <si>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</si>
  <si>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</si>
  <si>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</si>
  <si>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</si>
  <si>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</si>
  <si>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</si>
  <si>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</si>
  <si>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</si>
  <si>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</si>
  <si>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</si>
  <si>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</si>
  <si>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</si>
  <si>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</si>
  <si>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</si>
  <si>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</si>
  <si>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</si>
  <si>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</si>
  <si>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</si>
  <si>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</si>
  <si>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</si>
  <si>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</si>
  <si>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</si>
  <si>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</si>
  <si>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</si>
  <si>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</si>
  <si>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</si>
  <si>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</si>
  <si>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</si>
  <si>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</si>
  <si>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</si>
  <si>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</si>
  <si>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</si>
  <si>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</si>
  <si>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</si>
  <si>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</si>
  <si>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</si>
  <si>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</si>
  <si>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</si>
  <si>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</si>
  <si>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</si>
  <si>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</si>
  <si>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</si>
  <si>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</si>
  <si>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</si>
  <si>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</si>
  <si>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</si>
  <si>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</si>
  <si>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</si>
  <si>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</si>
  <si>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</si>
  <si>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</si>
  <si>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</si>
  <si>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</si>
  <si>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</si>
  <si>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</si>
  <si>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</si>
  <si>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</si>
  <si>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</si>
  <si>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</si>
  <si>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</si>
  <si>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</si>
  <si>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</si>
  <si>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</si>
  <si>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</si>
  <si>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</si>
  <si>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</si>
  <si>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</si>
  <si>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</si>
  <si>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</si>
  <si>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</si>
  <si>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</si>
  <si>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</si>
  <si>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</si>
  <si>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</si>
  <si>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</si>
  <si>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</si>
  <si>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</si>
  <si>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</si>
  <si>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</si>
  <si>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</si>
  <si>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</si>
  <si>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</si>
  <si>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</si>
  <si>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</si>
  <si>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</si>
  <si>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</si>
  <si>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</si>
  <si>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</si>
  <si>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</si>
  <si>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</si>
  <si>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</si>
  <si>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</si>
  <si>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</si>
  <si>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</si>
  <si>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</si>
  <si>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</si>
  <si>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</si>
  <si>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</si>
  <si>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</si>
  <si>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</si>
  <si>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</si>
  <si>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</si>
  <si>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</si>
  <si>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</si>
  <si>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</si>
  <si>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</si>
  <si>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</si>
  <si>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</si>
  <si>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</si>
  <si>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</si>
  <si>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</si>
  <si>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</si>
  <si>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</si>
  <si>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</si>
  <si>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</si>
  <si>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</si>
  <si>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</si>
  <si>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</si>
  <si>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</si>
  <si>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</si>
  <si>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</si>
  <si>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</si>
  <si>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</si>
  <si>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</si>
  <si>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</si>
  <si>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</si>
  <si>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</si>
  <si>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</si>
  <si>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</si>
  <si>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</si>
  <si>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</si>
  <si>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</si>
  <si>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</si>
  <si>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</si>
  <si>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</si>
  <si>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</si>
  <si>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</si>
  <si>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</si>
  <si>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</si>
  <si>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</si>
  <si>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</si>
  <si>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</si>
  <si>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</si>
  <si>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</si>
  <si>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</si>
  <si>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</si>
  <si>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</si>
  <si>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</si>
  <si>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</si>
  <si>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</si>
  <si>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</si>
  <si>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</si>
  <si>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</si>
  <si>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</si>
  <si>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</si>
  <si>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</si>
  <si>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</si>
  <si>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</si>
  <si>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</si>
  <si>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</si>
  <si>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</si>
  <si>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</si>
  <si>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</si>
  <si>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</si>
  <si>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</si>
  <si>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</si>
  <si>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</si>
  <si>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</si>
  <si>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</si>
  <si>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</si>
  <si>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</si>
  <si>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</si>
  <si>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</si>
  <si>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</si>
  <si>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</si>
  <si>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</si>
  <si>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</si>
  <si>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</si>
  <si>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</si>
  <si>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</si>
  <si>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</si>
  <si>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</si>
  <si>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</si>
  <si>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</si>
  <si>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</si>
  <si>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</si>
  <si>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</si>
  <si>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</si>
  <si>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</si>
  <si>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</si>
  <si>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</si>
  <si>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</si>
  <si>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</si>
  <si>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</si>
  <si>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</si>
  <si>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</si>
  <si>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</si>
  <si>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</si>
  <si>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</si>
  <si>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</si>
  <si>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</si>
  <si>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</si>
  <si>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</si>
  <si>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</si>
  <si>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</si>
  <si>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</si>
  <si>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</si>
  <si>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</si>
  <si>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</si>
  <si>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</si>
  <si>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</si>
  <si>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</si>
  <si>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</si>
  <si>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</si>
  <si>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</si>
  <si>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</si>
  <si>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</si>
  <si>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</si>
  <si>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</si>
  <si>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</si>
  <si>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</si>
  <si>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</si>
  <si>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</si>
  <si>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</si>
  <si>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</si>
  <si>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</si>
  <si>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</si>
  <si>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</si>
  <si>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</si>
  <si>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</si>
  <si>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</si>
  <si>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</si>
  <si>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</si>
  <si>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</si>
  <si>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</si>
  <si>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</si>
  <si>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</si>
  <si>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</si>
  <si>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</si>
  <si>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</si>
  <si>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</si>
  <si>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</si>
  <si>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</si>
  <si>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</si>
  <si>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</si>
  <si>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</si>
  <si>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</si>
  <si>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</si>
  <si>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</si>
  <si>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</si>
  <si>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</si>
  <si>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</si>
  <si>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</si>
  <si>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</si>
  <si>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</si>
  <si>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</si>
  <si>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</si>
  <si>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</si>
  <si>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</si>
  <si>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</si>
  <si>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</si>
  <si>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</si>
  <si>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</si>
  <si>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</si>
  <si>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</si>
  <si>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</si>
  <si>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</si>
  <si>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</si>
  <si>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</si>
  <si>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</si>
  <si>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</si>
  <si>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</si>
  <si>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</si>
  <si>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</si>
  <si>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</si>
  <si>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</si>
  <si>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</si>
  <si>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</si>
  <si>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</si>
  <si>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</si>
  <si>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</si>
  <si>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</si>
  <si>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</si>
  <si>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</si>
  <si>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</si>
  <si>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</si>
  <si>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</si>
  <si>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</si>
  <si>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</si>
  <si>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</si>
  <si>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</si>
  <si>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</si>
  <si>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</si>
  <si>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</si>
  <si>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</si>
  <si>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</si>
  <si>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</si>
  <si>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</si>
  <si>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</si>
  <si>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</si>
  <si>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</si>
  <si>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</si>
  <si>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</si>
  <si>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</si>
  <si>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</si>
  <si>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</si>
  <si>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</si>
  <si>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</si>
  <si>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</si>
  <si>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</si>
  <si>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</si>
  <si>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</si>
  <si>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</si>
  <si>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</si>
  <si>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</si>
  <si>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</si>
  <si>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</si>
  <si>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</si>
  <si>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</si>
  <si>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</si>
  <si>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</si>
  <si>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</si>
  <si>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</si>
  <si>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</si>
  <si>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</si>
  <si>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</si>
  <si>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</si>
  <si>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</si>
  <si>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</si>
  <si>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</si>
  <si>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</si>
  <si>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</si>
  <si>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</si>
  <si>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</si>
  <si>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</si>
  <si>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</si>
  <si>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</si>
  <si>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</si>
  <si>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</si>
  <si>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</si>
  <si>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</si>
  <si>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</si>
  <si>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</si>
  <si>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</si>
  <si>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</si>
  <si>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</si>
  <si>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</si>
  <si>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</si>
  <si>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</si>
  <si>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</si>
  <si>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</si>
  <si>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</si>
  <si>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</si>
  <si>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</si>
  <si>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</si>
  <si>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</si>
  <si>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</si>
  <si>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</si>
  <si>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</si>
  <si>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</si>
  <si>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</si>
  <si>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</si>
  <si>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</si>
  <si>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</si>
  <si>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</si>
  <si>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</si>
  <si>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</si>
  <si>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</si>
  <si>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</si>
  <si>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</si>
  <si>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</si>
  <si>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</si>
  <si>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</si>
  <si>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</si>
  <si>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</si>
  <si>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</si>
  <si>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</si>
  <si>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</si>
  <si>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</si>
  <si>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</si>
  <si>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</si>
  <si>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</si>
  <si>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</si>
  <si>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</si>
  <si>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</si>
  <si>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</si>
  <si>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</si>
  <si>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</si>
  <si>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</si>
  <si>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</si>
  <si>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</si>
  <si>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</si>
  <si>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</si>
  <si>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</si>
  <si>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</si>
  <si>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</si>
  <si>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</si>
  <si>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</si>
  <si>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</si>
  <si>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</si>
  <si>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</si>
  <si>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</si>
  <si>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</si>
  <si>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</si>
  <si>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</si>
  <si>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</si>
  <si>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</si>
  <si>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</si>
  <si>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</si>
  <si>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</si>
  <si>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</si>
  <si>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</si>
  <si>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</si>
  <si>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</si>
  <si>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</si>
  <si>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</si>
  <si>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</si>
  <si>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</si>
  <si>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</si>
  <si>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</si>
  <si>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</si>
  <si>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</si>
  <si>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</si>
  <si>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</si>
  <si>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</si>
  <si>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</si>
  <si>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</si>
  <si>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</si>
  <si>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</si>
  <si>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</si>
  <si>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</si>
  <si>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</si>
  <si>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</si>
  <si>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</si>
  <si>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</si>
  <si>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</si>
  <si>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</si>
  <si>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</si>
  <si>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</si>
  <si>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</si>
  <si>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</si>
  <si>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</si>
  <si>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</si>
  <si>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</si>
  <si>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</si>
  <si>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</si>
  <si>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</si>
  <si>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</si>
  <si>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</si>
  <si>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</si>
  <si>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</si>
  <si>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</si>
  <si>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</si>
  <si>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</si>
  <si>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</si>
  <si>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</si>
  <si>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</si>
  <si>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</si>
  <si>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</si>
  <si>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</si>
  <si>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</si>
  <si>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</si>
  <si>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</si>
  <si>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</si>
  <si>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</si>
  <si>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</si>
  <si>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</si>
  <si>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</si>
  <si>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</si>
  <si>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</si>
  <si>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</si>
  <si>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</si>
  <si>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</si>
  <si>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</si>
  <si>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</si>
  <si>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</si>
  <si>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</si>
  <si>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</si>
  <si>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</si>
  <si>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</si>
  <si>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</si>
  <si>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</si>
  <si>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</si>
  <si>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</si>
  <si>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</si>
  <si>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</si>
  <si>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</si>
  <si>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</si>
  <si>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</si>
  <si>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</si>
  <si>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</si>
  <si>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</si>
  <si>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</si>
  <si>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</si>
  <si>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</si>
  <si>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</si>
  <si>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</si>
  <si>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</si>
  <si>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</si>
  <si>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</si>
  <si>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</si>
  <si>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</si>
  <si>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</si>
  <si>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</si>
  <si>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</si>
  <si>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</si>
  <si>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</si>
  <si>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</si>
  <si>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</si>
  <si>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</si>
  <si>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</si>
  <si>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</si>
  <si>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</si>
  <si>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</si>
  <si>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</si>
  <si>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</si>
  <si>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</si>
  <si>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</si>
  <si>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</si>
  <si>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</si>
  <si>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</si>
  <si>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</si>
  <si>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</si>
  <si>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</si>
  <si>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</si>
  <si>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</si>
  <si>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</si>
  <si>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</si>
  <si>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</si>
  <si>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</si>
  <si>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</si>
  <si>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</si>
  <si>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</si>
  <si>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</si>
  <si>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</si>
  <si>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</si>
  <si>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</si>
  <si>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</si>
  <si>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</si>
  <si>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</si>
  <si>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</si>
  <si>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</si>
  <si>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</si>
  <si>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</si>
  <si>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</si>
  <si>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</si>
  <si>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</si>
  <si>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</si>
  <si>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</si>
  <si>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</si>
  <si>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</si>
  <si>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</si>
  <si>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</si>
  <si>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</si>
  <si>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</si>
  <si>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</si>
  <si>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</si>
  <si>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</si>
  <si>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</si>
  <si>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</si>
  <si>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</si>
  <si>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</si>
  <si>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</si>
  <si>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</si>
  <si>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</si>
  <si>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</si>
  <si>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</si>
  <si>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</si>
  <si>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</si>
  <si>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</si>
  <si>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</si>
  <si>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</si>
  <si>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</si>
  <si>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</si>
  <si>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</si>
  <si>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</si>
  <si>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</si>
  <si>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</si>
  <si>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</si>
  <si>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</si>
  <si>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</si>
  <si>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</si>
  <si>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</si>
  <si>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</si>
  <si>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</si>
  <si>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</si>
  <si>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</si>
  <si>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</si>
  <si>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</si>
  <si>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</si>
  <si>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</si>
  <si>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</si>
  <si>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</si>
  <si>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</si>
  <si>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</si>
  <si>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</si>
  <si>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</si>
  <si>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</si>
  <si>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</si>
  <si>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</si>
  <si>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</si>
  <si>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</si>
  <si>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</si>
  <si>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</si>
  <si>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</si>
  <si>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</si>
  <si>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</si>
  <si>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</si>
  <si>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</si>
  <si>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</si>
  <si>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</si>
  <si>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</si>
  <si>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</si>
  <si>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</si>
  <si>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</si>
  <si>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</si>
  <si>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</si>
  <si>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</si>
  <si>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</si>
  <si>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</si>
  <si>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</si>
  <si>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</si>
  <si>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</si>
  <si>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</si>
  <si>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</si>
  <si>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</si>
  <si>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</si>
  <si>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</si>
  <si>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</si>
  <si>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</si>
  <si>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</si>
  <si>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</si>
  <si>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</si>
  <si>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</si>
  <si>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</si>
  <si>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</si>
  <si>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</si>
  <si>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</si>
  <si>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</si>
  <si>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</si>
  <si>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</si>
  <si>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</si>
  <si>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</si>
  <si>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</si>
  <si>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</si>
  <si>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</si>
  <si>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</si>
  <si>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</si>
  <si>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</si>
  <si>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</si>
  <si>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</si>
  <si>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</si>
  <si>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</si>
  <si>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</si>
  <si>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</si>
  <si>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</si>
  <si>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</si>
  <si>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</si>
  <si>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</si>
  <si>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</si>
  <si>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</si>
  <si>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</si>
  <si>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</si>
  <si>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</si>
  <si>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</si>
  <si>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</si>
  <si>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</si>
  <si>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</si>
  <si>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</si>
  <si>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</si>
  <si>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</si>
  <si>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</si>
  <si>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</si>
  <si>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</si>
  <si>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</si>
  <si>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</si>
  <si>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</si>
  <si>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</si>
  <si>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</si>
  <si>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</si>
  <si>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</si>
  <si>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</si>
  <si>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</si>
  <si>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</si>
  <si>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</si>
  <si>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</si>
  <si>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</si>
  <si>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</si>
  <si>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</si>
  <si>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</si>
  <si>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</si>
  <si>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</si>
  <si>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</si>
  <si>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</si>
  <si>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</si>
  <si>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</si>
  <si>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</si>
  <si>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</si>
  <si>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</si>
  <si>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</si>
  <si>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</si>
  <si>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</si>
  <si>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</si>
  <si>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</si>
  <si>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</si>
  <si>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</si>
  <si>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</si>
  <si>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</si>
  <si>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</si>
  <si>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</si>
  <si>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</si>
  <si>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</si>
  <si>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</si>
  <si>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</si>
  <si>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</si>
  <si>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</si>
  <si>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</si>
  <si>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</si>
  <si>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</si>
  <si>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</si>
  <si>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</si>
  <si>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</si>
  <si>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</si>
  <si>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</si>
  <si>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</si>
  <si>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</si>
  <si>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</si>
  <si>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</si>
  <si>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</si>
  <si>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</si>
  <si>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</si>
  <si>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</si>
  <si>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</si>
  <si>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</si>
  <si>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</si>
  <si>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</si>
  <si>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</si>
  <si>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</si>
  <si>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</si>
  <si>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</si>
  <si>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</si>
  <si>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</si>
  <si>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</si>
  <si>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</si>
  <si>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</si>
  <si>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</si>
  <si>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</si>
  <si>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</si>
  <si>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</si>
  <si>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</si>
  <si>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</si>
  <si>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</si>
  <si>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</si>
  <si>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</si>
  <si>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</si>
  <si>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</si>
  <si>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</si>
  <si>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</si>
  <si>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</si>
  <si>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</si>
  <si>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</si>
  <si>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</si>
  <si>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</si>
  <si>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</si>
  <si>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</si>
  <si>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</si>
  <si>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</si>
  <si>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</si>
  <si>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</si>
  <si>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</si>
  <si>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</si>
  <si>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</si>
  <si>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</si>
  <si>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</si>
  <si>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</si>
  <si>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</si>
  <si>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</si>
  <si>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</si>
  <si>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</si>
  <si>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</si>
  <si>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</si>
  <si>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</si>
  <si>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</si>
  <si>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</si>
  <si>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</si>
  <si>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</si>
  <si>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</si>
  <si>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</si>
  <si>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</si>
  <si>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</si>
  <si>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</si>
  <si>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</si>
  <si>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</si>
  <si>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</si>
  <si>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</si>
  <si>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</si>
  <si>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</si>
  <si>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</si>
  <si>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</si>
  <si>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</si>
  <si>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</si>
  <si>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</si>
  <si>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</si>
  <si>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</si>
  <si>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</si>
  <si>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</si>
  <si>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</si>
  <si>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</si>
  <si>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</si>
  <si>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</si>
  <si>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</si>
  <si>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</si>
  <si>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</si>
  <si>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</si>
  <si>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</si>
  <si>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</si>
  <si>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</si>
  <si>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</si>
  <si>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</si>
  <si>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</si>
  <si>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</si>
  <si>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</si>
  <si>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</si>
  <si>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</si>
  <si>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</si>
  <si>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</si>
  <si>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</si>
  <si>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</si>
  <si>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</si>
  <si>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</si>
  <si>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</si>
  <si>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</si>
  <si>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</si>
  <si>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</si>
  <si>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</si>
  <si>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</si>
  <si>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</si>
  <si>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</si>
  <si>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</si>
  <si>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</si>
  <si>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</si>
  <si>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</si>
  <si>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</si>
  <si>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</si>
  <si>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</si>
  <si>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</si>
  <si>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</si>
  <si>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</si>
  <si>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</si>
  <si>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</si>
  <si>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</si>
  <si>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</si>
  <si>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</si>
  <si>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</si>
  <si>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</si>
  <si>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</si>
  <si>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</si>
  <si>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</si>
  <si>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</si>
  <si>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</si>
  <si>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</si>
  <si>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</si>
  <si>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</si>
  <si>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</si>
  <si>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</si>
  <si>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</si>
  <si>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</si>
  <si>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</si>
  <si>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</si>
  <si>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</si>
  <si>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</si>
  <si>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</si>
  <si>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</si>
  <si>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</si>
  <si>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</si>
  <si>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</si>
  <si>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</si>
  <si>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</si>
  <si>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</si>
  <si>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</si>
  <si>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</si>
  <si>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</si>
  <si>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</si>
  <si>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</si>
  <si>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</si>
  <si>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</si>
  <si>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</si>
  <si>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</si>
  <si>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</si>
  <si>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</si>
  <si>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</si>
  <si>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</si>
  <si>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</si>
  <si>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</si>
  <si>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</si>
  <si>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</si>
  <si>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</si>
  <si>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</si>
  <si>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</si>
  <si>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</si>
  <si>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</si>
  <si>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</si>
  <si>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</si>
  <si>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</si>
  <si>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</si>
  <si>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</si>
  <si>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</si>
  <si>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</si>
  <si>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</si>
  <si>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</si>
  <si>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</si>
  <si>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</si>
  <si>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</si>
  <si>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</si>
  <si>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</si>
  <si>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</si>
  <si>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</si>
  <si>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</si>
  <si>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</si>
  <si>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</si>
  <si>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</si>
  <si>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</si>
  <si>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</si>
  <si>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</si>
  <si>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</si>
  <si>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</si>
  <si>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</si>
  <si>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</si>
  <si>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</si>
  <si>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</si>
  <si>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</si>
  <si>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</si>
  <si>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</si>
  <si>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</si>
  <si>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</si>
  <si>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</si>
  <si>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</si>
  <si>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</si>
  <si>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</si>
  <si>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</si>
  <si>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</si>
  <si>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</si>
  <si>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</si>
  <si>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</si>
  <si>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</si>
  <si>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</si>
  <si>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</si>
  <si>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</si>
  <si>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</si>
  <si>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</si>
  <si>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</si>
  <si>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</si>
  <si>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</si>
  <si>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</si>
  <si>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</si>
  <si>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</si>
  <si>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</si>
  <si>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</si>
  <si>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</si>
  <si>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</si>
  <si>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</si>
  <si>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</si>
  <si>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</si>
  <si>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</si>
  <si>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</si>
  <si>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</si>
  <si>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</si>
  <si>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</si>
  <si>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</si>
  <si>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</si>
  <si>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</si>
  <si>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</si>
  <si>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</si>
  <si>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</si>
  <si>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</si>
  <si>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</si>
  <si>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</si>
  <si>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</si>
  <si>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</si>
  <si>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</si>
  <si>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</si>
  <si>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</si>
  <si>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</si>
  <si>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</si>
  <si>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</si>
  <si>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</si>
  <si>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</si>
  <si>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</si>
  <si>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</si>
  <si>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</si>
  <si>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</si>
  <si>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</si>
  <si>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</si>
  <si>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</si>
  <si>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</si>
  <si>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</si>
  <si>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</si>
  <si>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</si>
  <si>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</si>
  <si>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</si>
  <si>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</si>
  <si>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</si>
  <si>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</si>
  <si>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</si>
  <si>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</si>
  <si>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</si>
  <si>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</si>
  <si>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</si>
  <si>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</si>
  <si>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</si>
  <si>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</si>
  <si>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</si>
  <si>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</si>
  <si>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</si>
  <si>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</si>
  <si>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</si>
  <si>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</si>
  <si>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</si>
  <si>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</si>
  <si>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</si>
  <si>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</si>
  <si>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</si>
  <si>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</si>
  <si>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</si>
  <si>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</si>
  <si>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</si>
  <si>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</si>
  <si>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</si>
  <si>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</si>
  <si>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</si>
  <si>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</si>
  <si>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</si>
  <si>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</si>
  <si>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</si>
  <si>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</si>
  <si>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</si>
  <si>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</si>
  <si>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</si>
  <si>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</si>
  <si>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</si>
  <si>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</si>
  <si>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</si>
  <si>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</si>
  <si>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</si>
  <si>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</si>
  <si>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</si>
  <si>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</si>
  <si>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</si>
  <si>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</si>
  <si>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</si>
  <si>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</si>
  <si>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</si>
  <si>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</si>
  <si>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</si>
  <si>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</si>
  <si>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</si>
  <si>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</si>
  <si>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</si>
  <si>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</si>
  <si>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</si>
  <si>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</si>
  <si>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</si>
  <si>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</si>
  <si>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</si>
  <si>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</si>
  <si>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</si>
  <si>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</si>
  <si>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</si>
  <si>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</si>
  <si>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</si>
  <si>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</si>
  <si>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</si>
  <si>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</si>
  <si>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</si>
  <si>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</si>
  <si>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</si>
  <si>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</si>
  <si>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</si>
  <si>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</si>
  <si>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</si>
  <si>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</si>
  <si>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</si>
  <si>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</si>
  <si>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</si>
  <si>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</si>
  <si>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</si>
  <si>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</si>
  <si>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</si>
  <si>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</si>
  <si>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</si>
  <si>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</si>
  <si>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</si>
  <si>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</si>
  <si>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</si>
  <si>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</si>
  <si>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</si>
  <si>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</si>
  <si>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</si>
  <si>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</si>
  <si>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</si>
  <si>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</si>
  <si>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</si>
  <si>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</si>
  <si>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</si>
  <si>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</si>
  <si>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</si>
  <si>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</si>
  <si>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</si>
  <si>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</si>
  <si>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</si>
  <si>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</si>
  <si>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</si>
  <si>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</si>
  <si>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</si>
  <si>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</si>
  <si>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</si>
  <si>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</si>
  <si>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</si>
  <si>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</si>
  <si>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</si>
  <si>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</si>
  <si>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</si>
  <si>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</si>
  <si>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</si>
  <si>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</si>
  <si>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</si>
  <si>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</si>
  <si>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</si>
  <si>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</si>
  <si>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</si>
  <si>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</si>
  <si>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</si>
  <si>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</si>
  <si>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</si>
  <si>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</si>
  <si>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</si>
  <si>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</si>
  <si>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</si>
  <si>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</si>
  <si>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</si>
  <si>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</si>
  <si>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</si>
  <si>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</si>
  <si>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</si>
  <si>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</si>
  <si>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</si>
  <si>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</si>
  <si>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</si>
  <si>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</si>
  <si>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</si>
  <si>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</si>
  <si>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</si>
  <si>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</si>
  <si>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</si>
  <si>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</si>
  <si>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</si>
  <si>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</si>
  <si>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</si>
  <si>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</si>
  <si>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</si>
  <si>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</si>
  <si>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</si>
  <si>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</si>
  <si>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</si>
  <si>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</si>
  <si>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</si>
  <si>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</si>
  <si>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</si>
  <si>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</si>
  <si>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</si>
  <si>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</si>
  <si>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</si>
  <si>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</si>
  <si>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</si>
  <si>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</si>
  <si>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</si>
  <si>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</si>
  <si>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</si>
  <si>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</si>
  <si>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</si>
  <si>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</si>
  <si>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</si>
  <si>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</si>
  <si>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</si>
  <si>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</si>
  <si>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</si>
  <si>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</si>
  <si>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</si>
  <si>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</si>
  <si>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</si>
  <si>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</si>
  <si>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</si>
  <si>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</si>
  <si>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</si>
  <si>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</si>
  <si>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</si>
  <si>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</si>
  <si>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</si>
  <si>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</si>
  <si>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</si>
  <si>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</si>
  <si>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</si>
  <si>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</si>
  <si>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</si>
  <si>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</si>
  <si>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</si>
  <si>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</si>
  <si>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</si>
  <si>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</si>
  <si>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</si>
  <si>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</si>
  <si>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</si>
  <si>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</si>
  <si>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</si>
  <si>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</si>
  <si>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</si>
  <si>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</si>
  <si>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</si>
  <si>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</si>
  <si>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</si>
  <si>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</si>
  <si>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</si>
  <si>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</si>
  <si>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</si>
  <si>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</si>
  <si>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</si>
  <si>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</si>
  <si>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</si>
  <si>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</si>
  <si>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</si>
  <si>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</si>
  <si>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</si>
  <si>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</si>
  <si>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</si>
  <si>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</si>
  <si>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</si>
  <si>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</si>
  <si>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</si>
  <si>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</si>
  <si>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</si>
  <si>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</si>
  <si>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</si>
  <si>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</si>
  <si>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</si>
  <si>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</si>
  <si>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</si>
  <si>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</si>
  <si>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</si>
  <si>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</si>
  <si>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</si>
  <si>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</si>
  <si>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</si>
  <si>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</si>
  <si>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</si>
  <si>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</si>
  <si>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</si>
  <si>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</si>
  <si>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</si>
  <si>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</si>
  <si>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</si>
  <si>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</si>
  <si>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</si>
  <si>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</si>
  <si>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</si>
  <si>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</si>
  <si>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</si>
  <si>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</si>
  <si>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</si>
  <si>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</si>
  <si>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</si>
  <si>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</si>
  <si>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</si>
  <si>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</si>
  <si>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</si>
  <si>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</si>
  <si>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</si>
  <si>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</si>
  <si>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</si>
  <si>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</si>
  <si>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</si>
  <si>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</si>
  <si>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</si>
  <si>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</si>
  <si>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</si>
  <si>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</si>
  <si>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</si>
  <si>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</si>
  <si>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</si>
  <si>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</si>
  <si>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</si>
  <si>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</si>
  <si>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</si>
  <si>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</si>
  <si>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</si>
  <si>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</si>
  <si>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</si>
  <si>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</si>
  <si>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</si>
  <si>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</si>
  <si>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</si>
  <si>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</si>
  <si>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</si>
  <si>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</si>
  <si>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</si>
  <si>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</si>
  <si>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</si>
  <si>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</si>
  <si>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</si>
  <si>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</si>
  <si>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</si>
  <si>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</si>
  <si>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</si>
  <si>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</si>
  <si>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</si>
  <si>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</si>
  <si>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</si>
  <si>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</si>
  <si>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</si>
  <si>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</si>
  <si>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</si>
  <si>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</si>
  <si>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</si>
  <si>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</si>
  <si>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</si>
  <si>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</si>
  <si>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</si>
  <si>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</si>
  <si>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</si>
  <si>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</si>
  <si>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</si>
  <si>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</si>
  <si>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</si>
  <si>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</si>
  <si>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</si>
  <si>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</si>
  <si>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</si>
  <si>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</si>
  <si>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</si>
  <si>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</si>
  <si>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</si>
  <si>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</si>
  <si>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</si>
  <si>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</si>
  <si>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</si>
  <si>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</si>
  <si>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</si>
  <si>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</si>
  <si>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</si>
  <si>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</si>
  <si>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</si>
  <si>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</si>
  <si>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</si>
  <si>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</si>
  <si>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</si>
  <si>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</si>
  <si>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</si>
  <si>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</si>
  <si>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</si>
  <si>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</si>
  <si>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</si>
  <si>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</si>
  <si>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</si>
  <si>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</si>
  <si>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</si>
  <si>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</si>
  <si>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</si>
  <si>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</si>
  <si>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</si>
  <si>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</si>
  <si>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</si>
  <si>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</si>
  <si>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</si>
  <si>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</si>
  <si>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</si>
  <si>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</si>
  <si>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</si>
  <si>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</si>
  <si>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</si>
  <si>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</si>
  <si>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</si>
  <si>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</si>
  <si>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</si>
  <si>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</si>
  <si>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</si>
  <si>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</si>
  <si>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</si>
  <si>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</si>
  <si>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</si>
  <si>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</si>
  <si>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</si>
  <si>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</si>
  <si>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</si>
  <si>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</si>
  <si>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</si>
  <si>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</si>
  <si>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</si>
  <si>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</si>
  <si>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</si>
  <si>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</si>
  <si>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</si>
  <si>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</si>
  <si>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</si>
  <si>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</si>
  <si>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</si>
  <si>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</si>
  <si>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</si>
  <si>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</si>
  <si>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</si>
  <si>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</si>
  <si>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</si>
  <si>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</si>
  <si>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</si>
  <si>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</si>
  <si>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</si>
  <si>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</si>
  <si>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</si>
  <si>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</si>
  <si>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</si>
  <si>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</si>
  <si>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</si>
  <si>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</si>
  <si>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</si>
  <si>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</si>
  <si>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</si>
  <si>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</si>
  <si>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</si>
  <si>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</si>
  <si>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</si>
  <si>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</si>
  <si>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</si>
  <si>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</si>
  <si>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</si>
  <si>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</si>
  <si>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</si>
  <si>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</si>
  <si>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</si>
  <si>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</si>
  <si>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</si>
  <si>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</si>
  <si>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</si>
  <si>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</si>
  <si>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</si>
  <si>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</si>
  <si>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</si>
  <si>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</si>
  <si>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</si>
  <si>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</si>
  <si>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</si>
  <si>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</si>
  <si>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</si>
  <si>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</si>
  <si>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</si>
  <si>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</si>
  <si>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</si>
  <si>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</si>
  <si>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</si>
  <si>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</si>
  <si>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</si>
  <si>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</si>
  <si>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</si>
  <si>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</si>
  <si>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</si>
  <si>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</si>
  <si>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</si>
  <si>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</si>
  <si>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</si>
  <si>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</si>
  <si>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</si>
  <si>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</si>
  <si>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</si>
  <si>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</si>
  <si>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</si>
  <si>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</si>
  <si>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</si>
  <si>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</si>
  <si>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</si>
  <si>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</si>
  <si>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</si>
  <si>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</si>
  <si>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</si>
  <si>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</si>
  <si>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</si>
  <si>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</si>
  <si>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</si>
  <si>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</si>
  <si>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</si>
  <si>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</si>
  <si>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</si>
  <si>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</si>
  <si>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</si>
  <si>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</si>
  <si>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</si>
  <si>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</si>
  <si>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</si>
  <si>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</si>
  <si>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</si>
  <si>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</si>
  <si>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</si>
  <si>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</si>
  <si>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</si>
  <si>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</si>
  <si>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</si>
  <si>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</si>
  <si>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</si>
  <si>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</si>
  <si>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</si>
  <si>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</si>
  <si>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</si>
  <si>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</si>
  <si>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</si>
  <si>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</si>
  <si>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</si>
  <si>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</si>
  <si>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</si>
  <si>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</si>
  <si>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</si>
  <si>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</si>
  <si>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</si>
  <si>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</si>
  <si>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</si>
  <si>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</si>
  <si>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</si>
  <si>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</si>
  <si>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</si>
  <si>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</si>
  <si>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</si>
  <si>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</si>
  <si>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</si>
  <si>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</si>
  <si>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</si>
  <si>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</si>
  <si>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</si>
  <si>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</si>
  <si>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</si>
  <si>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</si>
  <si>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</si>
  <si>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</si>
  <si>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</si>
  <si>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</si>
  <si>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</si>
  <si>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</si>
  <si>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</si>
  <si>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</si>
  <si>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</si>
  <si>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</si>
  <si>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</si>
  <si>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</si>
  <si>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</si>
  <si>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</si>
  <si>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</si>
  <si>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</si>
  <si>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</si>
  <si>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</si>
  <si>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</si>
  <si>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</si>
  <si>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</si>
  <si>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</si>
  <si>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</si>
  <si>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</si>
  <si>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</si>
  <si>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</si>
  <si>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</si>
  <si>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</si>
  <si>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</si>
  <si>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</si>
  <si>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</si>
  <si>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</si>
  <si>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</si>
  <si>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</si>
  <si>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</si>
  <si>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</si>
  <si>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</si>
  <si>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</si>
  <si>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</si>
  <si>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</si>
  <si>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</si>
  <si>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</si>
  <si>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</si>
  <si>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</si>
  <si>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</si>
  <si>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</si>
  <si>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</si>
  <si>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</si>
  <si>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</si>
  <si>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</si>
  <si>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</si>
  <si>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</si>
  <si>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</si>
  <si>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</si>
  <si>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</si>
  <si>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</si>
  <si>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</si>
  <si>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</si>
  <si>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</si>
  <si>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</si>
  <si>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</si>
  <si>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</si>
  <si>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</si>
  <si>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</si>
  <si>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</si>
  <si>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</si>
  <si>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</si>
  <si>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</si>
  <si>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</si>
  <si>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</si>
  <si>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</si>
  <si>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</si>
  <si>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</si>
  <si>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</si>
  <si>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</si>
  <si>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</si>
  <si>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</si>
  <si>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</si>
  <si>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</si>
  <si>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</si>
  <si>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</si>
  <si>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</si>
  <si>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</si>
  <si>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</si>
  <si>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</si>
  <si>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</si>
  <si>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</si>
  <si>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</si>
  <si>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</si>
  <si>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</si>
  <si>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</si>
  <si>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</si>
  <si>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</si>
  <si>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</si>
  <si>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</si>
  <si>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</si>
  <si>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</si>
  <si>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</si>
  <si>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</si>
  <si>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</si>
  <si>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</si>
  <si>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</si>
  <si>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</si>
  <si>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</si>
  <si>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</si>
  <si>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</si>
  <si>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</si>
  <si>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</si>
  <si>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</si>
  <si>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</si>
  <si>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</si>
  <si>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</si>
  <si>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</si>
  <si>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</si>
  <si>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</si>
  <si>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</si>
  <si>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</si>
  <si>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</si>
  <si>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</si>
  <si>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</si>
  <si>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</si>
  <si>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</si>
  <si>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</si>
  <si>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</si>
  <si>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</si>
  <si>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</si>
  <si>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</si>
  <si>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</si>
  <si>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</si>
  <si>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</si>
  <si>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</si>
  <si>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</si>
  <si>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</si>
  <si>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</si>
  <si>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</si>
  <si>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</si>
  <si>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</si>
  <si>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</si>
  <si>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</si>
  <si>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</si>
  <si>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</si>
  <si>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</si>
  <si>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</si>
  <si>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</si>
  <si>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</si>
  <si>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</si>
  <si>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</si>
  <si>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</si>
  <si>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</si>
  <si>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</si>
  <si>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</si>
  <si>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</si>
  <si>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</si>
  <si>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</si>
  <si>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</si>
  <si>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</si>
  <si>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</si>
  <si>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</si>
  <si>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</si>
  <si>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</si>
  <si>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</si>
  <si>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</si>
  <si>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</si>
  <si>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</si>
  <si>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</si>
  <si>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</si>
  <si>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</si>
  <si>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</si>
  <si>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</si>
  <si>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</si>
  <si>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</si>
  <si>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</si>
  <si>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</si>
  <si>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</si>
  <si>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</si>
  <si>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</si>
  <si>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</si>
  <si>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</si>
  <si>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</si>
  <si>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</si>
  <si>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</si>
  <si>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</si>
  <si>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</si>
  <si>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</si>
  <si>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</si>
  <si>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</si>
  <si>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</si>
  <si>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</si>
  <si>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</si>
  <si>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</si>
  <si>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</si>
  <si>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</si>
  <si>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</si>
  <si>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</si>
  <si>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</si>
  <si>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</si>
  <si>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</si>
  <si>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</si>
  <si>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</si>
  <si>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</si>
  <si>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</si>
  <si>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</si>
  <si>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</si>
  <si>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</si>
  <si>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</si>
  <si>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</si>
  <si>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</si>
  <si>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</si>
  <si>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</si>
  <si>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</si>
  <si>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</si>
  <si>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</si>
  <si>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</si>
  <si>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</si>
  <si>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</si>
  <si>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</si>
  <si>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</si>
  <si>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</si>
  <si>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</si>
  <si>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</si>
  <si>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</si>
  <si>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</si>
  <si>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</si>
  <si>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</si>
  <si>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</si>
  <si>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</si>
  <si>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</si>
  <si>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</si>
  <si>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</si>
  <si>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</si>
  <si>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</si>
  <si>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</si>
  <si>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</si>
  <si>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</si>
  <si>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</si>
  <si>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</si>
  <si>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</si>
  <si>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</si>
  <si>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</si>
  <si>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</si>
  <si>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</si>
  <si>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</si>
  <si>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</si>
  <si>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</si>
  <si>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</si>
  <si>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</si>
  <si>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</si>
  <si>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</si>
  <si>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</si>
  <si>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</si>
  <si>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</si>
  <si>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</si>
  <si>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</si>
  <si>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</si>
  <si>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</si>
  <si>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</si>
  <si>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</si>
  <si>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</si>
  <si>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</si>
  <si>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</si>
  <si>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</si>
  <si>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</si>
  <si>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</si>
  <si>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</si>
  <si>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</si>
  <si>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</si>
  <si>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</si>
  <si>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</si>
  <si>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</si>
  <si>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</si>
  <si>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</si>
  <si>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</si>
  <si>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</si>
  <si>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</si>
  <si>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</si>
  <si>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</si>
  <si>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</si>
  <si>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</si>
  <si>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</si>
  <si>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</si>
  <si>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</si>
  <si>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</si>
  <si>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</si>
  <si>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</si>
  <si>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</si>
  <si>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</si>
  <si>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</si>
  <si>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</si>
  <si>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</si>
  <si>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</si>
  <si>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</si>
  <si>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</si>
  <si>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</si>
  <si>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</si>
  <si>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</si>
  <si>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</si>
  <si>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</si>
  <si>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</si>
  <si>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</si>
  <si>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</si>
  <si>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</si>
  <si>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</si>
  <si>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</si>
  <si>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</si>
  <si>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</si>
  <si>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</si>
  <si>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</si>
  <si>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</si>
  <si>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</si>
  <si>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</si>
  <si>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</si>
  <si>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</si>
  <si>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</si>
  <si>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</si>
  <si>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</si>
  <si>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</si>
  <si>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</si>
  <si>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</si>
  <si>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</si>
  <si>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</si>
  <si>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</si>
  <si>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</si>
  <si>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</si>
  <si>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</si>
  <si>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</si>
  <si>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</si>
  <si>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</si>
  <si>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</si>
  <si>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</si>
  <si>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</si>
  <si>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</si>
  <si>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</si>
  <si>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</si>
  <si>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</si>
  <si>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</si>
  <si>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</si>
  <si>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</si>
  <si>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</si>
  <si>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</si>
  <si>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</si>
  <si>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</si>
  <si>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</si>
  <si>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</si>
  <si>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</si>
  <si>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</si>
  <si>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</si>
  <si>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</si>
  <si>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</si>
  <si>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</si>
  <si>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</si>
  <si>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</si>
  <si>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</si>
  <si>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</si>
  <si>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</si>
  <si>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</si>
  <si>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</si>
  <si>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</si>
  <si>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</si>
  <si>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</si>
  <si>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</si>
  <si>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</si>
  <si>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</si>
  <si>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</si>
  <si>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</si>
  <si>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</si>
  <si>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</si>
  <si>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</si>
  <si>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</si>
  <si>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</si>
  <si>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</si>
  <si>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</si>
  <si>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</si>
  <si>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</si>
  <si>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</si>
  <si>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</si>
  <si>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</si>
  <si>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</si>
  <si>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</si>
  <si>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</si>
  <si>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</si>
  <si>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</si>
  <si>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</si>
  <si>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</si>
  <si>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</si>
  <si>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</si>
  <si>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</si>
  <si>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</si>
  <si>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</si>
  <si>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</si>
  <si>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</si>
  <si>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</si>
  <si>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</si>
  <si>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</si>
  <si>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</si>
  <si>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</si>
  <si>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</si>
  <si>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</si>
  <si>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</si>
  <si>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</si>
  <si>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</si>
  <si>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</si>
  <si>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</si>
  <si>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</si>
  <si>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</si>
  <si>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</si>
  <si>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</si>
  <si>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</si>
  <si>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</si>
  <si>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</si>
  <si>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</si>
  <si>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</si>
  <si>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</si>
  <si>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</si>
  <si>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</si>
  <si>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</si>
  <si>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</si>
  <si>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</si>
  <si>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</si>
  <si>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</si>
  <si>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</si>
  <si>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</si>
  <si>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</si>
  <si>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</si>
  <si>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</si>
  <si>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</si>
  <si>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</si>
  <si>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</si>
  <si>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</si>
  <si>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</si>
  <si>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</si>
  <si>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</si>
  <si>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</si>
  <si>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</si>
  <si>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</si>
  <si>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</si>
  <si>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</si>
  <si>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</si>
  <si>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</si>
  <si>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</si>
  <si>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</si>
  <si>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</si>
  <si>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</si>
  <si>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</si>
  <si>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</si>
  <si>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</si>
  <si>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</si>
  <si>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</si>
  <si>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</si>
  <si>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</si>
  <si>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</si>
  <si>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</si>
  <si>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</si>
  <si>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</si>
  <si>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</si>
  <si>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</si>
  <si>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</si>
  <si>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</si>
  <si>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</si>
  <si>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</si>
  <si>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</si>
  <si>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</si>
  <si>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</si>
  <si>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</si>
  <si>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</si>
  <si>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</si>
  <si>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</si>
  <si>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</si>
  <si>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</si>
  <si>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</si>
  <si>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</si>
  <si>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</si>
  <si>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</si>
  <si>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</si>
  <si>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</si>
  <si>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</si>
  <si>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</si>
  <si>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</si>
  <si>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</si>
  <si>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</si>
  <si>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</si>
  <si>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</si>
  <si>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</si>
  <si>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</si>
  <si>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</si>
  <si>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</si>
  <si>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</si>
  <si>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</si>
  <si>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</si>
  <si>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</si>
  <si>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</si>
  <si>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</si>
  <si>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</si>
  <si>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</si>
  <si>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</si>
  <si>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</si>
  <si>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</si>
  <si>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</si>
  <si>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</si>
  <si>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</si>
  <si>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</si>
  <si>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</si>
  <si>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</si>
  <si>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</si>
  <si>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</si>
  <si>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</si>
  <si>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</si>
  <si>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</si>
  <si>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</si>
  <si>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</si>
  <si>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</si>
  <si>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</si>
  <si>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</si>
  <si>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</si>
  <si>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</si>
  <si>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</si>
  <si>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</si>
  <si>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</si>
  <si>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</si>
  <si>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</si>
  <si>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</si>
  <si>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</si>
  <si>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</si>
  <si>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</si>
  <si>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</si>
  <si>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</si>
  <si>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</si>
  <si>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</si>
  <si>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</si>
  <si>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</si>
  <si>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</si>
  <si>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</si>
  <si>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</si>
  <si>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</si>
  <si>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</si>
  <si>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</si>
  <si>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</si>
  <si>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</si>
  <si>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</si>
  <si>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</si>
  <si>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</si>
  <si>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</si>
  <si>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</si>
  <si>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</si>
  <si>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</si>
  <si>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</si>
  <si>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</si>
  <si>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</si>
  <si>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</si>
  <si>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</si>
  <si>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</si>
  <si>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</si>
  <si>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</si>
  <si>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</si>
  <si>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</si>
  <si>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</si>
  <si>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</si>
  <si>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</si>
  <si>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</si>
  <si>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</si>
  <si>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</si>
  <si>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</si>
  <si>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</si>
  <si>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</si>
  <si>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</si>
  <si>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</si>
  <si>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</si>
  <si>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</si>
  <si>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</si>
  <si>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</si>
  <si>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</si>
  <si>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</si>
  <si>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</si>
  <si>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</si>
  <si>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</si>
  <si>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</si>
  <si>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</si>
  <si>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</si>
  <si>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</si>
  <si>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</si>
  <si>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</si>
  <si>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</si>
  <si>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</si>
  <si>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</si>
  <si>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</si>
  <si>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</si>
  <si>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</si>
  <si>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</si>
  <si>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</si>
  <si>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</si>
  <si>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</si>
  <si>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</si>
  <si>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</si>
  <si>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</si>
  <si>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</si>
  <si>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</si>
  <si>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</si>
  <si>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</si>
  <si>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</si>
  <si>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</si>
  <si>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</si>
  <si>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</si>
  <si>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</si>
  <si>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</si>
  <si>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</si>
  <si>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</si>
  <si>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</si>
  <si>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</si>
  <si>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</si>
  <si>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</si>
  <si>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</si>
  <si>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</si>
  <si>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</si>
  <si>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</si>
  <si>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</si>
  <si>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</si>
  <si>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</si>
  <si>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</si>
  <si>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</si>
  <si>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</si>
  <si>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</si>
  <si>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</si>
  <si>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</si>
  <si>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</si>
  <si>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</si>
  <si>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</si>
  <si>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</si>
  <si>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</si>
  <si>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</si>
  <si>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</si>
  <si>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</si>
  <si>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</si>
  <si>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</si>
  <si>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</si>
  <si>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</si>
  <si>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</si>
  <si>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</si>
  <si>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</si>
  <si>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</si>
  <si>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</si>
  <si>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</si>
  <si>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</si>
  <si>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</si>
  <si>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</si>
  <si>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</si>
  <si>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</si>
  <si>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</si>
  <si>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</si>
  <si>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</si>
  <si>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</si>
  <si>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</si>
  <si>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</si>
  <si>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</si>
  <si>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</si>
  <si>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</si>
  <si>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</si>
  <si>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</si>
  <si>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</si>
  <si>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</si>
  <si>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</si>
  <si>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</si>
  <si>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</si>
  <si>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</si>
  <si>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</si>
  <si>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</si>
  <si>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</si>
  <si>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</si>
  <si>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</si>
  <si>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</si>
  <si>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</si>
  <si>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</si>
  <si>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</si>
  <si>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</si>
  <si>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</si>
  <si>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</si>
  <si>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</si>
  <si>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</si>
  <si>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</si>
  <si>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</si>
  <si>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</si>
  <si>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</si>
  <si>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</si>
  <si>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</si>
  <si>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</si>
  <si>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</si>
  <si>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</si>
  <si>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</si>
  <si>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</si>
  <si>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</si>
  <si>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</si>
  <si>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</si>
  <si>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</si>
  <si>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</si>
  <si>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</si>
  <si>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</si>
  <si>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</si>
  <si>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</si>
  <si>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</si>
  <si>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</si>
  <si>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</si>
  <si>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</si>
  <si>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</si>
  <si>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</si>
  <si>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</si>
  <si>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</si>
  <si>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</si>
  <si>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</si>
  <si>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</si>
  <si>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</si>
  <si>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</si>
  <si>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</si>
  <si>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</si>
  <si>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</si>
  <si>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</si>
  <si>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</si>
  <si>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</si>
  <si>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</si>
  <si>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</si>
  <si>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</si>
  <si>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</si>
  <si>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</si>
  <si>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</si>
  <si>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</si>
  <si>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</si>
  <si>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</si>
  <si>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</si>
  <si>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</si>
  <si>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</si>
  <si>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</si>
  <si>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</si>
  <si>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</si>
  <si>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</si>
  <si>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</si>
  <si>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</si>
  <si>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</si>
  <si>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</si>
  <si>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</si>
  <si>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</si>
  <si>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</si>
  <si>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</si>
  <si>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</si>
  <si>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</si>
  <si>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</si>
  <si>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</si>
  <si>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</si>
  <si>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</si>
  <si>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</si>
  <si>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</si>
  <si>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</si>
  <si>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</si>
  <si>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</si>
  <si>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</si>
  <si>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</si>
  <si>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</si>
  <si>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</si>
  <si>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</si>
  <si>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</si>
  <si>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</si>
  <si>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</si>
  <si>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</si>
  <si>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</si>
  <si>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</si>
  <si>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</si>
  <si>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</si>
  <si>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</si>
  <si>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</si>
  <si>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</si>
  <si>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</si>
  <si>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</si>
  <si>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</si>
  <si>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</si>
  <si>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</si>
  <si>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</si>
  <si>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</si>
  <si>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</si>
  <si>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</si>
  <si>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</si>
  <si>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</si>
  <si>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</si>
  <si>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</si>
  <si>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</si>
  <si>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</si>
  <si>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</si>
  <si>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</si>
  <si>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</si>
  <si>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</si>
  <si>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</si>
  <si>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</si>
  <si>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</si>
  <si>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</si>
  <si>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</si>
  <si>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</si>
  <si>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</si>
  <si>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</si>
  <si>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</si>
  <si>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</si>
  <si>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</si>
  <si>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</si>
  <si>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</si>
  <si>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</si>
  <si>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</si>
  <si>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</si>
  <si>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</si>
  <si>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</si>
  <si>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</si>
  <si>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</si>
  <si>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</si>
  <si>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</si>
  <si>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</si>
  <si>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</si>
  <si>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</si>
  <si>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</si>
  <si>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</si>
  <si>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</si>
  <si>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</si>
  <si>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</si>
  <si>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</si>
  <si>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</si>
  <si>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</si>
  <si>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</si>
  <si>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</si>
  <si>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</si>
  <si>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</si>
  <si>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</si>
  <si>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</si>
  <si>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</si>
  <si>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</si>
  <si>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</si>
  <si>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</si>
  <si>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</si>
  <si>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</si>
  <si>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</si>
  <si>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</si>
  <si>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</si>
  <si>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</si>
  <si>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</si>
  <si>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</si>
  <si>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</si>
  <si>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</si>
  <si>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</si>
  <si>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</si>
  <si>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</si>
  <si>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</si>
  <si>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</si>
  <si>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</si>
  <si>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</si>
  <si>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</si>
  <si>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</si>
  <si>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</si>
  <si>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</si>
  <si>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</si>
  <si>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</si>
  <si>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</si>
  <si>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</si>
  <si>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</si>
  <si>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</si>
  <si>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</si>
  <si>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</si>
  <si>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</si>
  <si>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</si>
  <si>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</si>
  <si>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</si>
  <si>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</si>
  <si>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</si>
  <si>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</si>
  <si>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</si>
  <si>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</si>
  <si>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</si>
  <si>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</si>
  <si>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</si>
  <si>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</si>
  <si>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</si>
  <si>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</si>
  <si>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</si>
  <si>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</si>
  <si>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</si>
  <si>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</si>
  <si>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</si>
  <si>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</si>
  <si>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</si>
  <si>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</si>
  <si>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</si>
  <si>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</si>
  <si>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</si>
  <si>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</si>
  <si>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</si>
  <si>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</si>
  <si>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</si>
  <si>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</si>
  <si>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</si>
  <si>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</si>
  <si>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</si>
  <si>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</si>
  <si>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</si>
  <si>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</si>
  <si>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</si>
  <si>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</si>
  <si>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</si>
  <si>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</si>
  <si>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</si>
  <si>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</si>
  <si>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</si>
  <si>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</si>
  <si>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</si>
  <si>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</si>
  <si>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</si>
  <si>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</si>
  <si>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</si>
  <si>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</si>
  <si>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</si>
  <si>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</si>
  <si>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</si>
  <si>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</si>
  <si>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</si>
  <si>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</si>
  <si>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</si>
  <si>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</si>
  <si>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</si>
  <si>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</si>
  <si>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</si>
  <si>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</si>
  <si>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</si>
  <si>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</si>
  <si>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</si>
  <si>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</si>
  <si>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</si>
  <si>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</si>
  <si>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</si>
  <si>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</si>
  <si>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</si>
  <si>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</si>
  <si>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</si>
  <si>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</si>
  <si>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</si>
  <si>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</si>
  <si>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</si>
  <si>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</si>
  <si>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</si>
  <si>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</si>
  <si>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</si>
  <si>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</si>
  <si>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</si>
  <si>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</si>
  <si>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</si>
  <si>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</si>
  <si>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</si>
  <si>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</si>
  <si>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</si>
  <si>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</si>
  <si>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</si>
  <si>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</si>
  <si>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</si>
  <si>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</si>
  <si>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</si>
  <si>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</si>
  <si>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</si>
  <si>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</si>
  <si>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</si>
  <si>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</si>
  <si>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</si>
  <si>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</si>
  <si>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</si>
  <si>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</si>
  <si>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</si>
  <si>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</si>
  <si>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</si>
  <si>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</si>
  <si>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</si>
  <si>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</si>
  <si>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</si>
  <si>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</si>
  <si>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</si>
  <si>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</si>
  <si>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</si>
  <si>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</si>
  <si>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</si>
  <si>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</si>
  <si>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</si>
  <si>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</si>
  <si>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</si>
  <si>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</si>
  <si>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</si>
  <si>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</si>
  <si>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</si>
  <si>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</si>
  <si>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</si>
  <si>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</si>
  <si>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</si>
  <si>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</si>
  <si>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</si>
  <si>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</si>
  <si>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</si>
  <si>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</si>
  <si>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</si>
  <si>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</si>
  <si>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</si>
  <si>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</si>
  <si>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</si>
  <si>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</si>
  <si>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</si>
  <si>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</si>
  <si>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</si>
  <si>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</si>
  <si>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</si>
  <si>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</si>
  <si>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</si>
  <si>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</si>
  <si>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</si>
  <si>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</si>
  <si>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</si>
  <si>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</si>
  <si>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</si>
  <si>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</si>
  <si>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</si>
  <si>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</si>
  <si>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</si>
  <si>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</si>
  <si>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</si>
  <si>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</si>
  <si>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</si>
  <si>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</si>
  <si>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</si>
  <si>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</si>
  <si>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</si>
  <si>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</si>
  <si>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</si>
  <si>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</si>
  <si>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</si>
  <si>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</si>
  <si>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</si>
  <si>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</si>
  <si>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</si>
  <si>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</si>
  <si>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</si>
  <si>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</si>
  <si>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</si>
  <si>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</si>
  <si>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</si>
  <si>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</si>
  <si>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</si>
  <si>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</si>
  <si>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</si>
  <si>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</si>
  <si>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</si>
  <si>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</si>
  <si>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</si>
  <si>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</si>
  <si>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</si>
  <si>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</si>
  <si>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</si>
  <si>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</si>
  <si>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</si>
  <si>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</si>
  <si>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</si>
  <si>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</si>
  <si>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</si>
  <si>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</si>
  <si>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</si>
  <si>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</si>
  <si>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</si>
  <si>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</si>
  <si>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</si>
  <si>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</si>
  <si>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</si>
  <si>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</si>
  <si>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</si>
  <si>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</si>
  <si>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</si>
  <si>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</si>
  <si>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</si>
  <si>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</si>
  <si>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</si>
  <si>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</si>
  <si>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</si>
  <si>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</si>
  <si>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</si>
  <si>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</si>
  <si>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</si>
  <si>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</si>
  <si>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</si>
  <si>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</si>
  <si>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</si>
  <si>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</si>
  <si>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</si>
  <si>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</si>
  <si>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</si>
  <si>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</si>
  <si>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</si>
  <si>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</si>
  <si>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</si>
  <si>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</si>
  <si>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</si>
  <si>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</si>
  <si>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</si>
  <si>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</si>
  <si>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</si>
  <si>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</si>
  <si>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</si>
  <si>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</si>
  <si>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</si>
  <si>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</si>
  <si>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</si>
  <si>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</si>
  <si>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</si>
  <si>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</si>
  <si>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</si>
  <si>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</si>
  <si>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</si>
  <si>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</si>
  <si>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</si>
  <si>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</si>
  <si>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</si>
  <si>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</si>
  <si>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</si>
  <si>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</si>
  <si>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</si>
  <si>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</si>
  <si>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</si>
  <si>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</si>
  <si>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</si>
  <si>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</si>
  <si>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</si>
  <si>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</si>
  <si>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</si>
  <si>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</si>
  <si>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</si>
  <si>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</si>
  <si>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</si>
  <si>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</si>
  <si>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</si>
  <si>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</si>
  <si>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</si>
  <si>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</si>
  <si>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</si>
  <si>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</si>
  <si>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</si>
  <si>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</si>
  <si>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</si>
  <si>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</si>
  <si>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</si>
  <si>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</si>
  <si>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</si>
  <si>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</si>
  <si>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</si>
  <si>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</si>
  <si>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</si>
  <si>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</si>
  <si>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</si>
  <si>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</si>
  <si>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</si>
  <si>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</si>
  <si>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</si>
  <si>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</si>
  <si>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</si>
  <si>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</si>
  <si>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</si>
  <si>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</si>
  <si>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</si>
  <si>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</si>
  <si>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</si>
  <si>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</si>
  <si>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</si>
  <si>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</si>
  <si>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</si>
  <si>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</si>
  <si>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</si>
  <si>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</si>
  <si>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</si>
  <si>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</si>
  <si>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</si>
  <si>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</si>
  <si>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</si>
  <si>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</si>
  <si>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</si>
  <si>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</si>
  <si>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</si>
  <si>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</si>
  <si>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</si>
  <si>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</si>
  <si>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</si>
  <si>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</si>
  <si>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</si>
  <si>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</si>
  <si>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</si>
  <si>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</si>
  <si>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</si>
  <si>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</si>
  <si>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</si>
  <si>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</si>
  <si>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</si>
  <si>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</si>
  <si>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</si>
  <si>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</si>
  <si>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</si>
  <si>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</si>
  <si>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</si>
  <si>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</si>
  <si>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</si>
  <si>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</si>
  <si>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</si>
  <si>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</si>
  <si>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</si>
  <si>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</si>
  <si>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</si>
  <si>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</si>
  <si>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</si>
  <si>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</si>
  <si>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</si>
  <si>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</si>
  <si>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</si>
  <si>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</si>
  <si>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</si>
  <si>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</si>
  <si>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</si>
  <si>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</si>
  <si>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</si>
  <si>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</si>
  <si>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</si>
  <si>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</si>
  <si>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</si>
  <si>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</si>
  <si>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</si>
  <si>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</si>
  <si>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</si>
  <si>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</si>
  <si>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</si>
  <si>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</si>
  <si>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</si>
  <si>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</si>
  <si>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</si>
  <si>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</si>
  <si>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</si>
  <si>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</si>
  <si>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</si>
  <si>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</si>
  <si>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</si>
  <si>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</si>
  <si>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</si>
  <si>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</si>
  <si>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</si>
  <si>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</si>
  <si>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</si>
  <si>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</si>
  <si>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</si>
  <si>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</si>
  <si>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</si>
  <si>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</si>
  <si>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</si>
  <si>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</si>
  <si>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</si>
  <si>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</si>
  <si>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</si>
  <si>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</si>
  <si>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</si>
  <si>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</si>
  <si>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</si>
  <si>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</si>
  <si>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</si>
  <si>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</si>
  <si>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</si>
  <si>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</si>
  <si>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</si>
  <si>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</si>
  <si>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</si>
  <si>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</si>
  <si>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</si>
  <si>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</si>
  <si>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</si>
  <si>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</si>
  <si>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</si>
  <si>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</si>
  <si>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</si>
  <si>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</si>
  <si>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</si>
  <si>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</si>
  <si>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</si>
  <si>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</si>
  <si>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</si>
  <si>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</si>
  <si>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</si>
  <si>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</si>
  <si>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</si>
  <si>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</si>
  <si>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</si>
  <si>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</si>
  <si>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</si>
  <si>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</si>
  <si>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</si>
  <si>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</si>
  <si>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</si>
  <si>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</si>
  <si>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</si>
  <si>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</si>
  <si>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</si>
  <si>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</si>
  <si>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</si>
  <si>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</si>
  <si>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</si>
  <si>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</si>
  <si>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</si>
  <si>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</si>
  <si>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</si>
  <si>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</si>
  <si>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</si>
  <si>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</si>
  <si>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</si>
  <si>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</si>
  <si>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</si>
  <si>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</si>
  <si>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</si>
  <si>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</si>
  <si>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</si>
  <si>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</si>
  <si>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</si>
  <si>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</si>
  <si>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</si>
  <si>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</si>
  <si>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</si>
  <si>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</si>
  <si>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</si>
  <si>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</si>
  <si>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</si>
  <si>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</si>
  <si>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</si>
  <si>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</si>
  <si>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</si>
  <si>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</si>
  <si>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</si>
  <si>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</si>
  <si>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</si>
  <si>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</si>
  <si>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</si>
  <si>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</si>
  <si>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</si>
  <si>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</si>
  <si>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</si>
  <si>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</si>
  <si>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</si>
  <si>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</si>
  <si>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</si>
  <si>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</si>
  <si>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</si>
  <si>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</si>
  <si>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</si>
  <si>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</si>
  <si>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</si>
  <si>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</si>
  <si>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</si>
  <si>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</si>
  <si>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</si>
  <si>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</si>
  <si>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</si>
  <si>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</si>
  <si>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</si>
  <si>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</si>
  <si>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</si>
  <si>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</si>
  <si>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</si>
  <si>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</si>
  <si>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</si>
  <si>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</si>
  <si>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</si>
  <si>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</si>
  <si>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</si>
  <si>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</si>
  <si>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</si>
  <si>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</si>
  <si>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</si>
  <si>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</si>
  <si>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</si>
  <si>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</si>
  <si>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</si>
  <si>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</si>
  <si>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</si>
  <si>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</si>
  <si>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</si>
  <si>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</si>
  <si>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</si>
  <si>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</si>
  <si>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</si>
  <si>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</si>
  <si>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</si>
  <si>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</si>
  <si>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</si>
  <si>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</si>
  <si>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</si>
  <si>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</si>
  <si>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</si>
  <si>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</si>
  <si>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</si>
  <si>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</si>
  <si>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</si>
  <si>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</si>
  <si>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</si>
  <si>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</si>
  <si>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</si>
  <si>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</si>
  <si>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</si>
  <si>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</si>
  <si>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</si>
  <si>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</si>
  <si>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</si>
  <si>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</si>
  <si>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</si>
  <si>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</si>
  <si>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</si>
  <si>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</si>
  <si>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</si>
  <si>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</si>
  <si>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</si>
  <si>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</si>
  <si>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</si>
  <si>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</si>
  <si>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</si>
  <si>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</si>
  <si>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</si>
  <si>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</si>
  <si>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</si>
  <si>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</si>
  <si>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</si>
  <si>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</si>
  <si>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</si>
  <si>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</si>
  <si>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</si>
  <si>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</si>
  <si>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</si>
  <si>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</si>
  <si>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</si>
  <si>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</si>
  <si>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</si>
  <si>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</si>
  <si>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</si>
  <si>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</si>
  <si>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</si>
  <si>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</si>
  <si>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</si>
  <si>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</si>
  <si>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</si>
  <si>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</si>
  <si>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</si>
  <si>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</si>
  <si>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</si>
  <si>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</si>
  <si>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</si>
  <si>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</si>
  <si>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</si>
  <si>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</si>
  <si>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</si>
  <si>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</si>
  <si>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</si>
  <si>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</si>
  <si>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</si>
  <si>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</si>
  <si>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</si>
  <si>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</si>
  <si>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</si>
  <si>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</si>
  <si>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</si>
  <si>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</si>
  <si>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</si>
  <si>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</si>
  <si>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</si>
  <si>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</si>
  <si>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</si>
  <si>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</si>
  <si>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</si>
  <si>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</si>
  <si>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</si>
  <si>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</si>
  <si>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</si>
  <si>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</si>
  <si>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</si>
  <si>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</si>
  <si>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</si>
  <si>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</si>
  <si>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</si>
  <si>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</si>
  <si>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</si>
  <si>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</si>
  <si>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</si>
  <si>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</si>
  <si>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</si>
  <si>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</si>
  <si>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</si>
  <si>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</si>
  <si>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</si>
  <si>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</si>
  <si>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</si>
  <si>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</si>
  <si>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</si>
  <si>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</si>
  <si>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</si>
  <si>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</si>
  <si>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</si>
  <si>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</si>
  <si>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</si>
  <si>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</si>
  <si>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</si>
  <si>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</si>
  <si>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</si>
  <si>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</si>
  <si>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</si>
  <si>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</si>
  <si>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</si>
  <si>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</si>
  <si>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</si>
  <si>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</si>
  <si>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</si>
  <si>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</si>
  <si>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</si>
  <si>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</si>
  <si>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</si>
  <si>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</si>
  <si>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</si>
  <si>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</si>
  <si>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</si>
  <si>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</si>
  <si>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</si>
  <si>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</si>
  <si>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</si>
  <si>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</si>
  <si>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</si>
  <si>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</si>
  <si>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</si>
  <si>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</si>
  <si>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</si>
  <si>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</si>
  <si>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</si>
  <si>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</si>
  <si>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</si>
  <si>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</si>
  <si>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</si>
  <si>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</si>
  <si>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</si>
  <si>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</si>
  <si>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</si>
  <si>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</si>
  <si>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</si>
  <si>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</si>
  <si>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</si>
  <si>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</si>
  <si>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</si>
  <si>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</si>
  <si>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</si>
  <si>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</si>
  <si>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</si>
  <si>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</si>
  <si>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</si>
  <si>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</si>
  <si>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</si>
  <si>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</si>
  <si>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</si>
  <si>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</si>
  <si>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</si>
  <si>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</si>
  <si>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</si>
  <si>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</si>
  <si>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</si>
  <si>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</si>
  <si>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</si>
  <si>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</si>
  <si>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</si>
  <si>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</si>
  <si>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</si>
  <si>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</si>
  <si>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</si>
  <si>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</si>
  <si>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</si>
  <si>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</si>
  <si>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</si>
  <si>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</si>
  <si>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</si>
  <si>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</si>
  <si>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</si>
  <si>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</si>
  <si>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</si>
  <si>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</si>
  <si>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</si>
  <si>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</si>
  <si>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</si>
  <si>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</si>
  <si>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</si>
  <si>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</si>
  <si>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</si>
  <si>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</si>
  <si>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</si>
  <si>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</si>
  <si>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</si>
  <si>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</si>
  <si>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</si>
  <si>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</si>
  <si>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</si>
  <si>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</si>
  <si>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</si>
  <si>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</si>
  <si>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</si>
  <si>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</si>
  <si>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</si>
  <si>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</si>
  <si>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</si>
  <si>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</si>
  <si>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</si>
  <si>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</si>
  <si>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</si>
  <si>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</si>
  <si>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</si>
  <si>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</si>
  <si>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</si>
  <si>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</si>
  <si>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</si>
  <si>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</si>
  <si>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</si>
  <si>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</si>
  <si>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</si>
  <si>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</si>
  <si>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</si>
  <si>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</si>
  <si>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</si>
  <si>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</si>
  <si>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</si>
  <si>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</si>
  <si>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</si>
  <si>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</si>
  <si>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</si>
  <si>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</si>
  <si>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</si>
  <si>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</si>
  <si>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</si>
  <si>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</si>
  <si>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</si>
  <si>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</si>
  <si>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</si>
  <si>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</si>
  <si>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</si>
  <si>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</si>
  <si>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</si>
  <si>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</si>
  <si>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</si>
  <si>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</si>
  <si>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</si>
  <si>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</si>
  <si>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</si>
  <si>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</si>
  <si>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</si>
  <si>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</si>
  <si>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</si>
  <si>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</si>
  <si>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</si>
  <si>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</si>
  <si>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</si>
  <si>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</si>
  <si>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</si>
  <si>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</si>
  <si>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</si>
  <si>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</si>
  <si>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</si>
  <si>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</si>
  <si>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</si>
  <si>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</si>
  <si>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</si>
  <si>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</si>
  <si>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</si>
  <si>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</si>
  <si>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</si>
  <si>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</si>
  <si>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</si>
  <si>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</si>
  <si>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</si>
  <si>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</si>
  <si>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</si>
  <si>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</si>
  <si>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</si>
  <si>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</si>
  <si>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</si>
  <si>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</si>
  <si>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</si>
  <si>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</si>
  <si>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</si>
  <si>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</si>
  <si>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</si>
  <si>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</si>
  <si>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</si>
  <si>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</si>
  <si>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</si>
  <si>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</si>
  <si>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</si>
  <si>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</si>
  <si>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</si>
  <si>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</si>
  <si>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</si>
  <si>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</si>
  <si>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</si>
  <si>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</si>
  <si>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</si>
  <si>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</si>
  <si>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</si>
  <si>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</si>
  <si>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</si>
  <si>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</si>
  <si>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</si>
  <si>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</si>
  <si>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</si>
  <si>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</si>
  <si>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</si>
  <si>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</si>
  <si>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</si>
  <si>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</si>
  <si>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</si>
  <si>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</si>
  <si>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</si>
  <si>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</si>
  <si>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</si>
  <si>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</si>
  <si>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</si>
  <si>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</si>
  <si>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</si>
  <si>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</si>
  <si>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</si>
  <si>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</si>
  <si>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</si>
  <si>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</si>
  <si>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</si>
  <si>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</si>
  <si>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</si>
  <si>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</si>
  <si>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</si>
  <si>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</si>
  <si>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</si>
  <si>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</si>
  <si>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</si>
  <si>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</si>
  <si>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</si>
  <si>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</si>
  <si>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</si>
  <si>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</si>
  <si>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</si>
  <si>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</si>
  <si>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</si>
  <si>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</si>
  <si>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</si>
  <si>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</si>
  <si>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</si>
  <si>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</si>
  <si>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</si>
  <si>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</si>
  <si>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</si>
  <si>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</si>
  <si>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</si>
  <si>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</si>
  <si>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</si>
  <si>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</si>
  <si>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</si>
  <si>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</si>
  <si>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</si>
  <si>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</si>
  <si>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</si>
  <si>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</si>
  <si>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</si>
  <si>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</si>
  <si>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</si>
  <si>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</si>
  <si>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</si>
  <si>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</si>
  <si>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</si>
  <si>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</si>
  <si>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</si>
  <si>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</si>
  <si>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</si>
  <si>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</si>
  <si>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</si>
  <si>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</si>
  <si>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</si>
  <si>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</si>
  <si>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</si>
  <si>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</si>
  <si>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</si>
  <si>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</si>
  <si>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</si>
  <si>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</si>
  <si>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</si>
  <si>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</si>
  <si>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</si>
  <si>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</si>
  <si>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</si>
  <si>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</si>
  <si>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</si>
  <si>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</si>
  <si>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</si>
  <si>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</si>
  <si>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</si>
  <si>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</si>
  <si>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</si>
  <si>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</si>
  <si>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</si>
  <si>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</si>
  <si>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</si>
  <si>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</si>
  <si>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</si>
  <si>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</si>
  <si>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</si>
  <si>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</si>
  <si>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</si>
  <si>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</si>
  <si>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</si>
  <si>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</si>
  <si>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</si>
  <si>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</si>
  <si>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</si>
  <si>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</si>
  <si>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</si>
  <si>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</si>
  <si>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</si>
  <si>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</si>
  <si>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</si>
  <si>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</si>
  <si>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</si>
  <si>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</si>
  <si>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</si>
  <si>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</si>
  <si>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</si>
  <si>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</si>
  <si>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</si>
  <si>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</si>
  <si>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</si>
  <si>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</si>
  <si>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</si>
  <si>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</si>
  <si>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</si>
  <si>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</si>
  <si>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</si>
  <si>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</si>
  <si>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</si>
  <si>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</si>
  <si>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</si>
  <si>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</si>
  <si>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</si>
  <si>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</si>
  <si>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</si>
  <si>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</si>
  <si>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</si>
  <si>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</si>
  <si>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</si>
  <si>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</si>
  <si>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</si>
  <si>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</si>
  <si>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</si>
  <si>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</si>
  <si>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</si>
  <si>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</si>
  <si>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</si>
  <si>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</si>
  <si>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</si>
  <si>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</si>
  <si>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</si>
  <si>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</si>
  <si>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</si>
  <si>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</si>
  <si>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</si>
  <si>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</si>
  <si>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</si>
  <si>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</si>
  <si>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</si>
  <si>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</si>
  <si>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</si>
  <si>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</si>
  <si>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</si>
  <si>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</si>
  <si>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</si>
  <si>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</si>
  <si>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</si>
  <si>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</si>
  <si>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</si>
  <si>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</si>
  <si>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</si>
  <si>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</si>
  <si>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</si>
  <si>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</si>
  <si>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</si>
  <si>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</si>
  <si>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</si>
  <si>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</si>
  <si>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</si>
  <si>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</si>
  <si>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</si>
  <si>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</si>
  <si>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</si>
  <si>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</si>
  <si>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</si>
  <si>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</si>
  <si>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</si>
  <si>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</si>
  <si>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</si>
  <si>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</si>
  <si>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</si>
  <si>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</si>
  <si>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</si>
  <si>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</si>
  <si>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</si>
  <si>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</si>
  <si>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</si>
  <si>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</si>
  <si>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</si>
  <si>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</si>
  <si>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</si>
  <si>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</si>
  <si>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</si>
  <si>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</si>
  <si>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</si>
  <si>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</si>
  <si>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</si>
  <si>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</si>
  <si>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</si>
  <si>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</si>
  <si>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</si>
  <si>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</si>
  <si>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</si>
  <si>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</si>
  <si>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</si>
  <si>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</si>
  <si>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</si>
  <si>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</si>
  <si>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</si>
  <si>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</si>
  <si>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</si>
  <si>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</si>
  <si>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</si>
  <si>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</si>
  <si>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</si>
  <si>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</si>
  <si>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</si>
  <si>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</si>
  <si>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</si>
  <si>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</si>
  <si>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</si>
  <si>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</si>
  <si>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</si>
  <si>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</si>
  <si>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</si>
  <si>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</si>
  <si>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</si>
  <si>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</si>
  <si>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</si>
  <si>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</si>
  <si>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</si>
  <si>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</si>
  <si>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</si>
  <si>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</si>
  <si>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</si>
  <si>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</si>
  <si>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</si>
  <si>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</si>
  <si>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</si>
  <si>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</si>
  <si>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</si>
  <si>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</si>
  <si>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</si>
  <si>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</si>
  <si>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</si>
  <si>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</si>
  <si>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</si>
  <si>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</si>
  <si>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</si>
  <si>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</si>
  <si>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</si>
  <si>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</si>
  <si>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</si>
  <si>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</si>
  <si>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</si>
  <si>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</si>
  <si>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</si>
  <si>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</si>
  <si>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</si>
  <si>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</si>
  <si>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</si>
  <si>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</si>
  <si>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</si>
  <si>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</si>
  <si>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</si>
  <si>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</si>
  <si>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</si>
  <si>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</si>
  <si>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</si>
  <si>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</si>
  <si>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</si>
  <si>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</si>
  <si>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</si>
  <si>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</si>
  <si>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</si>
  <si>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</si>
  <si>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</si>
  <si>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</si>
  <si>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</si>
  <si>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</si>
  <si>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</si>
  <si>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</si>
  <si>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</si>
  <si>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</si>
  <si>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</si>
  <si>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</si>
  <si>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</si>
  <si>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</si>
  <si>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</si>
  <si>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</si>
  <si>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</si>
  <si>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</si>
  <si>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</si>
  <si>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</si>
  <si>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</si>
  <si>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</si>
  <si>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</si>
  <si>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</si>
  <si>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</si>
  <si>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</si>
  <si>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</si>
  <si>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</si>
  <si>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</si>
  <si>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</si>
  <si>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</si>
  <si>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</si>
  <si>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</si>
  <si>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</si>
  <si>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</si>
  <si>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</si>
  <si>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</si>
  <si>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</si>
  <si>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</si>
  <si>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</si>
  <si>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</si>
  <si>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</si>
  <si>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</si>
  <si>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</si>
  <si>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</si>
  <si>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</si>
  <si>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</si>
  <si>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</si>
  <si>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</si>
  <si>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</si>
  <si>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</si>
  <si>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</si>
  <si>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</si>
  <si>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</si>
  <si>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</si>
  <si>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</si>
  <si>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</si>
  <si>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</si>
  <si>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</si>
  <si>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</si>
  <si>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</si>
  <si>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</si>
  <si>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</si>
  <si>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</si>
  <si>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</si>
  <si>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</si>
  <si>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</si>
  <si>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</si>
  <si>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</si>
  <si>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</si>
  <si>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</si>
  <si>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</si>
  <si>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</si>
  <si>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</si>
  <si>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</si>
  <si>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</si>
  <si>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</si>
  <si>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</si>
  <si>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</si>
  <si>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</si>
  <si>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</si>
  <si>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</si>
  <si>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</si>
  <si>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</si>
  <si>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</si>
  <si>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</si>
  <si>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</si>
  <si>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</si>
  <si>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</si>
  <si>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</si>
  <si>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</si>
  <si>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</si>
  <si>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</si>
  <si>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</si>
  <si>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</si>
  <si>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</si>
  <si>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</si>
  <si>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</si>
  <si>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</si>
  <si>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</si>
  <si>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</si>
  <si>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</si>
  <si>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</si>
  <si>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</si>
  <si>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</si>
  <si>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</si>
  <si>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</si>
  <si>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</si>
  <si>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</si>
  <si>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</si>
  <si>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</si>
  <si>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</si>
  <si>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</si>
  <si>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</si>
  <si>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</si>
  <si>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</si>
  <si>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</si>
  <si>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</si>
  <si>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</si>
  <si>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</si>
  <si>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</si>
  <si>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</si>
  <si>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</si>
  <si>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</si>
  <si>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</si>
  <si>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</si>
  <si>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</si>
  <si>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</si>
  <si>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</si>
  <si>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</si>
  <si>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</si>
  <si>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</si>
  <si>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</si>
  <si>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</si>
  <si>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</si>
  <si>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</si>
  <si>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</si>
  <si>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</si>
  <si>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</si>
  <si>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</si>
  <si>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</si>
  <si>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</si>
  <si>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</si>
  <si>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</si>
  <si>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</si>
  <si>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</si>
  <si>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</si>
  <si>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</si>
  <si>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</si>
  <si>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</si>
  <si>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</si>
  <si>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</si>
  <si>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</si>
  <si>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</si>
  <si>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</si>
  <si>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</si>
  <si>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</si>
  <si>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</si>
  <si>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</si>
  <si>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</si>
  <si>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</si>
  <si>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</si>
  <si>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</si>
  <si>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</si>
  <si>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</si>
  <si>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</si>
  <si>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</si>
  <si>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</si>
  <si>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</si>
  <si>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</si>
  <si>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</si>
  <si>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</si>
  <si>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</si>
  <si>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</si>
  <si>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</si>
  <si>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</si>
  <si>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</si>
  <si>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</si>
  <si>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</si>
  <si>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</si>
  <si>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</si>
  <si>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</si>
  <si>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</si>
  <si>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</si>
  <si>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</si>
  <si>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</si>
  <si>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</si>
  <si>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</si>
  <si>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</si>
  <si>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</si>
  <si>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</si>
  <si>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</si>
  <si>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</si>
  <si>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</si>
  <si>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</si>
  <si>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</si>
  <si>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</si>
  <si>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</si>
  <si>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</si>
  <si>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</si>
  <si>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</si>
  <si>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</si>
  <si>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</si>
  <si>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</si>
  <si>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</si>
  <si>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</si>
  <si>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</si>
  <si>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</si>
  <si>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</si>
  <si>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</si>
  <si>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</si>
  <si>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</si>
  <si>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</si>
  <si>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</si>
  <si>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</si>
  <si>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</si>
  <si>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</si>
  <si>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</si>
  <si>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</si>
  <si>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</si>
  <si>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</si>
  <si>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</si>
  <si>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</si>
  <si>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</si>
  <si>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</si>
  <si>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</si>
  <si>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</si>
  <si>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</si>
  <si>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</si>
  <si>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</si>
  <si>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</si>
  <si>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</si>
  <si>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</si>
  <si>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</si>
  <si>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</si>
  <si>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</si>
  <si>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</si>
  <si>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</si>
  <si>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</si>
  <si>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</si>
  <si>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</si>
  <si>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</si>
  <si>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</si>
  <si>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</si>
  <si>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</si>
  <si>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</si>
  <si>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</si>
  <si>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</si>
  <si>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</si>
  <si>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</si>
  <si>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</si>
  <si>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</si>
  <si>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</si>
  <si>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</si>
  <si>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</si>
  <si>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</si>
  <si>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</si>
  <si>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</si>
  <si>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</si>
  <si>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</si>
  <si>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</si>
  <si>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</si>
  <si>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</si>
  <si>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</si>
  <si>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</si>
  <si>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</si>
  <si>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</si>
  <si>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</si>
  <si>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</si>
  <si>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</si>
  <si>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</si>
  <si>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</si>
  <si>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</si>
  <si>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</si>
  <si>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</si>
  <si>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</si>
  <si>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</si>
  <si>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</si>
  <si>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</si>
  <si>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</si>
  <si>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</si>
  <si>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</si>
  <si>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</si>
  <si>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</si>
  <si>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</si>
  <si>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</si>
  <si>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</si>
  <si>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</si>
  <si>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</si>
  <si>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</si>
  <si>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</si>
  <si>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</si>
  <si>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</si>
  <si>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</si>
  <si>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</si>
  <si>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</si>
  <si>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</si>
  <si>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</si>
  <si>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</si>
  <si>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</si>
  <si>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</si>
  <si>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</si>
  <si>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</si>
  <si>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</si>
  <si>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</si>
  <si>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</si>
  <si>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</si>
  <si>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</si>
  <si>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</si>
  <si>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</si>
  <si>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</si>
  <si>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</si>
  <si>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</si>
  <si>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</si>
  <si>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</si>
  <si>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</si>
  <si>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</si>
  <si>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</si>
  <si>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</si>
  <si>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</si>
  <si>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</si>
  <si>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</si>
  <si>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</si>
  <si>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</si>
  <si>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</si>
  <si>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</si>
  <si>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</si>
  <si>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</si>
  <si>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</si>
  <si>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</si>
  <si>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</si>
  <si>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</si>
  <si>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</si>
  <si>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</si>
  <si>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</si>
  <si>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</si>
  <si>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</si>
  <si>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</si>
  <si>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</si>
  <si>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</si>
  <si>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</si>
  <si>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</si>
  <si>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</si>
  <si>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</si>
  <si>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</si>
  <si>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</si>
  <si>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</si>
  <si>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</si>
  <si>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</si>
  <si>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</si>
  <si>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</si>
  <si>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</si>
  <si>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</si>
  <si>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</si>
  <si>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</si>
  <si>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</si>
  <si>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</si>
  <si>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</si>
  <si>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</si>
  <si>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</si>
  <si>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</si>
  <si>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</si>
  <si>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</si>
  <si>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</si>
  <si>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</si>
  <si>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</si>
  <si>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</si>
  <si>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</si>
  <si>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</si>
  <si>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</si>
  <si>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</si>
  <si>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</si>
  <si>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</si>
  <si>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</si>
  <si>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</si>
  <si>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</si>
  <si>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</si>
  <si>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</si>
  <si>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</si>
  <si>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</si>
  <si>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</si>
  <si>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</si>
  <si>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</si>
  <si>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</si>
  <si>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</si>
  <si>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</si>
  <si>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</si>
  <si>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</si>
  <si>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</si>
  <si>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</si>
  <si>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</si>
  <si>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</si>
  <si>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</si>
  <si>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</si>
  <si>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</si>
  <si>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</si>
  <si>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</si>
  <si>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</si>
  <si>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</si>
  <si>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</si>
  <si>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</si>
  <si>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</si>
  <si>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</si>
  <si>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</si>
  <si>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</si>
  <si>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</si>
  <si>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</si>
  <si>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</si>
  <si>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</si>
  <si>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</si>
  <si>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</si>
  <si>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</si>
  <si>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</si>
  <si>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</si>
  <si>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</si>
  <si>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</si>
  <si>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</si>
  <si>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</si>
  <si>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</si>
  <si>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</si>
  <si>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</si>
  <si>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</si>
  <si>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</si>
  <si>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</si>
  <si>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</si>
  <si>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</si>
  <si>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</si>
  <si>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</si>
  <si>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</si>
  <si>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</si>
  <si>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</si>
  <si>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</si>
  <si>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</si>
  <si>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</si>
  <si>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</si>
  <si>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</si>
  <si>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</si>
  <si>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</si>
  <si>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</si>
  <si>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</si>
  <si>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</si>
  <si>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</si>
  <si>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</si>
  <si>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</si>
  <si>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</si>
  <si>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</si>
  <si>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</si>
  <si>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</si>
  <si>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</si>
  <si>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</si>
  <si>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</si>
  <si>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</si>
  <si>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</si>
  <si>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</si>
  <si>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</si>
  <si>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</si>
  <si>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</si>
  <si>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</si>
  <si>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</si>
  <si>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</si>
  <si>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</si>
  <si>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</si>
  <si>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</si>
  <si>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</si>
  <si>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</si>
  <si>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</si>
  <si>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</si>
  <si>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</si>
  <si>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</si>
  <si>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</si>
  <si>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</si>
  <si>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</si>
  <si>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</si>
  <si>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</si>
  <si>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</si>
  <si>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</si>
  <si>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</si>
  <si>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</si>
  <si>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</si>
  <si>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</si>
  <si>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</si>
  <si>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</si>
  <si>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</si>
  <si>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</si>
  <si>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</si>
  <si>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</si>
  <si>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</si>
  <si>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</si>
  <si>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</si>
  <si>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</si>
  <si>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</si>
  <si>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</si>
  <si>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</si>
  <si>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</si>
  <si>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</si>
  <si>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</si>
  <si>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</si>
  <si>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</si>
  <si>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</si>
  <si>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</si>
  <si>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</si>
  <si>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</si>
  <si>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</si>
  <si>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</si>
  <si>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</si>
  <si>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</si>
  <si>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</si>
  <si>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</si>
  <si>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</si>
  <si>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</si>
  <si>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</si>
  <si>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</si>
  <si>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</si>
  <si>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</si>
  <si>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</si>
  <si>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</si>
  <si>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</si>
  <si>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</si>
  <si>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</si>
  <si>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</si>
  <si>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</si>
  <si>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</si>
  <si>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</si>
  <si>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</si>
  <si>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</si>
  <si>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</si>
  <si>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</si>
  <si>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</si>
  <si>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</si>
  <si>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</si>
  <si>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</si>
  <si>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</si>
  <si>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</si>
  <si>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</si>
  <si>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</si>
  <si>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</si>
  <si>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</si>
  <si>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</si>
  <si>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</si>
  <si>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</si>
  <si>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</si>
  <si>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</si>
  <si>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</si>
  <si>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</si>
  <si>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</si>
  <si>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</si>
  <si>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</si>
  <si>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</si>
  <si>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</si>
  <si>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</si>
  <si>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</si>
  <si>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</si>
  <si>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</si>
  <si>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</si>
  <si>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</si>
  <si>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</si>
  <si>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</si>
  <si>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</si>
  <si>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</si>
  <si>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</si>
  <si>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</si>
  <si>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</si>
  <si>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</si>
  <si>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</si>
  <si>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</si>
  <si>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</si>
  <si>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</si>
  <si>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</si>
  <si>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</si>
  <si>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</si>
  <si>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</si>
  <si>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</si>
  <si>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</si>
  <si>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</si>
  <si>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</si>
  <si>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</si>
  <si>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</si>
  <si>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</si>
  <si>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</si>
  <si>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</si>
  <si>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</si>
  <si>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</si>
  <si>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</si>
  <si>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</si>
  <si>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</si>
  <si>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</si>
  <si>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</si>
  <si>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</si>
  <si>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</si>
  <si>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</si>
  <si>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</si>
  <si>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</si>
  <si>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</si>
  <si>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</si>
  <si>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</si>
  <si>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</si>
  <si>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</si>
  <si>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</si>
  <si>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</si>
  <si>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</si>
  <si>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</si>
  <si>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</si>
  <si>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</si>
  <si>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</si>
  <si>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</si>
  <si>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</si>
  <si>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</si>
  <si>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</si>
  <si>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</si>
  <si>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</si>
  <si>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</si>
  <si>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</si>
  <si>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</si>
  <si>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</si>
  <si>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</si>
  <si>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</si>
  <si>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</si>
  <si>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</si>
  <si>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</si>
  <si>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</si>
  <si>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</si>
  <si>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</si>
  <si>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</si>
  <si>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</si>
  <si>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</si>
  <si>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</si>
  <si>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</si>
  <si>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</si>
  <si>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</si>
  <si>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</si>
  <si>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</si>
  <si>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</si>
  <si>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</si>
  <si>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</si>
  <si>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</si>
  <si>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</si>
  <si>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</si>
  <si>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</si>
  <si>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</si>
  <si>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</si>
  <si>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</si>
  <si>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</si>
  <si>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</si>
  <si>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</si>
  <si>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</si>
  <si>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</si>
  <si>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</si>
  <si>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</si>
  <si>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</si>
  <si>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</si>
  <si>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</si>
  <si>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</si>
  <si>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</si>
  <si>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</si>
  <si>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</si>
  <si>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</si>
  <si>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</si>
  <si>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</si>
  <si>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</si>
  <si>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</si>
  <si>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</si>
  <si>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</si>
  <si>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</si>
  <si>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</si>
  <si>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</si>
  <si>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</si>
  <si>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</si>
  <si>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</si>
  <si>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</si>
  <si>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</si>
  <si>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</si>
  <si>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</si>
  <si>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</si>
  <si>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</si>
  <si>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</si>
  <si>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</si>
  <si>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</si>
  <si>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</si>
  <si>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</si>
  <si>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</si>
  <si>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</si>
  <si>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</si>
  <si>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</si>
  <si>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</si>
  <si>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</si>
  <si>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</si>
  <si>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</si>
  <si>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</si>
  <si>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</si>
  <si>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</si>
  <si>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</si>
  <si>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</si>
  <si>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</si>
  <si>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</si>
  <si>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</si>
  <si>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</si>
  <si>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</si>
  <si>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</si>
  <si>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</si>
  <si>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</si>
  <si>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</si>
  <si>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</si>
  <si>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</si>
  <si>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</si>
  <si>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</si>
  <si>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</si>
  <si>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</si>
  <si>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</si>
  <si>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</si>
  <si>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</si>
  <si>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</si>
  <si>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</si>
  <si>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</si>
  <si>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</si>
  <si>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</si>
  <si>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</si>
  <si>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</si>
  <si>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</si>
  <si>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</si>
  <si>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</si>
  <si>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</si>
  <si>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</si>
  <si>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</si>
  <si>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</si>
  <si>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</si>
  <si>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</si>
  <si>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</si>
  <si>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</si>
  <si>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</si>
  <si>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</si>
  <si>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</si>
  <si>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</si>
  <si>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</si>
  <si>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</si>
  <si>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</si>
  <si>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</si>
  <si>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</si>
  <si>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</si>
  <si>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</si>
  <si>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</si>
  <si>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</si>
  <si>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</si>
  <si>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</si>
  <si>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</si>
  <si>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</si>
  <si>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</si>
  <si>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</si>
  <si>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</si>
  <si>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</si>
  <si>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</si>
  <si>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</si>
  <si>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</si>
  <si>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</si>
  <si>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</si>
  <si>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</si>
  <si>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</si>
  <si>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</si>
  <si>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</si>
  <si>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</si>
  <si>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</si>
  <si>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</si>
  <si>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</si>
  <si>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</si>
  <si>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</si>
  <si>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</si>
  <si>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</si>
  <si>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</si>
  <si>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</si>
  <si>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</si>
  <si>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</si>
  <si>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</si>
  <si>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</si>
  <si>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</si>
  <si>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</si>
  <si>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</si>
  <si>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</si>
  <si>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</si>
  <si>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</si>
  <si>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</si>
  <si>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</si>
  <si>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</si>
  <si>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</si>
  <si>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</si>
  <si>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</si>
  <si>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</si>
  <si>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</si>
  <si>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</si>
  <si>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</si>
  <si>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</si>
  <si>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</si>
  <si>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</si>
  <si>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</si>
  <si>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</si>
  <si>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</si>
  <si>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</si>
  <si>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</si>
  <si>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</si>
  <si>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</si>
  <si>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</si>
  <si>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</si>
  <si>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</si>
  <si>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</si>
  <si>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</si>
  <si>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</si>
  <si>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</si>
  <si>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</si>
  <si>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</si>
  <si>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</si>
  <si>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</si>
  <si>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</si>
  <si>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</si>
  <si>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</si>
  <si>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</si>
  <si>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</si>
  <si>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</si>
  <si>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</si>
  <si>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</si>
  <si>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</si>
  <si>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</si>
  <si>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</si>
  <si>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</si>
  <si>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</si>
  <si>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</si>
  <si>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</si>
  <si>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</si>
  <si>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</si>
  <si>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</si>
  <si>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</si>
  <si>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</si>
  <si>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</si>
  <si>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</si>
  <si>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</si>
  <si>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</si>
  <si>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</si>
  <si>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</si>
  <si>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</si>
  <si>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</si>
  <si>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</si>
  <si>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</si>
  <si>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</si>
  <si>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</si>
  <si>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</si>
  <si>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</si>
  <si>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</si>
  <si>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</si>
  <si>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</si>
  <si>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</si>
  <si>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</si>
  <si>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</si>
  <si>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</si>
  <si>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</si>
  <si>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</si>
  <si>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</si>
  <si>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</si>
  <si>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</si>
  <si>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</si>
  <si>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</si>
  <si>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</si>
  <si>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</si>
  <si>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</si>
  <si>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</si>
  <si>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</si>
  <si>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</si>
  <si>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</si>
  <si>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</si>
  <si>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</si>
  <si>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</si>
  <si>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</si>
  <si>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</si>
  <si>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</si>
  <si>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</si>
  <si>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</si>
  <si>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</si>
  <si>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</si>
  <si>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</si>
  <si>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</si>
  <si>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</si>
  <si>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</si>
  <si>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</si>
  <si>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</si>
  <si>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</si>
  <si>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</si>
  <si>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</si>
  <si>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</si>
  <si>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</si>
  <si>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</si>
  <si>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</si>
  <si>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</si>
  <si>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</si>
  <si>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</si>
  <si>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</si>
  <si>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</si>
  <si>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</si>
  <si>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</si>
  <si>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</si>
  <si>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</si>
  <si>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</si>
  <si>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</si>
  <si>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</si>
  <si>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</si>
  <si>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</si>
  <si>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</si>
  <si>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</si>
  <si>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</si>
  <si>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</si>
  <si>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</si>
  <si>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</si>
  <si>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</si>
  <si>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</si>
  <si>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</si>
  <si>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</si>
  <si>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</si>
  <si>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</si>
  <si>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</si>
  <si>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</si>
  <si>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</si>
  <si>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</si>
  <si>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</si>
  <si>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</si>
  <si>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</si>
  <si>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</si>
  <si>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</si>
  <si>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</si>
  <si>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</si>
  <si>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</si>
  <si>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</si>
  <si>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</si>
  <si>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</si>
  <si>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</si>
  <si>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</si>
  <si>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</si>
  <si>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</si>
  <si>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</si>
  <si>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</si>
  <si>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</si>
  <si>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</si>
  <si>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</si>
  <si>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</si>
  <si>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</si>
  <si>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</si>
  <si>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</si>
  <si>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</si>
  <si>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</si>
  <si>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</si>
  <si>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</si>
  <si>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</si>
  <si>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</si>
  <si>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</si>
  <si>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</si>
  <si>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</si>
  <si>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</si>
  <si>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</si>
  <si>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</si>
  <si>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</si>
  <si>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</si>
  <si>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</si>
  <si>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</si>
  <si>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</si>
  <si>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</si>
  <si>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</si>
  <si>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</si>
  <si>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</si>
  <si>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</si>
  <si>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</si>
  <si>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</si>
  <si>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</si>
  <si>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</si>
  <si>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</si>
  <si>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</si>
  <si>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</si>
  <si>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</si>
  <si>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</si>
  <si>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</si>
  <si>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</si>
  <si>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</si>
  <si>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</si>
  <si>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</si>
  <si>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</si>
  <si>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</si>
  <si>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</si>
  <si>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</si>
  <si>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</si>
  <si>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</si>
  <si>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</si>
  <si>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</si>
  <si>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</si>
  <si>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</si>
  <si>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</si>
  <si>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</si>
  <si>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</si>
  <si>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</si>
  <si>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</si>
  <si>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</si>
  <si>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</si>
  <si>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</si>
  <si>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</si>
  <si>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</si>
  <si>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</si>
  <si>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</si>
  <si>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</si>
  <si>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</si>
  <si>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</si>
  <si>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</si>
  <si>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</si>
  <si>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</si>
  <si>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</si>
  <si>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</si>
  <si>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</si>
  <si>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</si>
  <si>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</si>
  <si>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</si>
  <si>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</si>
  <si>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</si>
  <si>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</si>
  <si>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</si>
  <si>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</si>
  <si>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</si>
  <si>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</si>
  <si>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</si>
  <si>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</si>
  <si>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</si>
  <si>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</si>
  <si>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</si>
  <si>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</si>
  <si>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</si>
  <si>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</si>
  <si>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</si>
  <si>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</si>
  <si>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</si>
  <si>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</si>
  <si>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</si>
  <si>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</si>
  <si>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</si>
  <si>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</si>
  <si>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</si>
  <si>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</si>
  <si>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</si>
  <si>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</si>
  <si>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</si>
  <si>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</si>
  <si>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</si>
  <si>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</si>
  <si>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</si>
  <si>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</si>
  <si>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</si>
  <si>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</si>
  <si>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</si>
  <si>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</si>
  <si>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</si>
  <si>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</si>
  <si>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</si>
  <si>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</si>
  <si>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</si>
  <si>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</si>
  <si>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</si>
  <si>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</si>
  <si>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</si>
  <si>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</si>
  <si>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</si>
  <si>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</si>
  <si>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</si>
  <si>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</si>
  <si>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</si>
  <si>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</si>
  <si>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</si>
  <si>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</si>
  <si>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</si>
  <si>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</si>
  <si>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</si>
  <si>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</si>
  <si>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</si>
  <si>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</si>
  <si>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</si>
  <si>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</si>
  <si>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</si>
  <si>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</si>
  <si>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</si>
  <si>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</si>
  <si>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</si>
  <si>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</si>
  <si>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</si>
  <si>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</si>
  <si>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</si>
  <si>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</si>
  <si>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</si>
  <si>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</si>
  <si>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</si>
  <si>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</si>
  <si>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</si>
  <si>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</si>
  <si>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</si>
  <si>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</si>
  <si>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</si>
  <si>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</si>
  <si>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</si>
  <si>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</si>
  <si>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</si>
  <si>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</si>
  <si>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</si>
  <si>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</si>
  <si>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</si>
  <si>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</si>
  <si>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</si>
  <si>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</si>
  <si>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</si>
  <si>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</si>
  <si>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</si>
  <si>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</si>
  <si>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</si>
  <si>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</si>
  <si>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</si>
  <si>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</si>
  <si>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</si>
  <si>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</si>
  <si>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</si>
  <si>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</si>
  <si>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</si>
  <si>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</si>
  <si>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</si>
  <si>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</si>
  <si>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</si>
  <si>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</si>
  <si>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</si>
  <si>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</si>
  <si>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</si>
  <si>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</si>
  <si>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</si>
  <si>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</si>
  <si>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</si>
  <si>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</si>
  <si>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</si>
  <si>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</si>
  <si>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</si>
  <si>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</si>
  <si>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</si>
  <si>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</si>
  <si>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</si>
  <si>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</si>
  <si>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</si>
  <si>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</si>
  <si>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</si>
  <si>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</si>
  <si>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</si>
  <si>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</si>
  <si>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</si>
  <si>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</si>
  <si>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</si>
  <si>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</si>
  <si>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</si>
  <si>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</si>
  <si>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</si>
  <si>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</si>
  <si>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</si>
  <si>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</si>
  <si>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</si>
  <si>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</si>
  <si>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</si>
  <si>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</si>
  <si>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</si>
  <si>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</si>
  <si>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</si>
  <si>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</si>
  <si>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</si>
  <si>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</si>
  <si>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</si>
  <si>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</si>
  <si>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</si>
  <si>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</si>
  <si>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</si>
  <si>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</si>
  <si>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</si>
  <si>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</si>
  <si>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</si>
  <si>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</si>
  <si>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</si>
  <si>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</si>
  <si>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</si>
  <si>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</si>
  <si>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</si>
  <si>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</si>
  <si>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</si>
  <si>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</si>
  <si>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</si>
  <si>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</si>
  <si>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</si>
  <si>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</si>
  <si>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</si>
  <si>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</si>
  <si>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</si>
  <si>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</si>
  <si>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</si>
  <si>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</si>
  <si>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</si>
  <si>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</si>
  <si>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</si>
  <si>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</si>
  <si>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</si>
  <si>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</si>
  <si>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</si>
  <si>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</si>
  <si>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</si>
  <si>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</si>
  <si>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</si>
  <si>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</si>
  <si>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</si>
  <si>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</si>
  <si>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</si>
  <si>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</si>
  <si>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</si>
  <si>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</si>
  <si>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</si>
  <si>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</si>
  <si>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</si>
  <si>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</si>
  <si>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</si>
  <si>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</si>
  <si>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</si>
  <si>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</si>
  <si>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</si>
  <si>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</si>
  <si>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</si>
  <si>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</si>
  <si>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</si>
  <si>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</si>
  <si>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</si>
  <si>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</si>
  <si>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</si>
  <si>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</si>
  <si>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</si>
  <si>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</si>
  <si>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</si>
  <si>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</si>
  <si>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</si>
  <si>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</si>
  <si>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</si>
  <si>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</si>
  <si>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</si>
  <si>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</si>
  <si>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</si>
  <si>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</si>
  <si>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</si>
  <si>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</si>
  <si>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</si>
  <si>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</si>
  <si>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</si>
  <si>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</si>
  <si>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</si>
  <si>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</si>
  <si>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</si>
  <si>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</si>
  <si>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</si>
  <si>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</si>
  <si>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</si>
  <si>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</si>
  <si>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</si>
  <si>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</si>
  <si>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</si>
  <si>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</si>
  <si>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</si>
  <si>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</si>
  <si>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</si>
  <si>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</si>
  <si>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</si>
  <si>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</si>
  <si>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</si>
  <si>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</si>
  <si>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</si>
  <si>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</si>
  <si>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</si>
  <si>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</si>
  <si>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</si>
  <si>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</si>
  <si>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</si>
  <si>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</si>
  <si>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</si>
  <si>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</si>
  <si>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</si>
  <si>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</si>
  <si>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</si>
  <si>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</si>
  <si>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</si>
  <si>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</si>
  <si>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</si>
  <si>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</si>
  <si>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</si>
  <si>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</si>
  <si>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</si>
  <si>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</si>
  <si>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</si>
  <si>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</si>
  <si>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</si>
  <si>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</si>
  <si>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</si>
  <si>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</si>
  <si>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</si>
  <si>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</si>
  <si>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</si>
  <si>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</si>
  <si>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</si>
  <si>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</si>
  <si>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</si>
  <si>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</si>
  <si>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</si>
  <si>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</si>
  <si>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</si>
  <si>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</si>
  <si>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</si>
  <si>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</si>
  <si>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</si>
  <si>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</si>
  <si>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</si>
  <si>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</si>
  <si>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</si>
  <si>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</si>
  <si>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</si>
  <si>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</si>
  <si>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</si>
  <si>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</si>
  <si>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</si>
  <si>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</si>
  <si>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</si>
  <si>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</si>
  <si>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</si>
  <si>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</si>
  <si>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</si>
  <si>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</si>
  <si>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</si>
  <si>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</si>
  <si>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</si>
  <si>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</si>
  <si>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</si>
  <si>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</si>
  <si>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</si>
  <si>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</si>
  <si>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</si>
  <si>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</si>
  <si>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</si>
  <si>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</si>
  <si>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</si>
  <si>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</si>
  <si>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</si>
  <si>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</si>
  <si>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</si>
  <si>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</si>
  <si>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</si>
  <si>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</si>
  <si>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</si>
  <si>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</si>
  <si>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</si>
  <si>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</si>
  <si>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</si>
  <si>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</si>
  <si>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</si>
  <si>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</si>
  <si>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</si>
  <si>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</si>
  <si>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</si>
  <si>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</si>
  <si>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</si>
  <si>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</si>
  <si>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</si>
  <si>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</si>
  <si>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</si>
  <si>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</si>
  <si>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</si>
  <si>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</si>
  <si>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</si>
  <si>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</si>
  <si>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</si>
  <si>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</si>
  <si>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</si>
  <si>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</si>
  <si>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</si>
  <si>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</si>
  <si>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</si>
  <si>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</si>
  <si>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</si>
  <si>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</si>
  <si>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</si>
  <si>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</si>
  <si>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</si>
  <si>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</si>
  <si>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</si>
  <si>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</si>
  <si>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</si>
  <si>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</si>
  <si>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</si>
  <si>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</si>
  <si>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</si>
  <si>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</si>
  <si>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</si>
  <si>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</si>
  <si>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</si>
  <si>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</si>
  <si>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</si>
  <si>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</si>
  <si>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</si>
  <si>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</si>
  <si>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</si>
  <si>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</si>
  <si>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</si>
  <si>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</si>
  <si>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</si>
  <si>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</si>
  <si>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</si>
  <si>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</si>
  <si>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</si>
  <si>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</si>
  <si>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</si>
  <si>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</si>
  <si>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</si>
  <si>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</si>
  <si>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</si>
  <si>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</si>
  <si>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</si>
  <si>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</si>
  <si>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</si>
  <si>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</si>
  <si>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</si>
  <si>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</si>
  <si>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</si>
  <si>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</si>
  <si>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</si>
  <si>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</si>
  <si>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</si>
  <si>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</si>
  <si>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</si>
  <si>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</si>
  <si>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</si>
  <si>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</si>
  <si>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</si>
  <si>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</si>
  <si>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</si>
  <si>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</si>
  <si>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</si>
  <si>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</si>
  <si>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</si>
  <si>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</si>
  <si>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</si>
  <si>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</si>
  <si>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</si>
  <si>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</si>
  <si>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</si>
  <si>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</si>
  <si>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</si>
  <si>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</si>
  <si>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</si>
  <si>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</si>
  <si>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</si>
  <si>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</si>
  <si>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</si>
  <si>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</si>
  <si>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</si>
  <si>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</si>
  <si>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</si>
  <si>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</si>
  <si>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</si>
  <si>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</si>
  <si>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</si>
  <si>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</si>
  <si>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</si>
  <si>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</si>
  <si>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</si>
  <si>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</si>
  <si>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</si>
  <si>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</si>
  <si>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</si>
  <si>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</si>
  <si>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</si>
  <si>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</si>
  <si>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</si>
  <si>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</si>
  <si>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</si>
  <si>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</si>
  <si>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</si>
  <si>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</si>
  <si>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</si>
  <si>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</si>
  <si>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</si>
  <si>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</si>
  <si>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</si>
  <si>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</si>
  <si>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</si>
  <si>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</si>
  <si>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</si>
  <si>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</si>
  <si>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</si>
  <si>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</si>
  <si>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</si>
  <si>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</si>
  <si>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</si>
  <si>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</si>
  <si>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</si>
  <si>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</si>
  <si>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</si>
  <si>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</si>
  <si>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</si>
  <si>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</si>
  <si>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</si>
  <si>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</si>
  <si>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</si>
  <si>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</si>
  <si>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</si>
  <si>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</si>
  <si>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</si>
  <si>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</si>
  <si>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</si>
  <si>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</si>
  <si>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</si>
  <si>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</si>
  <si>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</si>
  <si>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</si>
  <si>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</si>
  <si>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</si>
  <si>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</si>
  <si>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</si>
  <si>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</si>
  <si>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</si>
  <si>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</si>
  <si>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</si>
  <si>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</si>
  <si>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</si>
  <si>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</si>
  <si>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</si>
  <si>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</si>
  <si>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</si>
  <si>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</si>
  <si>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</si>
  <si>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</si>
  <si>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</si>
  <si>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</si>
  <si>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</si>
  <si>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</si>
  <si>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</si>
  <si>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</si>
  <si>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</si>
  <si>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</si>
  <si>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</si>
  <si>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</si>
  <si>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</si>
  <si>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</si>
  <si>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</si>
  <si>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</si>
  <si>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</si>
  <si>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</si>
  <si>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</si>
  <si>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</si>
  <si>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</si>
  <si>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</si>
  <si>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</si>
  <si>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</si>
  <si>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</si>
  <si>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</si>
  <si>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</si>
  <si>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</si>
  <si>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</si>
  <si>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</si>
  <si>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</si>
  <si>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</si>
  <si>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</si>
  <si>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</si>
  <si>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</si>
  <si>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</si>
  <si>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</si>
  <si>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</si>
  <si>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</si>
  <si>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</si>
  <si>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</si>
  <si>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</si>
  <si>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</si>
  <si>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</si>
  <si>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</si>
  <si>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</si>
  <si>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</si>
  <si>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</si>
  <si>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</si>
  <si>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</si>
  <si>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</si>
  <si>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</si>
  <si>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</si>
  <si>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</si>
  <si>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</si>
  <si>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</si>
  <si>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</si>
  <si>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</si>
  <si>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</si>
  <si>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</si>
  <si>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</si>
  <si>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</si>
  <si>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</si>
  <si>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</si>
  <si>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</si>
  <si>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</si>
  <si>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</si>
  <si>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</si>
  <si>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</si>
  <si>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</si>
  <si>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</si>
  <si>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</si>
  <si>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</si>
  <si>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</si>
  <si>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</si>
  <si>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</si>
  <si>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</si>
  <si>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</si>
  <si>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</si>
  <si>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</si>
  <si>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</si>
  <si>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</si>
  <si>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</si>
  <si>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</si>
  <si>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</si>
  <si>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</si>
  <si>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</si>
  <si>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</si>
  <si>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</si>
  <si>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</si>
  <si>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</si>
  <si>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</si>
  <si>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</si>
  <si>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</si>
  <si>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</si>
  <si>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</si>
  <si>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</si>
  <si>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</si>
  <si>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</si>
  <si>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</si>
  <si>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</si>
  <si>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</si>
  <si>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</si>
  <si>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</si>
  <si>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</si>
  <si>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</si>
  <si>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</si>
  <si>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</si>
  <si>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</si>
  <si>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</si>
  <si>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</si>
  <si>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</si>
  <si>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</si>
  <si>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</si>
  <si>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</si>
  <si>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</si>
  <si>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</si>
  <si>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</si>
  <si>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</si>
  <si>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</si>
  <si>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</si>
  <si>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</si>
  <si>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</si>
  <si>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</si>
  <si>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</si>
  <si>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</si>
  <si>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</si>
  <si>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</si>
  <si>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</si>
  <si>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</si>
  <si>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</si>
  <si>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</si>
  <si>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</si>
  <si>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</si>
  <si>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</si>
  <si>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</si>
  <si>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</si>
  <si>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</si>
  <si>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</si>
  <si>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</si>
  <si>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</si>
  <si>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</si>
  <si>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</si>
  <si>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</si>
  <si>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</si>
  <si>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</si>
  <si>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</si>
  <si>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</si>
  <si>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</si>
  <si>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</si>
  <si>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</si>
  <si>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</si>
  <si>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</si>
  <si>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</si>
  <si>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</si>
  <si>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</si>
  <si>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</si>
  <si>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</si>
  <si>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</si>
  <si>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</si>
  <si>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</si>
  <si>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</si>
  <si>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</si>
  <si>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</si>
  <si>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</si>
  <si>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</si>
  <si>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</si>
  <si>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</si>
  <si>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</si>
  <si>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</si>
  <si>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</si>
  <si>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</si>
  <si>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</si>
  <si>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</si>
  <si>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</si>
  <si>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</si>
  <si>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</si>
  <si>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</si>
  <si>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</si>
  <si>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</si>
  <si>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</si>
  <si>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</si>
  <si>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</si>
  <si>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</si>
  <si>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</si>
  <si>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</si>
  <si>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</si>
  <si>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</si>
  <si>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</si>
  <si>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</si>
  <si>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</si>
  <si>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</si>
  <si>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</si>
  <si>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</si>
  <si>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</si>
  <si>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</si>
  <si>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</si>
  <si>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</si>
  <si>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</si>
  <si>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</si>
  <si>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</si>
  <si>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</si>
  <si>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</si>
  <si>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</si>
  <si>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</si>
  <si>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</si>
  <si>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</si>
  <si>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</si>
  <si>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</si>
  <si>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</si>
  <si>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</si>
  <si>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</si>
  <si>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</si>
  <si>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</si>
  <si>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</si>
  <si>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</si>
  <si>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</si>
  <si>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</si>
  <si>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</si>
  <si>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</si>
  <si>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</si>
  <si>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</si>
  <si>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</si>
  <si>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</si>
  <si>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</si>
  <si>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</si>
  <si>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</si>
  <si>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</si>
  <si>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</si>
  <si>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</si>
  <si>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</si>
  <si>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</si>
  <si>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</si>
  <si>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</si>
  <si>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</si>
  <si>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</si>
  <si>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</si>
  <si>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</si>
  <si>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</si>
  <si>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</si>
  <si>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</si>
  <si>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</si>
  <si>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</si>
  <si>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</si>
  <si>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</si>
  <si>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</si>
  <si>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</si>
  <si>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</si>
  <si>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</si>
  <si>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</si>
  <si>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</si>
  <si>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</si>
  <si>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</si>
  <si>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</si>
  <si>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</si>
  <si>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</si>
  <si>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</si>
  <si>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</si>
  <si>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</si>
  <si>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</si>
  <si>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</si>
  <si>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</si>
  <si>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</si>
  <si>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</si>
  <si>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</si>
  <si>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</si>
  <si>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</si>
  <si>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</si>
  <si>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</si>
  <si>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</si>
  <si>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</si>
  <si>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</si>
  <si>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</si>
  <si>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</si>
  <si>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</si>
  <si>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</si>
  <si>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</si>
  <si>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</si>
  <si>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</si>
  <si>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</si>
  <si>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</si>
  <si>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</si>
  <si>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</si>
  <si>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</si>
  <si>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</si>
  <si>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</si>
  <si>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</si>
  <si>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</si>
  <si>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</si>
  <si>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</si>
  <si>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</si>
  <si>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</si>
  <si>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</si>
  <si>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</si>
  <si>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</si>
  <si>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</si>
  <si>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</si>
  <si>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</si>
  <si>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</si>
  <si>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</si>
  <si>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</si>
  <si>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</si>
  <si>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</si>
  <si>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</si>
  <si>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</si>
  <si>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</si>
  <si>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</si>
  <si>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</si>
  <si>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</si>
  <si>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</si>
  <si>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</si>
  <si>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</si>
  <si>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</si>
  <si>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</si>
  <si>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</si>
  <si>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</si>
  <si>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</si>
  <si>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</si>
  <si>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</si>
  <si>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</si>
  <si>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</si>
  <si>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</si>
  <si>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</si>
  <si>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</si>
  <si>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</si>
  <si>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</si>
  <si>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</si>
  <si>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</si>
  <si>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</si>
  <si>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</si>
  <si>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</si>
  <si>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</si>
  <si>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</si>
  <si>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</si>
  <si>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</si>
  <si>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</si>
  <si>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</si>
  <si>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</si>
  <si>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</si>
  <si>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</si>
  <si>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</si>
  <si>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</si>
  <si>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</si>
  <si>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</si>
  <si>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</si>
  <si>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</si>
  <si>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</si>
  <si>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</si>
  <si>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</si>
  <si>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</si>
  <si>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</si>
  <si>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</si>
  <si>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</si>
  <si>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</si>
  <si>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</si>
  <si>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</si>
  <si>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</si>
  <si>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</si>
  <si>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</si>
  <si>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</si>
  <si>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</si>
  <si>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</si>
  <si>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</si>
  <si>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</si>
  <si>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</si>
  <si>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</si>
  <si>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</si>
  <si>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</si>
  <si>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</si>
  <si>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</si>
  <si>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</si>
  <si>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</si>
  <si>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</si>
  <si>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</si>
  <si>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</si>
  <si>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</si>
  <si>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</si>
  <si>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</si>
  <si>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</si>
  <si>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</si>
  <si>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</si>
  <si>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</si>
  <si>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</si>
  <si>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</si>
  <si>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</si>
  <si>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</si>
  <si>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</si>
  <si>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</si>
  <si>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</si>
  <si>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</si>
  <si>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</si>
  <si>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</si>
  <si>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</si>
  <si>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</si>
  <si>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</si>
  <si>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</si>
  <si>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</si>
  <si>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</si>
  <si>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</si>
  <si>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</si>
  <si>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</si>
  <si>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</si>
  <si>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</si>
  <si>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</si>
  <si>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</si>
  <si>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</si>
  <si>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</si>
  <si>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</si>
  <si>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</si>
  <si>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</si>
  <si>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</si>
  <si>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</si>
  <si>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</si>
  <si>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</si>
  <si>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</si>
  <si>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</si>
  <si>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</si>
  <si>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</si>
  <si>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</si>
  <si>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</si>
  <si>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</si>
  <si>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</si>
  <si>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</si>
  <si>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</si>
  <si>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</si>
  <si>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</si>
  <si>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</si>
  <si>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</si>
  <si>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</si>
  <si>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</si>
  <si>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</si>
  <si>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</si>
  <si>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</si>
  <si>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</si>
  <si>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</si>
  <si>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</si>
  <si>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</si>
  <si>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</si>
  <si>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</si>
  <si>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</si>
  <si>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</si>
  <si>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</si>
  <si>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</si>
  <si>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</si>
  <si>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</si>
  <si>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</si>
  <si>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</si>
  <si>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</si>
  <si>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</si>
  <si>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</si>
  <si>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</si>
  <si>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</si>
  <si>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</si>
  <si>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</si>
  <si>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</si>
  <si>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</si>
  <si>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</si>
  <si>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</si>
  <si>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</si>
  <si>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</si>
  <si>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</si>
  <si>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</si>
  <si>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</si>
  <si>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</si>
  <si>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</si>
  <si>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</si>
  <si>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</si>
  <si>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</si>
  <si>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</si>
  <si>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</si>
  <si>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</si>
  <si>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</si>
  <si>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</si>
  <si>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</si>
  <si>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</si>
  <si>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</si>
  <si>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</si>
  <si>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</si>
  <si>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</si>
  <si>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</si>
  <si>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</si>
  <si>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</si>
  <si>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</si>
  <si>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</si>
  <si>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</si>
  <si>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</si>
  <si>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</si>
  <si>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</si>
  <si>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</si>
  <si>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</si>
  <si>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</si>
  <si>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</si>
  <si>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</si>
  <si>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</si>
  <si>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</si>
  <si>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</si>
  <si>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</si>
  <si>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</si>
  <si>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</si>
  <si>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</si>
  <si>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</si>
  <si>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</si>
  <si>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</si>
  <si>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</si>
  <si>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</si>
  <si>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</si>
  <si>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</si>
  <si>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</si>
  <si>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</si>
  <si>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</si>
  <si>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</si>
  <si>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</si>
  <si>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</si>
  <si>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</si>
  <si>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</si>
  <si>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</si>
  <si>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</si>
  <si>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</si>
  <si>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</si>
  <si>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</si>
  <si>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</si>
  <si>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</si>
  <si>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</si>
  <si>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</si>
  <si>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</si>
  <si>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</si>
  <si>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</si>
  <si>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</si>
  <si>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</si>
  <si>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</si>
  <si>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</si>
  <si>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</si>
  <si>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</si>
  <si>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</si>
  <si>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</si>
  <si>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</si>
  <si>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</si>
  <si>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</si>
  <si>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</si>
  <si>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</si>
  <si>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</si>
  <si>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</si>
  <si>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</si>
  <si>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</si>
  <si>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</si>
  <si>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</si>
  <si>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</si>
  <si>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</si>
  <si>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</si>
  <si>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</si>
  <si>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</si>
  <si>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</si>
  <si>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</si>
  <si>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</si>
  <si>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</si>
  <si>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</si>
  <si>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</si>
  <si>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</si>
  <si>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</si>
  <si>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</si>
  <si>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</si>
  <si>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</si>
  <si>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</si>
  <si>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</si>
  <si>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</si>
  <si>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</si>
  <si>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</si>
  <si>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</si>
  <si>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</si>
  <si>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</si>
  <si>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</si>
  <si>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</si>
  <si>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</si>
  <si>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</si>
  <si>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</si>
  <si>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</si>
  <si>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</si>
  <si>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</si>
  <si>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</si>
  <si>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</si>
  <si>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</si>
  <si>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</si>
  <si>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</si>
  <si>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</si>
  <si>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</si>
  <si>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</si>
  <si>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</si>
  <si>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</si>
  <si>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</si>
  <si>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</si>
  <si>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</si>
  <si>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</si>
  <si>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</si>
  <si>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</si>
  <si>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</si>
  <si>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</si>
  <si>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</si>
  <si>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</si>
  <si>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</si>
  <si>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</si>
  <si>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</si>
  <si>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</si>
  <si>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</si>
  <si>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</si>
  <si>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</si>
  <si>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</si>
  <si>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</si>
  <si>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</si>
  <si>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</si>
  <si>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</si>
  <si>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</si>
  <si>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</si>
  <si>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</si>
  <si>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</si>
  <si>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</si>
  <si>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</si>
  <si>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</si>
  <si>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</si>
  <si>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</si>
  <si>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</si>
  <si>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</si>
  <si>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</si>
  <si>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</si>
  <si>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</si>
  <si>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</si>
  <si>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</si>
  <si>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</si>
  <si>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</si>
  <si>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</si>
  <si>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</si>
  <si>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</si>
  <si>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</si>
  <si>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</si>
  <si>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</si>
  <si>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</si>
  <si>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</si>
  <si>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</si>
  <si>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</si>
  <si>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</si>
  <si>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</si>
  <si>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</si>
  <si>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</si>
  <si>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</si>
  <si>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</si>
  <si>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</si>
  <si>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</si>
  <si>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</si>
  <si>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</si>
  <si>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</si>
  <si>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</si>
  <si>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</si>
  <si>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</si>
  <si>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</si>
  <si>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</si>
  <si>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</si>
  <si>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</si>
  <si>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</si>
  <si>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</si>
  <si>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</si>
  <si>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</si>
  <si>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</si>
  <si>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</si>
  <si>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</si>
  <si>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</si>
  <si>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</si>
  <si>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</si>
  <si>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</si>
  <si>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</si>
  <si>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</si>
  <si>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</si>
  <si>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</si>
  <si>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</si>
  <si>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</si>
  <si>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</si>
  <si>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</si>
  <si>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</si>
  <si>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</si>
  <si>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</si>
  <si>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</si>
  <si>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</si>
  <si>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</si>
  <si>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</si>
  <si>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</si>
  <si>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</si>
  <si>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</si>
  <si>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</si>
  <si>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</si>
  <si>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</si>
  <si>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</si>
  <si>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</si>
  <si>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</si>
  <si>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</si>
  <si>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</si>
  <si>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</si>
  <si>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</si>
  <si>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</si>
  <si>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</si>
  <si>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</si>
  <si>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</si>
  <si>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</si>
  <si>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</si>
  <si>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</si>
  <si>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</si>
  <si>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</si>
  <si>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</si>
  <si>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</si>
  <si>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</si>
  <si>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</si>
  <si>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</si>
  <si>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</si>
  <si>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</si>
  <si>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</si>
  <si>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</si>
  <si>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</si>
  <si>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</si>
  <si>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</si>
  <si>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</si>
  <si>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</si>
  <si>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</si>
  <si>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</si>
  <si>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</si>
  <si>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</si>
  <si>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</si>
  <si>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</si>
  <si>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</si>
  <si>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</si>
  <si>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</si>
  <si>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</si>
  <si>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</si>
  <si>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</si>
  <si>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</si>
  <si>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</si>
  <si>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</si>
  <si>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</si>
  <si>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</si>
  <si>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</si>
  <si>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</si>
  <si>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</si>
  <si>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</si>
  <si>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</si>
  <si>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</si>
  <si>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</si>
  <si>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</si>
  <si>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</si>
  <si>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</si>
  <si>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</si>
  <si>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</si>
  <si>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</si>
  <si>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</si>
  <si>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</si>
  <si>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</si>
  <si>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</si>
  <si>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</si>
  <si>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</si>
  <si>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</si>
  <si>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</si>
  <si>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</si>
  <si>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</si>
  <si>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</si>
  <si>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</si>
  <si>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</si>
  <si>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</si>
  <si>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</si>
  <si>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</si>
  <si>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</si>
  <si>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</si>
  <si>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</si>
  <si>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</si>
  <si>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</si>
  <si>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</si>
  <si>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</si>
  <si>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</si>
  <si>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</si>
  <si>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</si>
  <si>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</si>
  <si>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</si>
  <si>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</si>
  <si>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</si>
  <si>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</si>
  <si>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</si>
  <si>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</si>
  <si>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</si>
  <si>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</si>
  <si>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</si>
  <si>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</si>
  <si>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</si>
  <si>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</si>
  <si>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</si>
  <si>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</si>
  <si>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</si>
  <si>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</si>
  <si>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</si>
  <si>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</si>
  <si>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</si>
  <si>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</si>
  <si>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</si>
  <si>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</si>
  <si>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</si>
  <si>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</si>
  <si>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</si>
  <si>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</si>
  <si>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</si>
  <si>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</si>
  <si>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</si>
  <si>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</si>
  <si>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</si>
  <si>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</si>
  <si>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</si>
  <si>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</si>
  <si>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</si>
  <si>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</si>
  <si>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</si>
  <si>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</si>
  <si>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</si>
  <si>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</si>
  <si>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</si>
  <si>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</si>
  <si>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</si>
  <si>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</si>
  <si>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</si>
  <si>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</si>
  <si>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</si>
  <si>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</si>
  <si>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</si>
  <si>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</si>
  <si>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</si>
  <si>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</si>
  <si>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</si>
  <si>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</si>
  <si>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</si>
  <si>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</si>
  <si>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</si>
  <si>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</si>
  <si>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</si>
  <si>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</si>
  <si>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</si>
  <si>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</si>
  <si>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</si>
  <si>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</si>
  <si>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</si>
  <si>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</si>
  <si>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</si>
  <si>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</si>
  <si>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</si>
  <si>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</si>
  <si>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</si>
  <si>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</si>
  <si>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</si>
  <si>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</si>
  <si>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</si>
  <si>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</si>
  <si>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</si>
  <si>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</si>
  <si>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</si>
  <si>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</si>
  <si>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</si>
  <si>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</si>
  <si>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</si>
  <si>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</si>
  <si>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</si>
  <si>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</si>
  <si>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</si>
  <si>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</si>
  <si>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</si>
  <si>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</si>
  <si>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</si>
  <si>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</si>
  <si>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</si>
  <si>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</si>
  <si>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</si>
  <si>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</si>
  <si>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</si>
  <si>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</si>
  <si>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</si>
  <si>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</si>
  <si>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</si>
  <si>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</si>
  <si>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</si>
  <si>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</si>
  <si>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</si>
  <si>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</si>
  <si>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</si>
  <si>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</si>
  <si>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</si>
  <si>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</si>
  <si>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</si>
  <si>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</si>
  <si>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</si>
  <si>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</si>
  <si>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</si>
  <si>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</si>
  <si>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</si>
  <si>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</si>
  <si>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</si>
  <si>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</si>
  <si>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</si>
  <si>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</si>
  <si>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</si>
  <si>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</si>
  <si>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</si>
  <si>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</si>
  <si>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</si>
  <si>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</si>
  <si>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</si>
  <si>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</si>
  <si>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</si>
  <si>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</si>
  <si>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</si>
  <si>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</si>
  <si>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</si>
  <si>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</si>
  <si>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</si>
  <si>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</si>
  <si>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</si>
  <si>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</si>
  <si>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</si>
  <si>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</si>
  <si>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</si>
  <si>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</si>
  <si>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</si>
  <si>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</si>
  <si>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</si>
  <si>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</si>
  <si>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</si>
  <si>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</si>
  <si>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</si>
  <si>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</si>
  <si>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</si>
  <si>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</si>
  <si>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</si>
  <si>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</si>
  <si>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</si>
  <si>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</si>
  <si>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</si>
  <si>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</si>
  <si>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</si>
  <si>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</si>
  <si>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</si>
  <si>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</si>
  <si>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</si>
  <si>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</si>
  <si>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</si>
  <si>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</si>
  <si>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</si>
  <si>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</si>
  <si>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</si>
  <si>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</si>
  <si>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</si>
  <si>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</si>
  <si>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</si>
  <si>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</si>
  <si>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</si>
  <si>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</si>
  <si>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</si>
  <si>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</si>
  <si>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</si>
  <si>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</si>
  <si>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</si>
  <si>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</si>
  <si>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</si>
  <si>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</si>
  <si>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</si>
  <si>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</si>
  <si>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</si>
  <si>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</si>
  <si>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</si>
  <si>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</si>
  <si>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</si>
  <si>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</si>
  <si>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</si>
  <si>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</si>
  <si>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</si>
  <si>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</si>
  <si>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</si>
  <si>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</si>
  <si>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</si>
  <si>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</si>
  <si>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</si>
  <si>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</si>
  <si>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</si>
  <si>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</si>
  <si>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</si>
  <si>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</si>
  <si>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</si>
  <si>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</si>
  <si>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</si>
  <si>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</si>
  <si>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</si>
  <si>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</si>
  <si>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</si>
  <si>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</si>
  <si>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</si>
  <si>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</si>
  <si>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</si>
  <si>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</si>
  <si>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</si>
  <si>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</si>
  <si>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</si>
  <si>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</si>
  <si>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</si>
  <si>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</si>
  <si>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</si>
  <si>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</si>
  <si>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</si>
  <si>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</si>
  <si>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</si>
  <si>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</si>
  <si>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</si>
  <si>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</si>
  <si>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</si>
  <si>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</si>
  <si>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</si>
  <si>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</si>
  <si>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</si>
  <si>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</si>
  <si>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</si>
  <si>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</si>
  <si>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</si>
  <si>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</si>
  <si>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</si>
  <si>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</si>
  <si>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</si>
  <si>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</si>
  <si>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</si>
  <si>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</si>
  <si>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</si>
  <si>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</si>
  <si>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</si>
  <si>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</si>
  <si>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</si>
  <si>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</si>
  <si>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</si>
  <si>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</si>
  <si>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</si>
  <si>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</si>
  <si>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</si>
  <si>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</si>
  <si>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</si>
  <si>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</si>
  <si>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</si>
  <si>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</si>
  <si>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</si>
  <si>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</si>
  <si>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</si>
  <si>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</si>
  <si>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</si>
  <si>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</si>
  <si>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</si>
  <si>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</si>
  <si>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</si>
  <si>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</si>
  <si>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</si>
  <si>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</si>
  <si>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</si>
  <si>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</si>
  <si>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</si>
  <si>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</si>
  <si>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</si>
  <si>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</si>
  <si>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</si>
  <si>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</si>
  <si>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</si>
  <si>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</si>
  <si>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</si>
  <si>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</si>
  <si>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</si>
  <si>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</si>
  <si>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</si>
  <si>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</si>
  <si>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</si>
  <si>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</si>
  <si>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</si>
  <si>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</si>
  <si>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</si>
  <si>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</si>
  <si>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</si>
  <si>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</si>
  <si>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</si>
  <si>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</si>
  <si>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</si>
  <si>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</si>
  <si>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</si>
  <si>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</si>
  <si>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</si>
  <si>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</si>
  <si>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</si>
  <si>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</si>
  <si>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</si>
  <si>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</si>
  <si>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</si>
  <si>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</si>
  <si>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</si>
  <si>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</si>
  <si>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</si>
  <si>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</si>
  <si>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</si>
  <si>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</si>
  <si>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</si>
  <si>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</si>
  <si>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</si>
  <si>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</si>
  <si>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</si>
  <si>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</si>
  <si>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</si>
  <si>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</si>
  <si>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</si>
  <si>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</si>
  <si>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</si>
  <si>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</si>
  <si>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</si>
  <si>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</si>
  <si>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</si>
  <si>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</si>
  <si>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</si>
  <si>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</si>
  <si>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</si>
  <si>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</si>
  <si>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</si>
  <si>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</si>
  <si>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</si>
  <si>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</si>
  <si>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</si>
  <si>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</si>
  <si>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</si>
  <si>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</si>
  <si>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</si>
  <si>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</si>
  <si>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</si>
  <si>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</si>
  <si>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</si>
  <si>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</si>
  <si>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</si>
  <si>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</si>
  <si>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</si>
  <si>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</si>
  <si>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</si>
  <si>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</si>
  <si>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</si>
  <si>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</si>
  <si>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</si>
  <si>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</si>
  <si>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</si>
  <si>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</si>
  <si>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</si>
  <si>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</si>
  <si>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</si>
  <si>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</si>
  <si>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</si>
  <si>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</si>
  <si>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</si>
  <si>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</si>
  <si>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</si>
  <si>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</si>
  <si>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</si>
  <si>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</si>
  <si>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</si>
  <si>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</si>
  <si>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</si>
  <si>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</si>
  <si>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</si>
  <si>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</si>
  <si>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</si>
  <si>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</si>
  <si>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</si>
  <si>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</si>
  <si>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</si>
  <si>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</si>
  <si>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</si>
  <si>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</si>
  <si>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</si>
  <si>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</si>
  <si>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</si>
  <si>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</si>
  <si>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</si>
  <si>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</si>
  <si>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</si>
  <si>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</si>
  <si>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</si>
  <si>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</si>
  <si>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</si>
  <si>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</si>
  <si>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</si>
  <si>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</si>
  <si>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</si>
  <si>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</si>
  <si>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</si>
  <si>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</si>
  <si>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</si>
  <si>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</si>
  <si>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</si>
  <si>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</si>
  <si>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</si>
  <si>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</si>
  <si>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</si>
  <si>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</si>
  <si>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</si>
  <si>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</si>
  <si>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</si>
  <si>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</si>
  <si>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</si>
  <si>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</si>
  <si>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</si>
  <si>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</si>
  <si>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</si>
  <si>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</si>
  <si>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</si>
  <si>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</si>
  <si>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</si>
  <si>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</si>
  <si>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</si>
  <si>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</si>
  <si>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</si>
  <si>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</si>
  <si>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</si>
  <si>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</si>
  <si>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</si>
  <si>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</si>
  <si>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</si>
  <si>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</si>
  <si>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</si>
  <si>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</si>
  <si>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</si>
  <si>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</si>
  <si>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</si>
  <si>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</si>
  <si>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</si>
  <si>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</si>
  <si>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</si>
  <si>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</si>
  <si>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</si>
  <si>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</si>
  <si>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</si>
  <si>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</si>
  <si>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</si>
  <si>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</si>
  <si>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</si>
  <si>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</si>
  <si>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</si>
  <si>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</si>
  <si>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</si>
  <si>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</si>
  <si>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</si>
  <si>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</si>
  <si>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</si>
  <si>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</si>
  <si>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</si>
  <si>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</si>
  <si>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</si>
  <si>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</si>
  <si>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</si>
  <si>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</si>
  <si>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</si>
  <si>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</si>
  <si>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</si>
  <si>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</si>
  <si>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</si>
  <si>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</si>
  <si>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</si>
  <si>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</si>
  <si>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</si>
  <si>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</si>
  <si>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</si>
  <si>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</si>
  <si>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</si>
  <si>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</si>
  <si>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</si>
  <si>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</si>
  <si>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</si>
  <si>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</si>
  <si>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</si>
  <si>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</si>
  <si>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</si>
  <si>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</si>
  <si>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</si>
  <si>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</si>
  <si>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</si>
  <si>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</si>
  <si>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</si>
  <si>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</si>
  <si>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</si>
  <si>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</si>
  <si>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</si>
  <si>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</si>
  <si>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</si>
  <si>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</si>
  <si>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</si>
  <si>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</si>
  <si>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</si>
  <si>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</si>
  <si>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</si>
  <si>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</si>
  <si>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</si>
  <si>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</si>
  <si>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</si>
  <si>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</si>
  <si>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</si>
  <si>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</si>
  <si>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</si>
  <si>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</si>
  <si>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</si>
  <si>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</si>
  <si>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</si>
  <si>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</si>
  <si>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</si>
  <si>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</si>
  <si>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</si>
  <si>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</si>
  <si>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</si>
  <si>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</si>
  <si>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</si>
  <si>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</si>
  <si>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</si>
  <si>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</si>
  <si>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</si>
  <si>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</si>
  <si>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</si>
  <si>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</si>
  <si>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</si>
  <si>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</si>
  <si>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</si>
  <si>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</si>
  <si>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</si>
  <si>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</si>
  <si>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</si>
  <si>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</si>
  <si>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</si>
  <si>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</si>
  <si>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</si>
  <si>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</si>
  <si>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</si>
  <si>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</si>
  <si>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</si>
  <si>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</si>
  <si>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</si>
  <si>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</si>
  <si>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</si>
  <si>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</si>
  <si>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</si>
  <si>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</si>
  <si>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</si>
  <si>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</si>
  <si>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</si>
  <si>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</si>
  <si>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</si>
  <si>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</si>
  <si>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</si>
  <si>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</si>
  <si>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</si>
  <si>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</si>
  <si>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</si>
  <si>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</si>
  <si>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</si>
  <si>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</si>
  <si>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</si>
  <si>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</si>
  <si>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</si>
  <si>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</si>
  <si>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</si>
  <si>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</si>
  <si>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</si>
  <si>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</si>
  <si>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</si>
  <si>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</si>
  <si>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</si>
  <si>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</si>
  <si>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</si>
  <si>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</si>
  <si>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</si>
  <si>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</si>
  <si>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</si>
  <si>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</si>
  <si>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</si>
  <si>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</si>
  <si>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</si>
  <si>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</si>
  <si>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</si>
  <si>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</si>
  <si>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</si>
  <si>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</si>
  <si>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</si>
  <si>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</si>
  <si>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</si>
  <si>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</si>
  <si>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</si>
  <si>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</si>
  <si>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</si>
  <si>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</si>
  <si>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</si>
  <si>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</si>
  <si>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</si>
  <si>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</si>
  <si>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</si>
  <si>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</si>
  <si>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</si>
  <si>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</si>
  <si>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</si>
  <si>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</si>
  <si>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</si>
  <si>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</si>
  <si>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</si>
  <si>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</si>
  <si>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</si>
  <si>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</si>
  <si>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</si>
  <si>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</si>
  <si>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</si>
  <si>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</si>
  <si>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</si>
  <si>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</si>
  <si>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</si>
  <si>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</si>
  <si>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</si>
  <si>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</si>
  <si>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</si>
  <si>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</si>
  <si>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</si>
  <si>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</si>
  <si>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</si>
  <si>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</si>
  <si>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</si>
  <si>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</si>
  <si>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</si>
  <si>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</si>
  <si>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</si>
  <si>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</si>
  <si>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</si>
  <si>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</si>
  <si>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</si>
  <si>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</si>
  <si>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</si>
  <si>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</si>
  <si>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</si>
  <si>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</si>
  <si>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</si>
  <si>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</si>
  <si>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</si>
  <si>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</si>
  <si>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</si>
  <si>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</si>
  <si>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</si>
  <si>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</si>
  <si>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</si>
  <si>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</si>
  <si>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</si>
  <si>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</si>
  <si>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</si>
  <si>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</si>
  <si>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</si>
  <si>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</si>
  <si>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</si>
  <si>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</si>
  <si>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</si>
  <si>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</si>
  <si>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</si>
  <si>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</si>
  <si>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</si>
  <si>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</si>
  <si>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</si>
  <si>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</si>
  <si>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</si>
  <si>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</si>
  <si>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</si>
  <si>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</si>
  <si>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</si>
  <si>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</si>
  <si>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</si>
  <si>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</si>
  <si>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</si>
  <si>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</si>
  <si>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</si>
  <si>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</si>
  <si>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</si>
  <si>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</si>
  <si>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</si>
  <si>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</si>
  <si>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</si>
  <si>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</si>
  <si>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</si>
  <si>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</si>
  <si>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</si>
  <si>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</si>
  <si>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</si>
  <si>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</si>
  <si>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</si>
  <si>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</si>
  <si>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</si>
  <si>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</si>
  <si>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</si>
  <si>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</si>
  <si>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</si>
  <si>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</si>
  <si>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</si>
  <si>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</si>
  <si>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</si>
  <si>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</si>
  <si>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</si>
  <si>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</si>
  <si>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</si>
  <si>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</si>
  <si>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</si>
  <si>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</si>
  <si>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</si>
  <si>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</si>
  <si>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</si>
  <si>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</si>
  <si>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</si>
  <si>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</si>
  <si>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</si>
  <si>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</si>
  <si>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</si>
  <si>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</si>
  <si>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</si>
  <si>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</si>
  <si>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</si>
  <si>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</si>
  <si>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</si>
  <si>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</si>
  <si>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</si>
  <si>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</si>
  <si>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</si>
  <si>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</si>
  <si>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</si>
  <si>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</si>
  <si>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</si>
  <si>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</si>
  <si>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</si>
  <si>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</si>
  <si>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</si>
  <si>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</si>
  <si>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</si>
  <si>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</si>
  <si>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</si>
  <si>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</si>
  <si>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</si>
  <si>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</si>
  <si>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</si>
  <si>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</si>
  <si>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</si>
  <si>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</si>
  <si>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</si>
  <si>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</si>
  <si>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</si>
  <si>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</si>
  <si>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</si>
  <si>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</si>
  <si>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</si>
  <si>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</si>
  <si>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</si>
  <si>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</si>
  <si>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</si>
  <si>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</si>
  <si>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</si>
  <si>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</si>
  <si>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</si>
  <si>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</si>
  <si>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</si>
  <si>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</si>
  <si>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</si>
  <si>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</si>
  <si>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</si>
  <si>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</si>
  <si>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</si>
  <si>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</si>
  <si>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</si>
  <si>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</si>
  <si>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</si>
  <si>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</si>
  <si>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</si>
  <si>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</si>
  <si>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</si>
  <si>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</si>
  <si>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</si>
  <si>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</si>
  <si>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</si>
  <si>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</si>
  <si>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</si>
  <si>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</si>
  <si>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</si>
  <si>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</si>
  <si>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</si>
  <si>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</si>
  <si>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</si>
  <si>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</si>
  <si>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</si>
  <si>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</si>
  <si>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</si>
  <si>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</si>
  <si>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</si>
  <si>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</si>
  <si>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</si>
  <si>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</si>
  <si>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</si>
  <si>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</si>
  <si>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</si>
  <si>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</si>
  <si>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</si>
  <si>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</si>
  <si>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</si>
  <si>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</si>
  <si>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</si>
  <si>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</si>
  <si>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</si>
  <si>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</si>
  <si>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</si>
  <si>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</si>
  <si>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</si>
  <si>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</si>
  <si>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</si>
  <si>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</si>
  <si>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</si>
  <si>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</si>
  <si>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</si>
  <si>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</si>
  <si>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</si>
  <si>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</si>
  <si>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</si>
  <si>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</si>
  <si>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</si>
  <si>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</si>
  <si>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</si>
  <si>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</si>
  <si>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</si>
  <si>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</si>
  <si>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</si>
  <si>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</si>
  <si>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</si>
  <si>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</si>
  <si>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</si>
  <si>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</si>
  <si>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</si>
  <si>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</si>
  <si>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</si>
  <si>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</si>
  <si>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</si>
  <si>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</si>
  <si>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</si>
  <si>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</si>
  <si>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</si>
  <si>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</si>
  <si>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</si>
  <si>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</si>
  <si>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</si>
  <si>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</si>
  <si>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</si>
  <si>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</si>
  <si>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</si>
  <si>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</si>
  <si>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</si>
  <si>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</si>
  <si>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</si>
  <si>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</si>
  <si>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</si>
  <si>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</si>
  <si>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</si>
  <si>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</si>
  <si>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</si>
  <si>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</si>
  <si>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</si>
  <si>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</si>
  <si>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</si>
  <si>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</si>
  <si>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</si>
  <si>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</si>
  <si>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</si>
  <si>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</si>
  <si>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</si>
  <si>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</si>
  <si>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</si>
  <si>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</si>
  <si>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</si>
  <si>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</si>
  <si>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</si>
  <si>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</si>
  <si>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</si>
  <si>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</si>
  <si>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</si>
  <si>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</si>
  <si>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</si>
  <si>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</si>
  <si>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</si>
  <si>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</si>
  <si>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</si>
  <si>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</si>
  <si>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</si>
  <si>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</si>
  <si>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</si>
  <si>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</si>
  <si>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</si>
  <si>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</si>
  <si>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</si>
  <si>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</si>
  <si>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</si>
  <si>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</si>
  <si>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</si>
  <si>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</si>
  <si>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</si>
  <si>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</si>
  <si>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</si>
  <si>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</si>
  <si>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</si>
  <si>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</si>
  <si>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</si>
  <si>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</si>
  <si>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</si>
  <si>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</si>
  <si>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</si>
  <si>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</si>
  <si>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</si>
  <si>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</si>
  <si>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</si>
  <si>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</si>
  <si>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</si>
  <si>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</si>
  <si>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</si>
  <si>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</si>
  <si>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</si>
  <si>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</si>
  <si>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</si>
  <si>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</si>
  <si>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</si>
  <si>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</si>
  <si>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</si>
  <si>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</si>
  <si>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</si>
  <si>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</si>
  <si>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</si>
  <si>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</si>
  <si>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</si>
  <si>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</si>
  <si>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</si>
  <si>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</si>
  <si>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</si>
  <si>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</si>
  <si>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</si>
  <si>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</si>
  <si>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</si>
  <si>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</si>
  <si>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</si>
  <si>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</si>
  <si>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</si>
  <si>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</si>
  <si>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</si>
  <si>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</si>
  <si>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</si>
  <si>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</si>
  <si>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</si>
  <si>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</si>
  <si>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</si>
  <si>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</si>
  <si>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</si>
  <si>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</si>
  <si>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</si>
  <si>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</si>
  <si>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</si>
  <si>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</si>
  <si>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</si>
  <si>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</si>
  <si>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</si>
  <si>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</si>
  <si>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</si>
  <si>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</si>
  <si>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</si>
  <si>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</si>
  <si>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</si>
  <si>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</si>
  <si>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</si>
  <si>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</si>
  <si>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</si>
  <si>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</si>
  <si>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</si>
  <si>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</si>
  <si>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</si>
  <si>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</si>
  <si>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</si>
  <si>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</si>
  <si>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</si>
  <si>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</si>
  <si>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</si>
  <si>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</si>
  <si>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</si>
  <si>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</si>
  <si>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</si>
  <si>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</si>
  <si>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</si>
  <si>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</si>
  <si>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</si>
  <si>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</si>
  <si>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</si>
  <si>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</si>
  <si>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</si>
  <si>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</si>
  <si>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</si>
  <si>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</si>
  <si>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</si>
  <si>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</si>
  <si>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</si>
  <si>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</si>
  <si>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</si>
  <si>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</si>
  <si>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</si>
  <si>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</si>
  <si>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</si>
  <si>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</si>
  <si>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</si>
  <si>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</si>
  <si>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</si>
  <si>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</si>
  <si>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</si>
  <si>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</si>
  <si>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</si>
  <si>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</si>
  <si>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</si>
  <si>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</si>
  <si>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</si>
  <si>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</si>
  <si>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</si>
  <si>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</si>
  <si>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</si>
  <si>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</si>
  <si>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</si>
  <si>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</si>
  <si>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</si>
  <si>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</si>
  <si>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</si>
  <si>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</si>
  <si>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</si>
  <si>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</si>
  <si>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</si>
  <si>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</si>
  <si>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</si>
  <si>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</si>
  <si>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</si>
  <si>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</si>
  <si>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</si>
  <si>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</si>
  <si>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</si>
  <si>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</si>
  <si>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</si>
  <si>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</si>
  <si>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</si>
  <si>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</si>
  <si>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</si>
  <si>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</si>
  <si>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</si>
  <si>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</si>
  <si>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</si>
  <si>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</si>
  <si>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</si>
  <si>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</si>
  <si>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</si>
  <si>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</si>
  <si>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</si>
  <si>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</si>
  <si>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</si>
  <si>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</si>
  <si>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</si>
  <si>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</si>
  <si>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</si>
  <si>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</si>
  <si>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</si>
  <si>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</si>
  <si>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</si>
  <si>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</si>
  <si>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</si>
  <si>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</si>
  <si>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</si>
  <si>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</si>
  <si>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</si>
  <si>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</si>
  <si>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</si>
  <si>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</si>
  <si>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</si>
  <si>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</si>
  <si>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</si>
  <si>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</si>
  <si>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</si>
  <si>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</si>
  <si>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</si>
  <si>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</si>
  <si>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</si>
  <si>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</si>
  <si>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</si>
  <si>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</si>
  <si>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</si>
  <si>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</si>
  <si>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</si>
  <si>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</si>
  <si>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</si>
  <si>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</si>
  <si>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</si>
  <si>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</si>
  <si>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</si>
  <si>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</si>
  <si>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</si>
  <si>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</si>
  <si>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</si>
  <si>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</si>
  <si>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</si>
  <si>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</si>
  <si>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</si>
  <si>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</si>
  <si>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</si>
  <si>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</si>
  <si>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</si>
  <si>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</si>
  <si>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</si>
  <si>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</si>
  <si>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</si>
  <si>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</si>
  <si>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</si>
  <si>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</si>
  <si>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</si>
  <si>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</si>
  <si>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</si>
  <si>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</si>
  <si>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</si>
  <si>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</si>
  <si>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</si>
  <si>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</si>
  <si>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</si>
  <si>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</si>
  <si>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</si>
  <si>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</si>
  <si>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</si>
  <si>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</si>
  <si>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</si>
  <si>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</si>
  <si>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</si>
  <si>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</si>
  <si>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</si>
  <si>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</si>
  <si>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</si>
  <si>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</si>
  <si>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</si>
  <si>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</si>
  <si>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</si>
  <si>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</si>
  <si>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</si>
  <si>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</si>
  <si>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</si>
  <si>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</si>
  <si>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</si>
  <si>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</si>
  <si>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</si>
  <si>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</si>
  <si>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</si>
  <si>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</si>
  <si>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</si>
  <si>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</si>
  <si>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</si>
  <si>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</si>
  <si>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</si>
  <si>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</si>
  <si>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</si>
  <si>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</si>
  <si>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</si>
  <si>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</si>
  <si>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</si>
  <si>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</si>
  <si>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</si>
  <si>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</si>
  <si>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</si>
  <si>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</si>
  <si>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</si>
  <si>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</si>
  <si>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</si>
  <si>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</si>
  <si>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</si>
  <si>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</si>
  <si>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</si>
  <si>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</si>
  <si>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</si>
  <si>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</si>
  <si>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</si>
  <si>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</si>
  <si>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</si>
  <si>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</si>
  <si>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</si>
  <si>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</si>
  <si>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</si>
  <si>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</si>
  <si>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</si>
  <si>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</si>
  <si>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</si>
  <si>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</si>
  <si>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</si>
  <si>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</si>
  <si>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</si>
  <si>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</si>
  <si>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</si>
  <si>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</si>
  <si>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</si>
  <si>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</si>
  <si>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</si>
  <si>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</si>
  <si>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</si>
  <si>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</si>
  <si>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</si>
  <si>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</si>
  <si>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</si>
  <si>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</si>
  <si>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</si>
  <si>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</si>
  <si>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</si>
  <si>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</si>
  <si>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</si>
  <si>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</si>
  <si>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</si>
  <si>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</si>
  <si>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</si>
  <si>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</si>
  <si>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</si>
  <si>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</si>
  <si>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</si>
  <si>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</si>
  <si>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</si>
  <si>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</si>
  <si>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</si>
  <si>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</si>
  <si>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</si>
  <si>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</si>
  <si>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</si>
  <si>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</si>
  <si>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</si>
  <si>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</si>
  <si>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</si>
  <si>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</si>
  <si>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</si>
  <si>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</si>
  <si>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</si>
  <si>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</si>
  <si>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</si>
  <si>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</si>
  <si>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</si>
  <si>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</si>
  <si>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</si>
  <si>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</si>
  <si>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</si>
  <si>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</si>
  <si>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</si>
  <si>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</si>
  <si>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</si>
  <si>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</si>
  <si>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</si>
  <si>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</si>
  <si>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</si>
  <si>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</si>
  <si>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</si>
  <si>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</si>
  <si>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</si>
  <si>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</si>
  <si>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</si>
  <si>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</si>
  <si>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</si>
  <si>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</si>
  <si>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</si>
  <si>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</si>
  <si>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</si>
  <si>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</si>
  <si>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</si>
  <si>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</si>
  <si>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</si>
  <si>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</si>
  <si>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</si>
  <si>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</si>
  <si>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</si>
  <si>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</si>
  <si>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</si>
  <si>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</si>
  <si>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</si>
  <si>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</si>
  <si>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</si>
  <si>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</si>
  <si>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</si>
  <si>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</si>
  <si>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</si>
  <si>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</si>
  <si>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</si>
  <si>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</si>
  <si>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</si>
  <si>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</si>
  <si>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</si>
  <si>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</si>
  <si>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</si>
  <si>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</si>
  <si>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</si>
  <si>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</si>
  <si>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</si>
  <si>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</si>
  <si>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</si>
  <si>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</si>
  <si>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</si>
  <si>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</si>
  <si>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</si>
  <si>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</si>
  <si>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</si>
  <si>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</si>
  <si>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</si>
  <si>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</si>
  <si>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</si>
  <si>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</si>
  <si>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</si>
  <si>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</si>
  <si>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</si>
  <si>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</si>
  <si>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</si>
  <si>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</si>
  <si>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</si>
  <si>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</si>
  <si>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</si>
  <si>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</si>
  <si>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</si>
  <si>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</si>
  <si>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</si>
  <si>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</si>
  <si>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</si>
  <si>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</si>
  <si>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</si>
  <si>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</si>
  <si>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</si>
  <si>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</si>
  <si>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</si>
  <si>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</si>
  <si>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</si>
  <si>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</si>
  <si>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</si>
  <si>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</si>
  <si>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</si>
  <si>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</si>
  <si>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</si>
  <si>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</si>
  <si>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</si>
  <si>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</si>
  <si>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</si>
  <si>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</si>
  <si>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</si>
  <si>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</si>
  <si>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</si>
  <si>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</si>
  <si>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</si>
  <si>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</si>
  <si>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</si>
  <si>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</si>
  <si>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</si>
  <si>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</si>
  <si>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</si>
  <si>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</si>
  <si>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</si>
  <si>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</si>
  <si>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</si>
  <si>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</si>
  <si>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</si>
  <si>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</si>
  <si>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</si>
  <si>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</si>
  <si>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</si>
  <si>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</si>
  <si>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</si>
  <si>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</si>
  <si>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</si>
  <si>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</si>
  <si>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</si>
  <si>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</si>
  <si>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</si>
  <si>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</si>
  <si>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</si>
  <si>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</si>
  <si>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</si>
  <si>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</si>
  <si>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</si>
  <si>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</si>
  <si>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</si>
  <si>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</si>
  <si>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</si>
  <si>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</si>
  <si>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</si>
  <si>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</si>
  <si>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</si>
  <si>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</si>
  <si>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</si>
  <si>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</si>
  <si>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</si>
  <si>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</si>
  <si>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</si>
  <si>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</si>
  <si>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</si>
  <si>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</si>
  <si>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Lower Bound</t>
  </si>
  <si>
    <t>Upper Bound</t>
  </si>
  <si>
    <t>Greater than or equal to 50000</t>
  </si>
  <si>
    <t>Successful Campaigns</t>
  </si>
  <si>
    <t>Unsuccessful Campaigns</t>
  </si>
  <si>
    <t>Mean</t>
  </si>
  <si>
    <t>Median</t>
  </si>
  <si>
    <t>Min</t>
  </si>
  <si>
    <t>Max</t>
  </si>
  <si>
    <t>Variance</t>
  </si>
  <si>
    <t>St. Dev.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</si>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</sst>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1" formatCode="_(* #,##0_);_(* \(#,##0\);_(* &quot;-&quot;_);_(@_)"/>
    <numFmt numFmtId="164" formatCode="m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2" fontId="0" fillId="0" borderId="0" xfId="0" applyNumberFormat="1"/>
    <xf numFmtId="41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[StarterBook_Rosenbleeth v1.xlsx]Campaigns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_(* #,##0_);_(* \(#,##0\);_(* "-"_);_(@_)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9-4334-AA2A-51C3E51985A4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_(* #,##0_);_(* \(#,##0\);_(* "-"_);_(@_)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9-4334-AA2A-51C3E51985A4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_(* #,##0_);_(* \(#,##0\);_(* "-"_);_(@_)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19-4334-AA2A-51C3E51985A4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_(* #,##0_);_(* \(#,##0\);_(* "-"_);_(@_)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19-4334-AA2A-51C3E5198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6280912"/>
        <c:axId val="2056271344"/>
      </c:barChart>
      <c:catAx>
        <c:axId val="205628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71344"/>
        <c:crosses val="autoZero"/>
        <c:auto val="1"/>
        <c:lblAlgn val="ctr"/>
        <c:lblOffset val="100"/>
        <c:noMultiLvlLbl val="0"/>
      </c:catAx>
      <c:valAx>
        <c:axId val="2056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8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[StarterBook_Rosenbleeth v1.xlsx]Campaigns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_(* #,##0_);_(* \(#,##0\);_(* "-"_);_(@_)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3-4632-B2C3-F6440D4E4ACA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_(* #,##0_);_(* \(#,##0\);_(* "-"_);_(@_)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A3-4632-B2C3-F6440D4E4ACA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_(* #,##0_);_(* \(#,##0\);_(* "-"_);_(@_)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A3-4632-B2C3-F6440D4E4ACA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_(* #,##0_);_(* \(#,##0\);_(* "-"_);_(@_)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A3-4632-B2C3-F6440D4E4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274688"/>
        <c:axId val="1781270112"/>
      </c:barChart>
      <c:catAx>
        <c:axId val="17812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70112"/>
        <c:crosses val="autoZero"/>
        <c:auto val="1"/>
        <c:lblAlgn val="ctr"/>
        <c:lblOffset val="100"/>
        <c:noMultiLvlLbl val="0"/>
      </c:catAx>
      <c:valAx>
        <c:axId val="17812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[StarterBook_Rosenbleeth v1.xlsx]Campaigns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Month'!$B$6:$B$18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2-4AC0-98EF-1F055EABF0C0}"/>
            </c:ext>
          </c:extLst>
        </c:ser>
        <c:ser>
          <c:idx val="1"/>
          <c:order val="1"/>
          <c:tx>
            <c:strRef>
              <c:f>'Campaigns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Month'!$C$6:$C$18</c:f>
              <c:numCache>
                <c:formatCode>_(* #,##0_);_(* \(#,##0\);_(* "-"_);_(@_)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2-4AC0-98EF-1F055EABF0C0}"/>
            </c:ext>
          </c:extLst>
        </c:ser>
        <c:ser>
          <c:idx val="2"/>
          <c:order val="2"/>
          <c:tx>
            <c:strRef>
              <c:f>'Campaigns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Month'!$D$6:$D$18</c:f>
              <c:numCache>
                <c:formatCode>_(* #,##0_);_(* \(#,##0\);_(* "-"_);_(@_)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2-4AC0-98EF-1F055EABF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336448"/>
        <c:axId val="1773333952"/>
      </c:lineChart>
      <c:catAx>
        <c:axId val="17733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33952"/>
        <c:crosses val="autoZero"/>
        <c:auto val="1"/>
        <c:lblAlgn val="ctr"/>
        <c:lblOffset val="100"/>
        <c:noMultiLvlLbl val="0"/>
      </c:catAx>
      <c:valAx>
        <c:axId val="17733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6-4845-AF5D-C0880C41479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6-4845-AF5D-C0880C41479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6-4845-AF5D-C0880C414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936383"/>
        <c:axId val="437939295"/>
      </c:lineChart>
      <c:catAx>
        <c:axId val="4379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39295"/>
        <c:crosses val="autoZero"/>
        <c:auto val="1"/>
        <c:lblAlgn val="ctr"/>
        <c:lblOffset val="100"/>
        <c:noMultiLvlLbl val="0"/>
      </c:catAx>
      <c:valAx>
        <c:axId val="43793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330993</xdr:colOff>
      <xdr:row>1</xdr:row>
      <xdr:rowOff>123825</xdr:rowOff>
    </xdr:from>
    <xdr:to>
      <xdr:col>13</xdr:col>
      <xdr:colOff>369093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2E1D5-95DB-41E2-B28D-EA494B743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173829</xdr:colOff>
      <xdr:row>2</xdr:row>
      <xdr:rowOff>19050</xdr:rowOff>
    </xdr:from>
    <xdr:to>
      <xdr:col>13</xdr:col>
      <xdr:colOff>485774</xdr:colOff>
      <xdr:row>46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A7AB0-4D71-4505-9455-FA49D2330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2</xdr:row>
      <xdr:rowOff>30956</xdr:rowOff>
    </xdr:from>
    <xdr:to>
      <xdr:col>13</xdr:col>
      <xdr:colOff>435768</xdr:colOff>
      <xdr:row>17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8FC85-3513-4E99-9A69-7BFD0017A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14</xdr:row>
      <xdr:rowOff>128587</xdr:rowOff>
    </xdr:from>
    <xdr:to>
      <xdr:col>7</xdr:col>
      <xdr:colOff>1181100</xdr:colOff>
      <xdr:row>29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D9EAD-1CCF-487C-B766-879A52025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se" refreshedDate="44547.364237384259" createdVersion="7" refreshedVersion="7" minRefreshableVersion="3" recordCount="4114" xr:uid="{D6BB2C3F-345E-46CE-A762-01DC4DDBC0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se" refreshedDate="44547.407141319447" createdVersion="7" refreshedVersion="7" minRefreshableVersion="3" recordCount="4114" xr:uid="{943E532C-C42E-4D86-ADFB-3083FA81BC5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72D3A-C157-46A2-8325-D9A5DCBD63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0">
      <pivotArea outline="0" collapsedLevelsAreSubtotals="1" fieldPosition="0"/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90D28-3DD3-4857-B429-AC6516DE70D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41"/>
  </dataFields>
  <formats count="1"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EE7CC-FD85-43F0-821C-6EE81834E21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 numFmtId="41"/>
  </dataFields>
  <formats count="1">
    <format dxfId="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89F1-418B-43D1-B19C-A6950B5E506B}">
  <dimension ref="A1:F14"/>
  <sheetViews>
    <sheetView workbookViewId="0"/>
  </sheetViews>
  <sheetFormatPr defaultRowHeight="15" x14ac:dyDescent="0.25"/>
  <cols>
    <col min="1" max="1" width="12.28515625" bestFit="1" customWidth="1"/>
    <col min="2" max="2" width="14.7109375" bestFit="1" customWidth="1"/>
    <col min="3" max="3" width="7" bestFit="1" customWidth="1"/>
    <col min="4" max="4" width="4.42578125" bestFit="1" customWidth="1"/>
    <col min="5" max="5" width="9" bestFit="1" customWidth="1"/>
    <col min="6" max="6" width="10.140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8323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DCF7-FBFB-4D1B-A5C0-A4B96B191DD6}">
  <dimension ref="A1:F47"/>
  <sheetViews>
    <sheetView tabSelected="1" topLeftCell="A13" workbookViewId="0">
      <selection activeCell="C47" sqref="C47:D47"/>
    </sheetView>
  </sheetViews>
  <sheetFormatPr defaultRowHeight="15" x14ac:dyDescent="0.25"/>
  <cols>
    <col min="1" max="1" width="14.7109375" bestFit="1" customWidth="1"/>
    <col min="2" max="2" width="14.85546875" bestFit="1" customWidth="1"/>
    <col min="3" max="3" width="7" bestFit="1" customWidth="1"/>
    <col min="4" max="4" width="4.42578125" bestFit="1" customWidth="1"/>
    <col min="5" max="5" width="9" bestFit="1" customWidth="1"/>
    <col min="6" max="6" width="10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8323</v>
      </c>
      <c r="B4" s="8" t="s">
        <v>8321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00729-FC1F-4C42-99CA-84FB7A3BFDE9}">
  <dimension ref="A1:E18"/>
  <sheetViews>
    <sheetView workbookViewId="0"/>
  </sheetViews>
  <sheetFormatPr defaultRowHeight="15" x14ac:dyDescent="0.25"/>
  <cols>
    <col min="1" max="1" width="12.28515625" bestFit="1" customWidth="1"/>
    <col min="2" max="2" width="14.7109375" bestFit="1" customWidth="1"/>
    <col min="3" max="3" width="7" bestFit="1" customWidth="1"/>
    <col min="4" max="4" width="9" bestFit="1" customWidth="1"/>
    <col min="5" max="5" width="10.140625" bestFit="1" customWidth="1"/>
    <col min="6" max="6" width="10.28515625" bestFit="1" customWidth="1"/>
  </cols>
  <sheetData>
    <row r="1" spans="1:5" x14ac:dyDescent="0.25">
      <c r="A1" s="8" t="s">
        <v>8379</v>
      </c>
      <c r="B1" t="s">
        <v>8322</v>
      </c>
    </row>
    <row r="2" spans="1:5" x14ac:dyDescent="0.25">
      <c r="A2" s="8" t="s">
        <v>8308</v>
      </c>
      <c r="B2" t="s">
        <v>8322</v>
      </c>
    </row>
    <row r="4" spans="1:5" x14ac:dyDescent="0.25">
      <c r="A4" s="8" t="s">
        <v>8323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IFERROR(E2/L2,"NA")</f>
        <v>63.917582417582416</v>
      </c>
      <c r="Q2" t="str">
        <f>LEFT(N2,SEARCH("/",N2)-1)</f>
        <v>film &amp; video</v>
      </c>
      <c r="R2" t="str">
        <f t="shared" ref="R2:R65" si="0">MID(N2,SEARCH("/",N2)+1,LEN(N2)-SEARCH("/",N2))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>IFERROR(E3/L3,"NA")</f>
        <v>185.48101265822785</v>
      </c>
      <c r="Q3" t="str">
        <f t="shared" ref="Q3:Q66" si="2">LEFT(N3,SEARCH("/",N3)-1)</f>
        <v>film &amp; video</v>
      </c>
      <c r="R3" t="str">
        <f t="shared" si="0"/>
        <v>television</v>
      </c>
      <c r="S3" s="11">
        <f t="shared" ref="S3:S66" si="3">(((J3/60)/60)/24)+DATE(1970,1,1)</f>
        <v>42766.600497685184</v>
      </c>
      <c r="T3" s="11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ref="P4:P67" si="4">IFERROR(E4/L4,"NA")</f>
        <v>15</v>
      </c>
      <c r="Q4" t="str">
        <f t="shared" si="2"/>
        <v>film &amp; video</v>
      </c>
      <c r="R4" t="str">
        <f t="shared" si="0"/>
        <v>television</v>
      </c>
      <c r="S4" s="11">
        <f t="shared" si="3"/>
        <v>42405.702349537038</v>
      </c>
      <c r="T4" s="11">
        <f t="shared" ref="T4:T67" si="5"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4"/>
        <v>69.266666666666666</v>
      </c>
      <c r="Q5" t="str">
        <f t="shared" si="2"/>
        <v>film &amp; video</v>
      </c>
      <c r="R5" t="str">
        <f t="shared" si="0"/>
        <v>television</v>
      </c>
      <c r="S5" s="11">
        <f t="shared" si="3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4"/>
        <v>190.55028169014085</v>
      </c>
      <c r="Q6" t="str">
        <f t="shared" si="2"/>
        <v>film &amp; video</v>
      </c>
      <c r="R6" t="str">
        <f t="shared" si="0"/>
        <v>television</v>
      </c>
      <c r="S6" s="11">
        <f t="shared" si="3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4"/>
        <v>93.40425531914893</v>
      </c>
      <c r="Q7" t="str">
        <f t="shared" si="2"/>
        <v>film &amp; video</v>
      </c>
      <c r="R7" t="str">
        <f t="shared" si="0"/>
        <v>television</v>
      </c>
      <c r="S7" s="11">
        <f t="shared" si="3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4"/>
        <v>146.87931034482759</v>
      </c>
      <c r="Q8" t="str">
        <f t="shared" si="2"/>
        <v>film &amp; video</v>
      </c>
      <c r="R8" t="str">
        <f t="shared" si="0"/>
        <v>television</v>
      </c>
      <c r="S8" s="11">
        <f t="shared" si="3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4"/>
        <v>159.82456140350877</v>
      </c>
      <c r="Q9" t="str">
        <f t="shared" si="2"/>
        <v>film &amp; video</v>
      </c>
      <c r="R9" t="str">
        <f t="shared" si="0"/>
        <v>television</v>
      </c>
      <c r="S9" s="11">
        <f t="shared" si="3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4"/>
        <v>291.79333333333335</v>
      </c>
      <c r="Q10" t="str">
        <f t="shared" si="2"/>
        <v>film &amp; video</v>
      </c>
      <c r="R10" t="str">
        <f t="shared" si="0"/>
        <v>television</v>
      </c>
      <c r="S10" s="11">
        <f t="shared" si="3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4"/>
        <v>31.499500000000001</v>
      </c>
      <c r="Q11" t="str">
        <f t="shared" si="2"/>
        <v>film &amp; video</v>
      </c>
      <c r="R11" t="str">
        <f t="shared" si="0"/>
        <v>television</v>
      </c>
      <c r="S11" s="11">
        <f t="shared" si="3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4"/>
        <v>158.68421052631578</v>
      </c>
      <c r="Q12" t="str">
        <f t="shared" si="2"/>
        <v>film &amp; video</v>
      </c>
      <c r="R12" t="str">
        <f t="shared" si="0"/>
        <v>television</v>
      </c>
      <c r="S12" s="11">
        <f t="shared" si="3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4"/>
        <v>80.333333333333329</v>
      </c>
      <c r="Q13" t="str">
        <f t="shared" si="2"/>
        <v>film &amp; video</v>
      </c>
      <c r="R13" t="str">
        <f t="shared" si="0"/>
        <v>television</v>
      </c>
      <c r="S13" s="11">
        <f t="shared" si="3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4"/>
        <v>59.961305925030231</v>
      </c>
      <c r="Q14" t="str">
        <f t="shared" si="2"/>
        <v>film &amp; video</v>
      </c>
      <c r="R14" t="str">
        <f t="shared" si="0"/>
        <v>television</v>
      </c>
      <c r="S14" s="11">
        <f t="shared" si="3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4"/>
        <v>109.78431372549019</v>
      </c>
      <c r="Q15" t="str">
        <f t="shared" si="2"/>
        <v>film &amp; video</v>
      </c>
      <c r="R15" t="str">
        <f t="shared" si="0"/>
        <v>television</v>
      </c>
      <c r="S15" s="11">
        <f t="shared" si="3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4"/>
        <v>147.70731707317074</v>
      </c>
      <c r="Q16" t="str">
        <f t="shared" si="2"/>
        <v>film &amp; video</v>
      </c>
      <c r="R16" t="str">
        <f t="shared" si="0"/>
        <v>television</v>
      </c>
      <c r="S16" s="11">
        <f t="shared" si="3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4"/>
        <v>21.755102040816325</v>
      </c>
      <c r="Q17" t="str">
        <f t="shared" si="2"/>
        <v>film &amp; video</v>
      </c>
      <c r="R17" t="str">
        <f t="shared" si="0"/>
        <v>television</v>
      </c>
      <c r="S17" s="11">
        <f t="shared" si="3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4"/>
        <v>171.84285714285716</v>
      </c>
      <c r="Q18" t="str">
        <f t="shared" si="2"/>
        <v>film &amp; video</v>
      </c>
      <c r="R18" t="str">
        <f t="shared" si="0"/>
        <v>television</v>
      </c>
      <c r="S18" s="11">
        <f t="shared" si="3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4"/>
        <v>41.944444444444443</v>
      </c>
      <c r="Q19" t="str">
        <f t="shared" si="2"/>
        <v>film &amp; video</v>
      </c>
      <c r="R19" t="str">
        <f t="shared" si="0"/>
        <v>television</v>
      </c>
      <c r="S19" s="11">
        <f t="shared" si="3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4"/>
        <v>93.264122807017543</v>
      </c>
      <c r="Q20" t="str">
        <f t="shared" si="2"/>
        <v>film &amp; video</v>
      </c>
      <c r="R20" t="str">
        <f t="shared" si="0"/>
        <v>television</v>
      </c>
      <c r="S20" s="11">
        <f t="shared" si="3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4"/>
        <v>56.136363636363633</v>
      </c>
      <c r="Q21" t="str">
        <f t="shared" si="2"/>
        <v>film &amp; video</v>
      </c>
      <c r="R21" t="str">
        <f t="shared" si="0"/>
        <v>television</v>
      </c>
      <c r="S21" s="11">
        <f t="shared" si="3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4"/>
        <v>80.16</v>
      </c>
      <c r="Q22" t="str">
        <f t="shared" si="2"/>
        <v>film &amp; video</v>
      </c>
      <c r="R22" t="str">
        <f t="shared" si="0"/>
        <v>television</v>
      </c>
      <c r="S22" s="11">
        <f t="shared" si="3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4"/>
        <v>199.9009900990099</v>
      </c>
      <c r="Q23" t="str">
        <f t="shared" si="2"/>
        <v>film &amp; video</v>
      </c>
      <c r="R23" t="str">
        <f t="shared" si="0"/>
        <v>television</v>
      </c>
      <c r="S23" s="11">
        <f t="shared" si="3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4"/>
        <v>51.25</v>
      </c>
      <c r="Q24" t="str">
        <f t="shared" si="2"/>
        <v>film &amp; video</v>
      </c>
      <c r="R24" t="str">
        <f t="shared" si="0"/>
        <v>television</v>
      </c>
      <c r="S24" s="11">
        <f t="shared" si="3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4"/>
        <v>103.04347826086956</v>
      </c>
      <c r="Q25" t="str">
        <f t="shared" si="2"/>
        <v>film &amp; video</v>
      </c>
      <c r="R25" t="str">
        <f t="shared" si="0"/>
        <v>television</v>
      </c>
      <c r="S25" s="11">
        <f t="shared" si="3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4"/>
        <v>66.346149825783982</v>
      </c>
      <c r="Q26" t="str">
        <f t="shared" si="2"/>
        <v>film &amp; video</v>
      </c>
      <c r="R26" t="str">
        <f t="shared" si="0"/>
        <v>television</v>
      </c>
      <c r="S26" s="11">
        <f t="shared" si="3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4"/>
        <v>57.142857142857146</v>
      </c>
      <c r="Q27" t="str">
        <f t="shared" si="2"/>
        <v>film &amp; video</v>
      </c>
      <c r="R27" t="str">
        <f t="shared" si="0"/>
        <v>television</v>
      </c>
      <c r="S27" s="11">
        <f t="shared" si="3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4"/>
        <v>102.10526315789474</v>
      </c>
      <c r="Q28" t="str">
        <f t="shared" si="2"/>
        <v>film &amp; video</v>
      </c>
      <c r="R28" t="str">
        <f t="shared" si="0"/>
        <v>television</v>
      </c>
      <c r="S28" s="11">
        <f t="shared" si="3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4"/>
        <v>148.96666666666667</v>
      </c>
      <c r="Q29" t="str">
        <f t="shared" si="2"/>
        <v>film &amp; video</v>
      </c>
      <c r="R29" t="str">
        <f t="shared" si="0"/>
        <v>television</v>
      </c>
      <c r="S29" s="11">
        <f t="shared" si="3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4"/>
        <v>169.6056338028169</v>
      </c>
      <c r="Q30" t="str">
        <f t="shared" si="2"/>
        <v>film &amp; video</v>
      </c>
      <c r="R30" t="str">
        <f t="shared" si="0"/>
        <v>television</v>
      </c>
      <c r="S30" s="11">
        <f t="shared" si="3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4"/>
        <v>31.623931623931625</v>
      </c>
      <c r="Q31" t="str">
        <f t="shared" si="2"/>
        <v>film &amp; video</v>
      </c>
      <c r="R31" t="str">
        <f t="shared" si="0"/>
        <v>television</v>
      </c>
      <c r="S31" s="11">
        <f t="shared" si="3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4"/>
        <v>76.45264150943396</v>
      </c>
      <c r="Q32" t="str">
        <f t="shared" si="2"/>
        <v>film &amp; video</v>
      </c>
      <c r="R32" t="str">
        <f t="shared" si="0"/>
        <v>television</v>
      </c>
      <c r="S32" s="11">
        <f t="shared" si="3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4"/>
        <v>13</v>
      </c>
      <c r="Q33" t="str">
        <f t="shared" si="2"/>
        <v>film &amp; video</v>
      </c>
      <c r="R33" t="str">
        <f t="shared" si="0"/>
        <v>television</v>
      </c>
      <c r="S33" s="11">
        <f t="shared" si="3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4"/>
        <v>320.44943820224717</v>
      </c>
      <c r="Q34" t="str">
        <f t="shared" si="2"/>
        <v>film &amp; video</v>
      </c>
      <c r="R34" t="str">
        <f t="shared" si="0"/>
        <v>television</v>
      </c>
      <c r="S34" s="11">
        <f t="shared" si="3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4"/>
        <v>83.75</v>
      </c>
      <c r="Q35" t="str">
        <f t="shared" si="2"/>
        <v>film &amp; video</v>
      </c>
      <c r="R35" t="str">
        <f t="shared" si="0"/>
        <v>television</v>
      </c>
      <c r="S35" s="11">
        <f t="shared" si="3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4"/>
        <v>49.882352941176471</v>
      </c>
      <c r="Q36" t="str">
        <f t="shared" si="2"/>
        <v>film &amp; video</v>
      </c>
      <c r="R36" t="str">
        <f t="shared" si="0"/>
        <v>television</v>
      </c>
      <c r="S36" s="11">
        <f t="shared" si="3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4"/>
        <v>59.464285714285715</v>
      </c>
      <c r="Q37" t="str">
        <f t="shared" si="2"/>
        <v>film &amp; video</v>
      </c>
      <c r="R37" t="str">
        <f t="shared" si="0"/>
        <v>television</v>
      </c>
      <c r="S37" s="11">
        <f t="shared" si="3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4"/>
        <v>193.84090909090909</v>
      </c>
      <c r="Q38" t="str">
        <f t="shared" si="2"/>
        <v>film &amp; video</v>
      </c>
      <c r="R38" t="str">
        <f t="shared" si="0"/>
        <v>television</v>
      </c>
      <c r="S38" s="11">
        <f t="shared" si="3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4"/>
        <v>159.51383399209487</v>
      </c>
      <c r="Q39" t="str">
        <f t="shared" si="2"/>
        <v>film &amp; video</v>
      </c>
      <c r="R39" t="str">
        <f t="shared" si="0"/>
        <v>television</v>
      </c>
      <c r="S39" s="11">
        <f t="shared" si="3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4"/>
        <v>41.68181818181818</v>
      </c>
      <c r="Q40" t="str">
        <f t="shared" si="2"/>
        <v>film &amp; video</v>
      </c>
      <c r="R40" t="str">
        <f t="shared" si="0"/>
        <v>television</v>
      </c>
      <c r="S40" s="11">
        <f t="shared" si="3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4"/>
        <v>150.89861751152074</v>
      </c>
      <c r="Q41" t="str">
        <f t="shared" si="2"/>
        <v>film &amp; video</v>
      </c>
      <c r="R41" t="str">
        <f t="shared" si="0"/>
        <v>television</v>
      </c>
      <c r="S41" s="11">
        <f t="shared" si="3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4"/>
        <v>126.6875</v>
      </c>
      <c r="Q42" t="str">
        <f t="shared" si="2"/>
        <v>film &amp; video</v>
      </c>
      <c r="R42" t="str">
        <f t="shared" si="0"/>
        <v>television</v>
      </c>
      <c r="S42" s="11">
        <f t="shared" si="3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4"/>
        <v>105.26315789473684</v>
      </c>
      <c r="Q43" t="str">
        <f t="shared" si="2"/>
        <v>film &amp; video</v>
      </c>
      <c r="R43" t="str">
        <f t="shared" si="0"/>
        <v>television</v>
      </c>
      <c r="S43" s="11">
        <f t="shared" si="3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4"/>
        <v>117.51479289940828</v>
      </c>
      <c r="Q44" t="str">
        <f t="shared" si="2"/>
        <v>film &amp; video</v>
      </c>
      <c r="R44" t="str">
        <f t="shared" si="0"/>
        <v>television</v>
      </c>
      <c r="S44" s="11">
        <f t="shared" si="3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4"/>
        <v>117.36121673003802</v>
      </c>
      <c r="Q45" t="str">
        <f t="shared" si="2"/>
        <v>film &amp; video</v>
      </c>
      <c r="R45" t="str">
        <f t="shared" si="0"/>
        <v>television</v>
      </c>
      <c r="S45" s="11">
        <f t="shared" si="3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4"/>
        <v>133.33333333333334</v>
      </c>
      <c r="Q46" t="str">
        <f t="shared" si="2"/>
        <v>film &amp; video</v>
      </c>
      <c r="R46" t="str">
        <f t="shared" si="0"/>
        <v>television</v>
      </c>
      <c r="S46" s="11">
        <f t="shared" si="3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4"/>
        <v>98.360655737704917</v>
      </c>
      <c r="Q47" t="str">
        <f t="shared" si="2"/>
        <v>film &amp; video</v>
      </c>
      <c r="R47" t="str">
        <f t="shared" si="0"/>
        <v>television</v>
      </c>
      <c r="S47" s="11">
        <f t="shared" si="3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4"/>
        <v>194.44444444444446</v>
      </c>
      <c r="Q48" t="str">
        <f t="shared" si="2"/>
        <v>film &amp; video</v>
      </c>
      <c r="R48" t="str">
        <f t="shared" si="0"/>
        <v>television</v>
      </c>
      <c r="S48" s="11">
        <f t="shared" si="3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4"/>
        <v>76.865000000000009</v>
      </c>
      <c r="Q49" t="str">
        <f t="shared" si="2"/>
        <v>film &amp; video</v>
      </c>
      <c r="R49" t="str">
        <f t="shared" si="0"/>
        <v>television</v>
      </c>
      <c r="S49" s="11">
        <f t="shared" si="3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4"/>
        <v>56.815789473684212</v>
      </c>
      <c r="Q50" t="str">
        <f t="shared" si="2"/>
        <v>film &amp; video</v>
      </c>
      <c r="R50" t="str">
        <f t="shared" si="0"/>
        <v>television</v>
      </c>
      <c r="S50" s="11">
        <f t="shared" si="3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4"/>
        <v>137.93103448275863</v>
      </c>
      <c r="Q51" t="str">
        <f t="shared" si="2"/>
        <v>film &amp; video</v>
      </c>
      <c r="R51" t="str">
        <f t="shared" si="0"/>
        <v>television</v>
      </c>
      <c r="S51" s="11">
        <f t="shared" si="3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4"/>
        <v>27.272727272727273</v>
      </c>
      <c r="Q52" t="str">
        <f t="shared" si="2"/>
        <v>film &amp; video</v>
      </c>
      <c r="R52" t="str">
        <f t="shared" si="0"/>
        <v>television</v>
      </c>
      <c r="S52" s="11">
        <f t="shared" si="3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4"/>
        <v>118.33613445378151</v>
      </c>
      <c r="Q53" t="str">
        <f t="shared" si="2"/>
        <v>film &amp; video</v>
      </c>
      <c r="R53" t="str">
        <f t="shared" si="0"/>
        <v>television</v>
      </c>
      <c r="S53" s="11">
        <f t="shared" si="3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4"/>
        <v>223.48076923076923</v>
      </c>
      <c r="Q54" t="str">
        <f t="shared" si="2"/>
        <v>film &amp; video</v>
      </c>
      <c r="R54" t="str">
        <f t="shared" si="0"/>
        <v>television</v>
      </c>
      <c r="S54" s="11">
        <f t="shared" si="3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4"/>
        <v>28.111111111111111</v>
      </c>
      <c r="Q55" t="str">
        <f t="shared" si="2"/>
        <v>film &amp; video</v>
      </c>
      <c r="R55" t="str">
        <f t="shared" si="0"/>
        <v>television</v>
      </c>
      <c r="S55" s="11">
        <f t="shared" si="3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4"/>
        <v>194.23076923076923</v>
      </c>
      <c r="Q56" t="str">
        <f t="shared" si="2"/>
        <v>film &amp; video</v>
      </c>
      <c r="R56" t="str">
        <f t="shared" si="0"/>
        <v>television</v>
      </c>
      <c r="S56" s="11">
        <f t="shared" si="3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4"/>
        <v>128.95348837209303</v>
      </c>
      <c r="Q57" t="str">
        <f t="shared" si="2"/>
        <v>film &amp; video</v>
      </c>
      <c r="R57" t="str">
        <f t="shared" si="0"/>
        <v>television</v>
      </c>
      <c r="S57" s="11">
        <f t="shared" si="3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4"/>
        <v>49.316091954022987</v>
      </c>
      <c r="Q58" t="str">
        <f t="shared" si="2"/>
        <v>film &amp; video</v>
      </c>
      <c r="R58" t="str">
        <f t="shared" si="0"/>
        <v>television</v>
      </c>
      <c r="S58" s="11">
        <f t="shared" si="3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4"/>
        <v>221.52173913043478</v>
      </c>
      <c r="Q59" t="str">
        <f t="shared" si="2"/>
        <v>film &amp; video</v>
      </c>
      <c r="R59" t="str">
        <f t="shared" si="0"/>
        <v>television</v>
      </c>
      <c r="S59" s="11">
        <f t="shared" si="3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4"/>
        <v>137.21333333333334</v>
      </c>
      <c r="Q60" t="str">
        <f t="shared" si="2"/>
        <v>film &amp; video</v>
      </c>
      <c r="R60" t="str">
        <f t="shared" si="0"/>
        <v>television</v>
      </c>
      <c r="S60" s="11">
        <f t="shared" si="3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4"/>
        <v>606.82242424242418</v>
      </c>
      <c r="Q61" t="str">
        <f t="shared" si="2"/>
        <v>film &amp; video</v>
      </c>
      <c r="R61" t="str">
        <f t="shared" si="0"/>
        <v>television</v>
      </c>
      <c r="S61" s="11">
        <f t="shared" si="3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4"/>
        <v>43.040092592592593</v>
      </c>
      <c r="Q62" t="str">
        <f t="shared" si="2"/>
        <v>film &amp; video</v>
      </c>
      <c r="R62" t="str">
        <f t="shared" si="0"/>
        <v>shorts</v>
      </c>
      <c r="S62" s="11">
        <f t="shared" si="3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4"/>
        <v>322.39130434782606</v>
      </c>
      <c r="Q63" t="str">
        <f t="shared" si="2"/>
        <v>film &amp; video</v>
      </c>
      <c r="R63" t="str">
        <f t="shared" si="0"/>
        <v>shorts</v>
      </c>
      <c r="S63" s="11">
        <f t="shared" si="3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4"/>
        <v>96.708333333333329</v>
      </c>
      <c r="Q64" t="str">
        <f t="shared" si="2"/>
        <v>film &amp; video</v>
      </c>
      <c r="R64" t="str">
        <f t="shared" si="0"/>
        <v>shorts</v>
      </c>
      <c r="S64" s="11">
        <f t="shared" si="3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4"/>
        <v>35.474531249999998</v>
      </c>
      <c r="Q65" t="str">
        <f t="shared" si="2"/>
        <v>film &amp; video</v>
      </c>
      <c r="R65" t="str">
        <f t="shared" si="0"/>
        <v>shorts</v>
      </c>
      <c r="S65" s="11">
        <f t="shared" si="3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si="4"/>
        <v>86.666666666666671</v>
      </c>
      <c r="Q66" t="str">
        <f t="shared" si="2"/>
        <v>film &amp; video</v>
      </c>
      <c r="R66" t="str">
        <f t="shared" ref="R66:R129" si="6">MID(N66,SEARCH("/",N66)+1,LEN(N66)-SEARCH("/",N66))</f>
        <v>shorts</v>
      </c>
      <c r="S66" s="11">
        <f t="shared" si="3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si="4"/>
        <v>132.05263157894737</v>
      </c>
      <c r="Q67" t="str">
        <f t="shared" ref="Q67:Q130" si="8">LEFT(N67,SEARCH("/",N67)-1)</f>
        <v>film &amp; video</v>
      </c>
      <c r="R67" t="str">
        <f t="shared" si="6"/>
        <v>shorts</v>
      </c>
      <c r="S67" s="11">
        <f t="shared" ref="S67:S130" si="9">(((J67/60)/60)/24)+DATE(1970,1,1)</f>
        <v>41835.821226851855</v>
      </c>
      <c r="T67" s="11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ref="P68:P131" si="10">IFERROR(E68/L68,"NA")</f>
        <v>91.230769230769226</v>
      </c>
      <c r="Q68" t="str">
        <f t="shared" si="8"/>
        <v>film &amp; video</v>
      </c>
      <c r="R68" t="str">
        <f t="shared" si="6"/>
        <v>shorts</v>
      </c>
      <c r="S68" s="11">
        <f t="shared" si="9"/>
        <v>42539.849768518514</v>
      </c>
      <c r="T68" s="11">
        <f t="shared" ref="T68:T131" si="11"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10"/>
        <v>116.25</v>
      </c>
      <c r="Q69" t="str">
        <f t="shared" si="8"/>
        <v>film &amp; video</v>
      </c>
      <c r="R69" t="str">
        <f t="shared" si="6"/>
        <v>shorts</v>
      </c>
      <c r="S69" s="11">
        <f t="shared" si="9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10"/>
        <v>21.194444444444443</v>
      </c>
      <c r="Q70" t="str">
        <f t="shared" si="8"/>
        <v>film &amp; video</v>
      </c>
      <c r="R70" t="str">
        <f t="shared" si="6"/>
        <v>shorts</v>
      </c>
      <c r="S70" s="11">
        <f t="shared" si="9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10"/>
        <v>62.327134831460668</v>
      </c>
      <c r="Q71" t="str">
        <f t="shared" si="8"/>
        <v>film &amp; video</v>
      </c>
      <c r="R71" t="str">
        <f t="shared" si="6"/>
        <v>shorts</v>
      </c>
      <c r="S71" s="11">
        <f t="shared" si="9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10"/>
        <v>37.411764705882355</v>
      </c>
      <c r="Q72" t="str">
        <f t="shared" si="8"/>
        <v>film &amp; video</v>
      </c>
      <c r="R72" t="str">
        <f t="shared" si="6"/>
        <v>shorts</v>
      </c>
      <c r="S72" s="11">
        <f t="shared" si="9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10"/>
        <v>69.71875</v>
      </c>
      <c r="Q73" t="str">
        <f t="shared" si="8"/>
        <v>film &amp; video</v>
      </c>
      <c r="R73" t="str">
        <f t="shared" si="6"/>
        <v>shorts</v>
      </c>
      <c r="S73" s="11">
        <f t="shared" si="9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10"/>
        <v>58.170731707317074</v>
      </c>
      <c r="Q74" t="str">
        <f t="shared" si="8"/>
        <v>film &amp; video</v>
      </c>
      <c r="R74" t="str">
        <f t="shared" si="6"/>
        <v>shorts</v>
      </c>
      <c r="S74" s="11">
        <f t="shared" si="9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10"/>
        <v>50</v>
      </c>
      <c r="Q75" t="str">
        <f t="shared" si="8"/>
        <v>film &amp; video</v>
      </c>
      <c r="R75" t="str">
        <f t="shared" si="6"/>
        <v>shorts</v>
      </c>
      <c r="S75" s="11">
        <f t="shared" si="9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10"/>
        <v>19.471034482758618</v>
      </c>
      <c r="Q76" t="str">
        <f t="shared" si="8"/>
        <v>film &amp; video</v>
      </c>
      <c r="R76" t="str">
        <f t="shared" si="6"/>
        <v>shorts</v>
      </c>
      <c r="S76" s="11">
        <f t="shared" si="9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10"/>
        <v>85.957446808510639</v>
      </c>
      <c r="Q77" t="str">
        <f t="shared" si="8"/>
        <v>film &amp; video</v>
      </c>
      <c r="R77" t="str">
        <f t="shared" si="6"/>
        <v>shorts</v>
      </c>
      <c r="S77" s="11">
        <f t="shared" si="9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10"/>
        <v>30.666666666666668</v>
      </c>
      <c r="Q78" t="str">
        <f t="shared" si="8"/>
        <v>film &amp; video</v>
      </c>
      <c r="R78" t="str">
        <f t="shared" si="6"/>
        <v>shorts</v>
      </c>
      <c r="S78" s="11">
        <f t="shared" si="9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10"/>
        <v>60.384615384615387</v>
      </c>
      <c r="Q79" t="str">
        <f t="shared" si="8"/>
        <v>film &amp; video</v>
      </c>
      <c r="R79" t="str">
        <f t="shared" si="6"/>
        <v>shorts</v>
      </c>
      <c r="S79" s="11">
        <f t="shared" si="9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10"/>
        <v>38.6</v>
      </c>
      <c r="Q80" t="str">
        <f t="shared" si="8"/>
        <v>film &amp; video</v>
      </c>
      <c r="R80" t="str">
        <f t="shared" si="6"/>
        <v>shorts</v>
      </c>
      <c r="S80" s="11">
        <f t="shared" si="9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10"/>
        <v>40.268292682926827</v>
      </c>
      <c r="Q81" t="str">
        <f t="shared" si="8"/>
        <v>film &amp; video</v>
      </c>
      <c r="R81" t="str">
        <f t="shared" si="6"/>
        <v>shorts</v>
      </c>
      <c r="S81" s="11">
        <f t="shared" si="9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10"/>
        <v>273.82978723404256</v>
      </c>
      <c r="Q82" t="str">
        <f t="shared" si="8"/>
        <v>film &amp; video</v>
      </c>
      <c r="R82" t="str">
        <f t="shared" si="6"/>
        <v>shorts</v>
      </c>
      <c r="S82" s="11">
        <f t="shared" si="9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10"/>
        <v>53.035714285714285</v>
      </c>
      <c r="Q83" t="str">
        <f t="shared" si="8"/>
        <v>film &amp; video</v>
      </c>
      <c r="R83" t="str">
        <f t="shared" si="6"/>
        <v>shorts</v>
      </c>
      <c r="S83" s="11">
        <f t="shared" si="9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10"/>
        <v>40.005000000000003</v>
      </c>
      <c r="Q84" t="str">
        <f t="shared" si="8"/>
        <v>film &amp; video</v>
      </c>
      <c r="R84" t="str">
        <f t="shared" si="6"/>
        <v>shorts</v>
      </c>
      <c r="S84" s="11">
        <f t="shared" si="9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10"/>
        <v>15.76923076923077</v>
      </c>
      <c r="Q85" t="str">
        <f t="shared" si="8"/>
        <v>film &amp; video</v>
      </c>
      <c r="R85" t="str">
        <f t="shared" si="6"/>
        <v>shorts</v>
      </c>
      <c r="S85" s="11">
        <f t="shared" si="9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10"/>
        <v>71.428571428571431</v>
      </c>
      <c r="Q86" t="str">
        <f t="shared" si="8"/>
        <v>film &amp; video</v>
      </c>
      <c r="R86" t="str">
        <f t="shared" si="6"/>
        <v>shorts</v>
      </c>
      <c r="S86" s="11">
        <f t="shared" si="9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10"/>
        <v>71.714285714285708</v>
      </c>
      <c r="Q87" t="str">
        <f t="shared" si="8"/>
        <v>film &amp; video</v>
      </c>
      <c r="R87" t="str">
        <f t="shared" si="6"/>
        <v>shorts</v>
      </c>
      <c r="S87" s="11">
        <f t="shared" si="9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10"/>
        <v>375.76470588235293</v>
      </c>
      <c r="Q88" t="str">
        <f t="shared" si="8"/>
        <v>film &amp; video</v>
      </c>
      <c r="R88" t="str">
        <f t="shared" si="6"/>
        <v>shorts</v>
      </c>
      <c r="S88" s="11">
        <f t="shared" si="9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10"/>
        <v>104.6</v>
      </c>
      <c r="Q89" t="str">
        <f t="shared" si="8"/>
        <v>film &amp; video</v>
      </c>
      <c r="R89" t="str">
        <f t="shared" si="6"/>
        <v>shorts</v>
      </c>
      <c r="S89" s="11">
        <f t="shared" si="9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10"/>
        <v>60</v>
      </c>
      <c r="Q90" t="str">
        <f t="shared" si="8"/>
        <v>film &amp; video</v>
      </c>
      <c r="R90" t="str">
        <f t="shared" si="6"/>
        <v>shorts</v>
      </c>
      <c r="S90" s="11">
        <f t="shared" si="9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10"/>
        <v>123.28571428571429</v>
      </c>
      <c r="Q91" t="str">
        <f t="shared" si="8"/>
        <v>film &amp; video</v>
      </c>
      <c r="R91" t="str">
        <f t="shared" si="6"/>
        <v>shorts</v>
      </c>
      <c r="S91" s="11">
        <f t="shared" si="9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10"/>
        <v>31.375</v>
      </c>
      <c r="Q92" t="str">
        <f t="shared" si="8"/>
        <v>film &amp; video</v>
      </c>
      <c r="R92" t="str">
        <f t="shared" si="6"/>
        <v>shorts</v>
      </c>
      <c r="S92" s="11">
        <f t="shared" si="9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10"/>
        <v>78.260869565217391</v>
      </c>
      <c r="Q93" t="str">
        <f t="shared" si="8"/>
        <v>film &amp; video</v>
      </c>
      <c r="R93" t="str">
        <f t="shared" si="6"/>
        <v>shorts</v>
      </c>
      <c r="S93" s="11">
        <f t="shared" si="9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10"/>
        <v>122.32558139534883</v>
      </c>
      <c r="Q94" t="str">
        <f t="shared" si="8"/>
        <v>film &amp; video</v>
      </c>
      <c r="R94" t="str">
        <f t="shared" si="6"/>
        <v>shorts</v>
      </c>
      <c r="S94" s="11">
        <f t="shared" si="9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10"/>
        <v>73.733333333333334</v>
      </c>
      <c r="Q95" t="str">
        <f t="shared" si="8"/>
        <v>film &amp; video</v>
      </c>
      <c r="R95" t="str">
        <f t="shared" si="6"/>
        <v>shorts</v>
      </c>
      <c r="S95" s="11">
        <f t="shared" si="9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10"/>
        <v>21.666666666666668</v>
      </c>
      <c r="Q96" t="str">
        <f t="shared" si="8"/>
        <v>film &amp; video</v>
      </c>
      <c r="R96" t="str">
        <f t="shared" si="6"/>
        <v>shorts</v>
      </c>
      <c r="S96" s="11">
        <f t="shared" si="9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10"/>
        <v>21.904761904761905</v>
      </c>
      <c r="Q97" t="str">
        <f t="shared" si="8"/>
        <v>film &amp; video</v>
      </c>
      <c r="R97" t="str">
        <f t="shared" si="6"/>
        <v>shorts</v>
      </c>
      <c r="S97" s="11">
        <f t="shared" si="9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10"/>
        <v>50.588235294117645</v>
      </c>
      <c r="Q98" t="str">
        <f t="shared" si="8"/>
        <v>film &amp; video</v>
      </c>
      <c r="R98" t="str">
        <f t="shared" si="6"/>
        <v>shorts</v>
      </c>
      <c r="S98" s="11">
        <f t="shared" si="9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10"/>
        <v>53.125</v>
      </c>
      <c r="Q99" t="str">
        <f t="shared" si="8"/>
        <v>film &amp; video</v>
      </c>
      <c r="R99" t="str">
        <f t="shared" si="6"/>
        <v>shorts</v>
      </c>
      <c r="S99" s="11">
        <f t="shared" si="9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10"/>
        <v>56.666666666666664</v>
      </c>
      <c r="Q100" t="str">
        <f t="shared" si="8"/>
        <v>film &amp; video</v>
      </c>
      <c r="R100" t="str">
        <f t="shared" si="6"/>
        <v>shorts</v>
      </c>
      <c r="S100" s="11">
        <f t="shared" si="9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10"/>
        <v>40.776666666666664</v>
      </c>
      <c r="Q101" t="str">
        <f t="shared" si="8"/>
        <v>film &amp; video</v>
      </c>
      <c r="R101" t="str">
        <f t="shared" si="6"/>
        <v>shorts</v>
      </c>
      <c r="S101" s="11">
        <f t="shared" si="9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10"/>
        <v>192.30769230769232</v>
      </c>
      <c r="Q102" t="str">
        <f t="shared" si="8"/>
        <v>film &amp; video</v>
      </c>
      <c r="R102" t="str">
        <f t="shared" si="6"/>
        <v>shorts</v>
      </c>
      <c r="S102" s="11">
        <f t="shared" si="9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10"/>
        <v>100</v>
      </c>
      <c r="Q103" t="str">
        <f t="shared" si="8"/>
        <v>film &amp; video</v>
      </c>
      <c r="R103" t="str">
        <f t="shared" si="6"/>
        <v>shorts</v>
      </c>
      <c r="S103" s="11">
        <f t="shared" si="9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10"/>
        <v>117.92307692307692</v>
      </c>
      <c r="Q104" t="str">
        <f t="shared" si="8"/>
        <v>film &amp; video</v>
      </c>
      <c r="R104" t="str">
        <f t="shared" si="6"/>
        <v>shorts</v>
      </c>
      <c r="S104" s="11">
        <f t="shared" si="9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10"/>
        <v>27.897959183673468</v>
      </c>
      <c r="Q105" t="str">
        <f t="shared" si="8"/>
        <v>film &amp; video</v>
      </c>
      <c r="R105" t="str">
        <f t="shared" si="6"/>
        <v>shorts</v>
      </c>
      <c r="S105" s="11">
        <f t="shared" si="9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10"/>
        <v>60</v>
      </c>
      <c r="Q106" t="str">
        <f t="shared" si="8"/>
        <v>film &amp; video</v>
      </c>
      <c r="R106" t="str">
        <f t="shared" si="6"/>
        <v>shorts</v>
      </c>
      <c r="S106" s="11">
        <f t="shared" si="9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10"/>
        <v>39.383333333333333</v>
      </c>
      <c r="Q107" t="str">
        <f t="shared" si="8"/>
        <v>film &amp; video</v>
      </c>
      <c r="R107" t="str">
        <f t="shared" si="6"/>
        <v>shorts</v>
      </c>
      <c r="S107" s="11">
        <f t="shared" si="9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10"/>
        <v>186.11111111111111</v>
      </c>
      <c r="Q108" t="str">
        <f t="shared" si="8"/>
        <v>film &amp; video</v>
      </c>
      <c r="R108" t="str">
        <f t="shared" si="6"/>
        <v>shorts</v>
      </c>
      <c r="S108" s="11">
        <f t="shared" si="9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10"/>
        <v>111.37681159420291</v>
      </c>
      <c r="Q109" t="str">
        <f t="shared" si="8"/>
        <v>film &amp; video</v>
      </c>
      <c r="R109" t="str">
        <f t="shared" si="6"/>
        <v>shorts</v>
      </c>
      <c r="S109" s="11">
        <f t="shared" si="9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10"/>
        <v>78.723404255319153</v>
      </c>
      <c r="Q110" t="str">
        <f t="shared" si="8"/>
        <v>film &amp; video</v>
      </c>
      <c r="R110" t="str">
        <f t="shared" si="6"/>
        <v>shorts</v>
      </c>
      <c r="S110" s="11">
        <f t="shared" si="9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10"/>
        <v>46.702127659574465</v>
      </c>
      <c r="Q111" t="str">
        <f t="shared" si="8"/>
        <v>film &amp; video</v>
      </c>
      <c r="R111" t="str">
        <f t="shared" si="6"/>
        <v>shorts</v>
      </c>
      <c r="S111" s="11">
        <f t="shared" si="9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10"/>
        <v>65.384615384615387</v>
      </c>
      <c r="Q112" t="str">
        <f t="shared" si="8"/>
        <v>film &amp; video</v>
      </c>
      <c r="R112" t="str">
        <f t="shared" si="6"/>
        <v>shorts</v>
      </c>
      <c r="S112" s="11">
        <f t="shared" si="9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10"/>
        <v>102.0754716981132</v>
      </c>
      <c r="Q113" t="str">
        <f t="shared" si="8"/>
        <v>film &amp; video</v>
      </c>
      <c r="R113" t="str">
        <f t="shared" si="6"/>
        <v>shorts</v>
      </c>
      <c r="S113" s="11">
        <f t="shared" si="9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10"/>
        <v>64.197530864197532</v>
      </c>
      <c r="Q114" t="str">
        <f t="shared" si="8"/>
        <v>film &amp; video</v>
      </c>
      <c r="R114" t="str">
        <f t="shared" si="6"/>
        <v>shorts</v>
      </c>
      <c r="S114" s="11">
        <f t="shared" si="9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10"/>
        <v>90.384615384615387</v>
      </c>
      <c r="Q115" t="str">
        <f t="shared" si="8"/>
        <v>film &amp; video</v>
      </c>
      <c r="R115" t="str">
        <f t="shared" si="6"/>
        <v>shorts</v>
      </c>
      <c r="S115" s="11">
        <f t="shared" si="9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10"/>
        <v>88.571428571428569</v>
      </c>
      <c r="Q116" t="str">
        <f t="shared" si="8"/>
        <v>film &amp; video</v>
      </c>
      <c r="R116" t="str">
        <f t="shared" si="6"/>
        <v>shorts</v>
      </c>
      <c r="S116" s="11">
        <f t="shared" si="9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10"/>
        <v>28.727272727272727</v>
      </c>
      <c r="Q117" t="str">
        <f t="shared" si="8"/>
        <v>film &amp; video</v>
      </c>
      <c r="R117" t="str">
        <f t="shared" si="6"/>
        <v>shorts</v>
      </c>
      <c r="S117" s="11">
        <f t="shared" si="9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10"/>
        <v>69.78947368421052</v>
      </c>
      <c r="Q118" t="str">
        <f t="shared" si="8"/>
        <v>film &amp; video</v>
      </c>
      <c r="R118" t="str">
        <f t="shared" si="6"/>
        <v>shorts</v>
      </c>
      <c r="S118" s="11">
        <f t="shared" si="9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10"/>
        <v>167.48962962962963</v>
      </c>
      <c r="Q119" t="str">
        <f t="shared" si="8"/>
        <v>film &amp; video</v>
      </c>
      <c r="R119" t="str">
        <f t="shared" si="6"/>
        <v>shorts</v>
      </c>
      <c r="S119" s="11">
        <f t="shared" si="9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10"/>
        <v>144.91230769230768</v>
      </c>
      <c r="Q120" t="str">
        <f t="shared" si="8"/>
        <v>film &amp; video</v>
      </c>
      <c r="R120" t="str">
        <f t="shared" si="6"/>
        <v>shorts</v>
      </c>
      <c r="S120" s="11">
        <f t="shared" si="9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10"/>
        <v>91.840540540540545</v>
      </c>
      <c r="Q121" t="str">
        <f t="shared" si="8"/>
        <v>film &amp; video</v>
      </c>
      <c r="R121" t="str">
        <f t="shared" si="6"/>
        <v>shorts</v>
      </c>
      <c r="S121" s="11">
        <f t="shared" si="9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10"/>
        <v>10</v>
      </c>
      <c r="Q122" t="str">
        <f t="shared" si="8"/>
        <v>film &amp; video</v>
      </c>
      <c r="R122" t="str">
        <f t="shared" si="6"/>
        <v>science fiction</v>
      </c>
      <c r="S122" s="11">
        <f t="shared" si="9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10"/>
        <v>1</v>
      </c>
      <c r="Q123" t="str">
        <f t="shared" si="8"/>
        <v>film &amp; video</v>
      </c>
      <c r="R123" t="str">
        <f t="shared" si="6"/>
        <v>science fiction</v>
      </c>
      <c r="S123" s="11">
        <f t="shared" si="9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str">
        <f t="shared" si="10"/>
        <v>NA</v>
      </c>
      <c r="Q124" t="str">
        <f t="shared" si="8"/>
        <v>film &amp; video</v>
      </c>
      <c r="R124" t="str">
        <f t="shared" si="6"/>
        <v>science fiction</v>
      </c>
      <c r="S124" s="11">
        <f t="shared" si="9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10"/>
        <v>25.166666666666668</v>
      </c>
      <c r="Q125" t="str">
        <f t="shared" si="8"/>
        <v>film &amp; video</v>
      </c>
      <c r="R125" t="str">
        <f t="shared" si="6"/>
        <v>science fiction</v>
      </c>
      <c r="S125" s="11">
        <f t="shared" si="9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str">
        <f t="shared" si="10"/>
        <v>NA</v>
      </c>
      <c r="Q126" t="str">
        <f t="shared" si="8"/>
        <v>film &amp; video</v>
      </c>
      <c r="R126" t="str">
        <f t="shared" si="6"/>
        <v>science fiction</v>
      </c>
      <c r="S126" s="11">
        <f t="shared" si="9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10"/>
        <v>11.666666666666666</v>
      </c>
      <c r="Q127" t="str">
        <f t="shared" si="8"/>
        <v>film &amp; video</v>
      </c>
      <c r="R127" t="str">
        <f t="shared" si="6"/>
        <v>science fiction</v>
      </c>
      <c r="S127" s="11">
        <f t="shared" si="9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10"/>
        <v>106.69230769230769</v>
      </c>
      <c r="Q128" t="str">
        <f t="shared" si="8"/>
        <v>film &amp; video</v>
      </c>
      <c r="R128" t="str">
        <f t="shared" si="6"/>
        <v>science fiction</v>
      </c>
      <c r="S128" s="11">
        <f t="shared" si="9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10"/>
        <v>47.5</v>
      </c>
      <c r="Q129" t="str">
        <f t="shared" si="8"/>
        <v>film &amp; video</v>
      </c>
      <c r="R129" t="str">
        <f t="shared" si="6"/>
        <v>science fiction</v>
      </c>
      <c r="S129" s="11">
        <f t="shared" si="9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10"/>
        <v>311.16666666666669</v>
      </c>
      <c r="Q130" t="str">
        <f t="shared" si="8"/>
        <v>film &amp; video</v>
      </c>
      <c r="R130" t="str">
        <f t="shared" ref="R130:R193" si="12">MID(N130,SEARCH("/",N130)+1,LEN(N130)-SEARCH("/",N130))</f>
        <v>science fiction</v>
      </c>
      <c r="S130" s="11">
        <f t="shared" si="9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7" t="str">
        <f t="shared" si="10"/>
        <v>NA</v>
      </c>
      <c r="Q131" t="str">
        <f t="shared" ref="Q131:Q194" si="14">LEFT(N131,SEARCH("/",N131)-1)</f>
        <v>film &amp; video</v>
      </c>
      <c r="R131" t="str">
        <f t="shared" si="12"/>
        <v>science fiction</v>
      </c>
      <c r="S131" s="11">
        <f t="shared" ref="S131:S194" si="15">(((J131/60)/60)/24)+DATE(1970,1,1)</f>
        <v>41882.937303240738</v>
      </c>
      <c r="T131" s="11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7" t="str">
        <f t="shared" ref="P132:P195" si="16">IFERROR(E132/L132,"NA")</f>
        <v>NA</v>
      </c>
      <c r="Q132" t="str">
        <f t="shared" si="14"/>
        <v>film &amp; video</v>
      </c>
      <c r="R132" t="str">
        <f t="shared" si="12"/>
        <v>science fiction</v>
      </c>
      <c r="S132" s="11">
        <f t="shared" si="15"/>
        <v>41778.915416666663</v>
      </c>
      <c r="T132" s="11">
        <f t="shared" ref="T132:T195" si="17"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7" t="str">
        <f t="shared" si="16"/>
        <v>NA</v>
      </c>
      <c r="Q133" t="str">
        <f t="shared" si="14"/>
        <v>film &amp; video</v>
      </c>
      <c r="R133" t="str">
        <f t="shared" si="12"/>
        <v>science fiction</v>
      </c>
      <c r="S133" s="11">
        <f t="shared" si="15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7">
        <f t="shared" si="16"/>
        <v>94.506172839506178</v>
      </c>
      <c r="Q134" t="str">
        <f t="shared" si="14"/>
        <v>film &amp; video</v>
      </c>
      <c r="R134" t="str">
        <f t="shared" si="12"/>
        <v>science fiction</v>
      </c>
      <c r="S134" s="11">
        <f t="shared" si="15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7" t="str">
        <f t="shared" si="16"/>
        <v>NA</v>
      </c>
      <c r="Q135" t="str">
        <f t="shared" si="14"/>
        <v>film &amp; video</v>
      </c>
      <c r="R135" t="str">
        <f t="shared" si="12"/>
        <v>science fiction</v>
      </c>
      <c r="S135" s="11">
        <f t="shared" si="15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7" t="str">
        <f t="shared" si="16"/>
        <v>NA</v>
      </c>
      <c r="Q136" t="str">
        <f t="shared" si="14"/>
        <v>film &amp; video</v>
      </c>
      <c r="R136" t="str">
        <f t="shared" si="12"/>
        <v>science fiction</v>
      </c>
      <c r="S136" s="11">
        <f t="shared" si="15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7">
        <f t="shared" si="16"/>
        <v>80.599999999999994</v>
      </c>
      <c r="Q137" t="str">
        <f t="shared" si="14"/>
        <v>film &amp; video</v>
      </c>
      <c r="R137" t="str">
        <f t="shared" si="12"/>
        <v>science fiction</v>
      </c>
      <c r="S137" s="11">
        <f t="shared" si="15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7" t="str">
        <f t="shared" si="16"/>
        <v>NA</v>
      </c>
      <c r="Q138" t="str">
        <f t="shared" si="14"/>
        <v>film &amp; video</v>
      </c>
      <c r="R138" t="str">
        <f t="shared" si="12"/>
        <v>science fiction</v>
      </c>
      <c r="S138" s="11">
        <f t="shared" si="15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7" t="str">
        <f t="shared" si="16"/>
        <v>NA</v>
      </c>
      <c r="Q139" t="str">
        <f t="shared" si="14"/>
        <v>film &amp; video</v>
      </c>
      <c r="R139" t="str">
        <f t="shared" si="12"/>
        <v>science fiction</v>
      </c>
      <c r="S139" s="11">
        <f t="shared" si="15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7">
        <f t="shared" si="16"/>
        <v>81.241379310344826</v>
      </c>
      <c r="Q140" t="str">
        <f t="shared" si="14"/>
        <v>film &amp; video</v>
      </c>
      <c r="R140" t="str">
        <f t="shared" si="12"/>
        <v>science fiction</v>
      </c>
      <c r="S140" s="11">
        <f t="shared" si="15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7">
        <f t="shared" si="16"/>
        <v>500</v>
      </c>
      <c r="Q141" t="str">
        <f t="shared" si="14"/>
        <v>film &amp; video</v>
      </c>
      <c r="R141" t="str">
        <f t="shared" si="12"/>
        <v>science fiction</v>
      </c>
      <c r="S141" s="11">
        <f t="shared" si="15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7" t="str">
        <f t="shared" si="16"/>
        <v>NA</v>
      </c>
      <c r="Q142" t="str">
        <f t="shared" si="14"/>
        <v>film &amp; video</v>
      </c>
      <c r="R142" t="str">
        <f t="shared" si="12"/>
        <v>science fiction</v>
      </c>
      <c r="S142" s="11">
        <f t="shared" si="15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7">
        <f t="shared" si="16"/>
        <v>46.178571428571431</v>
      </c>
      <c r="Q143" t="str">
        <f t="shared" si="14"/>
        <v>film &amp; video</v>
      </c>
      <c r="R143" t="str">
        <f t="shared" si="12"/>
        <v>science fiction</v>
      </c>
      <c r="S143" s="11">
        <f t="shared" si="15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7">
        <f t="shared" si="16"/>
        <v>10</v>
      </c>
      <c r="Q144" t="str">
        <f t="shared" si="14"/>
        <v>film &amp; video</v>
      </c>
      <c r="R144" t="str">
        <f t="shared" si="12"/>
        <v>science fiction</v>
      </c>
      <c r="S144" s="11">
        <f t="shared" si="15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7" t="str">
        <f t="shared" si="16"/>
        <v>NA</v>
      </c>
      <c r="Q145" t="str">
        <f t="shared" si="14"/>
        <v>film &amp; video</v>
      </c>
      <c r="R145" t="str">
        <f t="shared" si="12"/>
        <v>science fiction</v>
      </c>
      <c r="S145" s="11">
        <f t="shared" si="15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7">
        <f t="shared" si="16"/>
        <v>55.945945945945944</v>
      </c>
      <c r="Q146" t="str">
        <f t="shared" si="14"/>
        <v>film &amp; video</v>
      </c>
      <c r="R146" t="str">
        <f t="shared" si="12"/>
        <v>science fiction</v>
      </c>
      <c r="S146" s="11">
        <f t="shared" si="15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7">
        <f t="shared" si="16"/>
        <v>37.555555555555557</v>
      </c>
      <c r="Q147" t="str">
        <f t="shared" si="14"/>
        <v>film &amp; video</v>
      </c>
      <c r="R147" t="str">
        <f t="shared" si="12"/>
        <v>science fiction</v>
      </c>
      <c r="S147" s="11">
        <f t="shared" si="15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7">
        <f t="shared" si="16"/>
        <v>38.333333333333336</v>
      </c>
      <c r="Q148" t="str">
        <f t="shared" si="14"/>
        <v>film &amp; video</v>
      </c>
      <c r="R148" t="str">
        <f t="shared" si="12"/>
        <v>science fiction</v>
      </c>
      <c r="S148" s="11">
        <f t="shared" si="15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7" t="str">
        <f t="shared" si="16"/>
        <v>NA</v>
      </c>
      <c r="Q149" t="str">
        <f t="shared" si="14"/>
        <v>film &amp; video</v>
      </c>
      <c r="R149" t="str">
        <f t="shared" si="12"/>
        <v>science fiction</v>
      </c>
      <c r="S149" s="11">
        <f t="shared" si="15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7">
        <f t="shared" si="16"/>
        <v>20</v>
      </c>
      <c r="Q150" t="str">
        <f t="shared" si="14"/>
        <v>film &amp; video</v>
      </c>
      <c r="R150" t="str">
        <f t="shared" si="12"/>
        <v>science fiction</v>
      </c>
      <c r="S150" s="11">
        <f t="shared" si="15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7">
        <f t="shared" si="16"/>
        <v>15.333333333333334</v>
      </c>
      <c r="Q151" t="str">
        <f t="shared" si="14"/>
        <v>film &amp; video</v>
      </c>
      <c r="R151" t="str">
        <f t="shared" si="12"/>
        <v>science fiction</v>
      </c>
      <c r="S151" s="11">
        <f t="shared" si="15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7">
        <f t="shared" si="16"/>
        <v>449.43283582089555</v>
      </c>
      <c r="Q152" t="str">
        <f t="shared" si="14"/>
        <v>film &amp; video</v>
      </c>
      <c r="R152" t="str">
        <f t="shared" si="12"/>
        <v>science fiction</v>
      </c>
      <c r="S152" s="11">
        <f t="shared" si="15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7">
        <f t="shared" si="16"/>
        <v>28</v>
      </c>
      <c r="Q153" t="str">
        <f t="shared" si="14"/>
        <v>film &amp; video</v>
      </c>
      <c r="R153" t="str">
        <f t="shared" si="12"/>
        <v>science fiction</v>
      </c>
      <c r="S153" s="11">
        <f t="shared" si="15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7">
        <f t="shared" si="16"/>
        <v>15</v>
      </c>
      <c r="Q154" t="str">
        <f t="shared" si="14"/>
        <v>film &amp; video</v>
      </c>
      <c r="R154" t="str">
        <f t="shared" si="12"/>
        <v>science fiction</v>
      </c>
      <c r="S154" s="11">
        <f t="shared" si="15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7">
        <f t="shared" si="16"/>
        <v>35.9</v>
      </c>
      <c r="Q155" t="str">
        <f t="shared" si="14"/>
        <v>film &amp; video</v>
      </c>
      <c r="R155" t="str">
        <f t="shared" si="12"/>
        <v>science fiction</v>
      </c>
      <c r="S155" s="11">
        <f t="shared" si="15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7">
        <f t="shared" si="16"/>
        <v>13.333333333333334</v>
      </c>
      <c r="Q156" t="str">
        <f t="shared" si="14"/>
        <v>film &amp; video</v>
      </c>
      <c r="R156" t="str">
        <f t="shared" si="12"/>
        <v>science fiction</v>
      </c>
      <c r="S156" s="11">
        <f t="shared" si="15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7">
        <f t="shared" si="16"/>
        <v>20.25</v>
      </c>
      <c r="Q157" t="str">
        <f t="shared" si="14"/>
        <v>film &amp; video</v>
      </c>
      <c r="R157" t="str">
        <f t="shared" si="12"/>
        <v>science fiction</v>
      </c>
      <c r="S157" s="11">
        <f t="shared" si="15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7">
        <f t="shared" si="16"/>
        <v>119</v>
      </c>
      <c r="Q158" t="str">
        <f t="shared" si="14"/>
        <v>film &amp; video</v>
      </c>
      <c r="R158" t="str">
        <f t="shared" si="12"/>
        <v>science fiction</v>
      </c>
      <c r="S158" s="11">
        <f t="shared" si="15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7">
        <f t="shared" si="16"/>
        <v>4</v>
      </c>
      <c r="Q159" t="str">
        <f t="shared" si="14"/>
        <v>film &amp; video</v>
      </c>
      <c r="R159" t="str">
        <f t="shared" si="12"/>
        <v>science fiction</v>
      </c>
      <c r="S159" s="11">
        <f t="shared" si="15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7" t="str">
        <f t="shared" si="16"/>
        <v>NA</v>
      </c>
      <c r="Q160" t="str">
        <f t="shared" si="14"/>
        <v>film &amp; video</v>
      </c>
      <c r="R160" t="str">
        <f t="shared" si="12"/>
        <v>science fiction</v>
      </c>
      <c r="S160" s="11">
        <f t="shared" si="15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7">
        <f t="shared" si="16"/>
        <v>10</v>
      </c>
      <c r="Q161" t="str">
        <f t="shared" si="14"/>
        <v>film &amp; video</v>
      </c>
      <c r="R161" t="str">
        <f t="shared" si="12"/>
        <v>science fiction</v>
      </c>
      <c r="S161" s="11">
        <f t="shared" si="15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7" t="str">
        <f t="shared" si="16"/>
        <v>NA</v>
      </c>
      <c r="Q162" t="str">
        <f t="shared" si="14"/>
        <v>film &amp; video</v>
      </c>
      <c r="R162" t="str">
        <f t="shared" si="12"/>
        <v>drama</v>
      </c>
      <c r="S162" s="11">
        <f t="shared" si="15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7">
        <f t="shared" si="16"/>
        <v>5</v>
      </c>
      <c r="Q163" t="str">
        <f t="shared" si="14"/>
        <v>film &amp; video</v>
      </c>
      <c r="R163" t="str">
        <f t="shared" si="12"/>
        <v>drama</v>
      </c>
      <c r="S163" s="11">
        <f t="shared" si="15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7">
        <f t="shared" si="16"/>
        <v>43.5</v>
      </c>
      <c r="Q164" t="str">
        <f t="shared" si="14"/>
        <v>film &amp; video</v>
      </c>
      <c r="R164" t="str">
        <f t="shared" si="12"/>
        <v>drama</v>
      </c>
      <c r="S164" s="11">
        <f t="shared" si="15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7" t="str">
        <f t="shared" si="16"/>
        <v>NA</v>
      </c>
      <c r="Q165" t="str">
        <f t="shared" si="14"/>
        <v>film &amp; video</v>
      </c>
      <c r="R165" t="str">
        <f t="shared" si="12"/>
        <v>drama</v>
      </c>
      <c r="S165" s="11">
        <f t="shared" si="15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7">
        <f t="shared" si="16"/>
        <v>91.428571428571431</v>
      </c>
      <c r="Q166" t="str">
        <f t="shared" si="14"/>
        <v>film &amp; video</v>
      </c>
      <c r="R166" t="str">
        <f t="shared" si="12"/>
        <v>drama</v>
      </c>
      <c r="S166" s="11">
        <f t="shared" si="15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7" t="str">
        <f t="shared" si="16"/>
        <v>NA</v>
      </c>
      <c r="Q167" t="str">
        <f t="shared" si="14"/>
        <v>film &amp; video</v>
      </c>
      <c r="R167" t="str">
        <f t="shared" si="12"/>
        <v>drama</v>
      </c>
      <c r="S167" s="11">
        <f t="shared" si="15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7">
        <f t="shared" si="16"/>
        <v>3000</v>
      </c>
      <c r="Q168" t="str">
        <f t="shared" si="14"/>
        <v>film &amp; video</v>
      </c>
      <c r="R168" t="str">
        <f t="shared" si="12"/>
        <v>drama</v>
      </c>
      <c r="S168" s="11">
        <f t="shared" si="15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7">
        <f t="shared" si="16"/>
        <v>5.5</v>
      </c>
      <c r="Q169" t="str">
        <f t="shared" si="14"/>
        <v>film &amp; video</v>
      </c>
      <c r="R169" t="str">
        <f t="shared" si="12"/>
        <v>drama</v>
      </c>
      <c r="S169" s="11">
        <f t="shared" si="15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7">
        <f t="shared" si="16"/>
        <v>108.33333333333333</v>
      </c>
      <c r="Q170" t="str">
        <f t="shared" si="14"/>
        <v>film &amp; video</v>
      </c>
      <c r="R170" t="str">
        <f t="shared" si="12"/>
        <v>drama</v>
      </c>
      <c r="S170" s="11">
        <f t="shared" si="15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7">
        <f t="shared" si="16"/>
        <v>56</v>
      </c>
      <c r="Q171" t="str">
        <f t="shared" si="14"/>
        <v>film &amp; video</v>
      </c>
      <c r="R171" t="str">
        <f t="shared" si="12"/>
        <v>drama</v>
      </c>
      <c r="S171" s="11">
        <f t="shared" si="15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7">
        <f t="shared" si="16"/>
        <v>32.5</v>
      </c>
      <c r="Q172" t="str">
        <f t="shared" si="14"/>
        <v>film &amp; video</v>
      </c>
      <c r="R172" t="str">
        <f t="shared" si="12"/>
        <v>drama</v>
      </c>
      <c r="S172" s="11">
        <f t="shared" si="15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7">
        <f t="shared" si="16"/>
        <v>1</v>
      </c>
      <c r="Q173" t="str">
        <f t="shared" si="14"/>
        <v>film &amp; video</v>
      </c>
      <c r="R173" t="str">
        <f t="shared" si="12"/>
        <v>drama</v>
      </c>
      <c r="S173" s="11">
        <f t="shared" si="15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7" t="str">
        <f t="shared" si="16"/>
        <v>NA</v>
      </c>
      <c r="Q174" t="str">
        <f t="shared" si="14"/>
        <v>film &amp; video</v>
      </c>
      <c r="R174" t="str">
        <f t="shared" si="12"/>
        <v>drama</v>
      </c>
      <c r="S174" s="11">
        <f t="shared" si="15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7" t="str">
        <f t="shared" si="16"/>
        <v>NA</v>
      </c>
      <c r="Q175" t="str">
        <f t="shared" si="14"/>
        <v>film &amp; video</v>
      </c>
      <c r="R175" t="str">
        <f t="shared" si="12"/>
        <v>drama</v>
      </c>
      <c r="S175" s="11">
        <f t="shared" si="15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7" t="str">
        <f t="shared" si="16"/>
        <v>NA</v>
      </c>
      <c r="Q176" t="str">
        <f t="shared" si="14"/>
        <v>film &amp; video</v>
      </c>
      <c r="R176" t="str">
        <f t="shared" si="12"/>
        <v>drama</v>
      </c>
      <c r="S176" s="11">
        <f t="shared" si="15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7">
        <f t="shared" si="16"/>
        <v>49.884615384615387</v>
      </c>
      <c r="Q177" t="str">
        <f t="shared" si="14"/>
        <v>film &amp; video</v>
      </c>
      <c r="R177" t="str">
        <f t="shared" si="12"/>
        <v>drama</v>
      </c>
      <c r="S177" s="11">
        <f t="shared" si="15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7" t="str">
        <f t="shared" si="16"/>
        <v>NA</v>
      </c>
      <c r="Q178" t="str">
        <f t="shared" si="14"/>
        <v>film &amp; video</v>
      </c>
      <c r="R178" t="str">
        <f t="shared" si="12"/>
        <v>drama</v>
      </c>
      <c r="S178" s="11">
        <f t="shared" si="15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7">
        <f t="shared" si="16"/>
        <v>25.714285714285715</v>
      </c>
      <c r="Q179" t="str">
        <f t="shared" si="14"/>
        <v>film &amp; video</v>
      </c>
      <c r="R179" t="str">
        <f t="shared" si="12"/>
        <v>drama</v>
      </c>
      <c r="S179" s="11">
        <f t="shared" si="15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7" t="str">
        <f t="shared" si="16"/>
        <v>NA</v>
      </c>
      <c r="Q180" t="str">
        <f t="shared" si="14"/>
        <v>film &amp; video</v>
      </c>
      <c r="R180" t="str">
        <f t="shared" si="12"/>
        <v>drama</v>
      </c>
      <c r="S180" s="11">
        <f t="shared" si="15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7">
        <f t="shared" si="16"/>
        <v>100</v>
      </c>
      <c r="Q181" t="str">
        <f t="shared" si="14"/>
        <v>film &amp; video</v>
      </c>
      <c r="R181" t="str">
        <f t="shared" si="12"/>
        <v>drama</v>
      </c>
      <c r="S181" s="11">
        <f t="shared" si="15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7">
        <f t="shared" si="16"/>
        <v>30.846153846153847</v>
      </c>
      <c r="Q182" t="str">
        <f t="shared" si="14"/>
        <v>film &amp; video</v>
      </c>
      <c r="R182" t="str">
        <f t="shared" si="12"/>
        <v>drama</v>
      </c>
      <c r="S182" s="11">
        <f t="shared" si="15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7">
        <f t="shared" si="16"/>
        <v>180.5</v>
      </c>
      <c r="Q183" t="str">
        <f t="shared" si="14"/>
        <v>film &amp; video</v>
      </c>
      <c r="R183" t="str">
        <f t="shared" si="12"/>
        <v>drama</v>
      </c>
      <c r="S183" s="11">
        <f t="shared" si="15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7" t="str">
        <f t="shared" si="16"/>
        <v>NA</v>
      </c>
      <c r="Q184" t="str">
        <f t="shared" si="14"/>
        <v>film &amp; video</v>
      </c>
      <c r="R184" t="str">
        <f t="shared" si="12"/>
        <v>drama</v>
      </c>
      <c r="S184" s="11">
        <f t="shared" si="15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7">
        <f t="shared" si="16"/>
        <v>373.5</v>
      </c>
      <c r="Q185" t="str">
        <f t="shared" si="14"/>
        <v>film &amp; video</v>
      </c>
      <c r="R185" t="str">
        <f t="shared" si="12"/>
        <v>drama</v>
      </c>
      <c r="S185" s="11">
        <f t="shared" si="15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7">
        <f t="shared" si="16"/>
        <v>25.5</v>
      </c>
      <c r="Q186" t="str">
        <f t="shared" si="14"/>
        <v>film &amp; video</v>
      </c>
      <c r="R186" t="str">
        <f t="shared" si="12"/>
        <v>drama</v>
      </c>
      <c r="S186" s="11">
        <f t="shared" si="15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7">
        <f t="shared" si="16"/>
        <v>220</v>
      </c>
      <c r="Q187" t="str">
        <f t="shared" si="14"/>
        <v>film &amp; video</v>
      </c>
      <c r="R187" t="str">
        <f t="shared" si="12"/>
        <v>drama</v>
      </c>
      <c r="S187" s="11">
        <f t="shared" si="15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7" t="str">
        <f t="shared" si="16"/>
        <v>NA</v>
      </c>
      <c r="Q188" t="str">
        <f t="shared" si="14"/>
        <v>film &amp; video</v>
      </c>
      <c r="R188" t="str">
        <f t="shared" si="12"/>
        <v>drama</v>
      </c>
      <c r="S188" s="11">
        <f t="shared" si="15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7">
        <f t="shared" si="16"/>
        <v>160</v>
      </c>
      <c r="Q189" t="str">
        <f t="shared" si="14"/>
        <v>film &amp; video</v>
      </c>
      <c r="R189" t="str">
        <f t="shared" si="12"/>
        <v>drama</v>
      </c>
      <c r="S189" s="11">
        <f t="shared" si="15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7" t="str">
        <f t="shared" si="16"/>
        <v>NA</v>
      </c>
      <c r="Q190" t="str">
        <f t="shared" si="14"/>
        <v>film &amp; video</v>
      </c>
      <c r="R190" t="str">
        <f t="shared" si="12"/>
        <v>drama</v>
      </c>
      <c r="S190" s="11">
        <f t="shared" si="15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7">
        <f t="shared" si="16"/>
        <v>69</v>
      </c>
      <c r="Q191" t="str">
        <f t="shared" si="14"/>
        <v>film &amp; video</v>
      </c>
      <c r="R191" t="str">
        <f t="shared" si="12"/>
        <v>drama</v>
      </c>
      <c r="S191" s="11">
        <f t="shared" si="15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7">
        <f t="shared" si="16"/>
        <v>50</v>
      </c>
      <c r="Q192" t="str">
        <f t="shared" si="14"/>
        <v>film &amp; video</v>
      </c>
      <c r="R192" t="str">
        <f t="shared" si="12"/>
        <v>drama</v>
      </c>
      <c r="S192" s="11">
        <f t="shared" si="15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7">
        <f t="shared" si="16"/>
        <v>83.333333333333329</v>
      </c>
      <c r="Q193" t="str">
        <f t="shared" si="14"/>
        <v>film &amp; video</v>
      </c>
      <c r="R193" t="str">
        <f t="shared" si="12"/>
        <v>drama</v>
      </c>
      <c r="S193" s="11">
        <f t="shared" si="15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7">
        <f t="shared" si="16"/>
        <v>5.666666666666667</v>
      </c>
      <c r="Q194" t="str">
        <f t="shared" si="14"/>
        <v>film &amp; video</v>
      </c>
      <c r="R194" t="str">
        <f t="shared" ref="R194:R257" si="18">MID(N194,SEARCH("/",N194)+1,LEN(N194)-SEARCH("/",N194))</f>
        <v>drama</v>
      </c>
      <c r="S194" s="11">
        <f t="shared" si="15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7" t="str">
        <f t="shared" si="16"/>
        <v>NA</v>
      </c>
      <c r="Q195" t="str">
        <f t="shared" ref="Q195:Q258" si="20">LEFT(N195,SEARCH("/",N195)-1)</f>
        <v>film &amp; video</v>
      </c>
      <c r="R195" t="str">
        <f t="shared" si="18"/>
        <v>drama</v>
      </c>
      <c r="S195" s="11">
        <f t="shared" ref="S195:S258" si="21">(((J195/60)/60)/24)+DATE(1970,1,1)</f>
        <v>41911.934791666667</v>
      </c>
      <c r="T195" s="11">
        <f t="shared" si="17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7">
        <f t="shared" ref="P196:P259" si="22">IFERROR(E196/L196,"NA")</f>
        <v>1</v>
      </c>
      <c r="Q196" t="str">
        <f t="shared" si="20"/>
        <v>film &amp; video</v>
      </c>
      <c r="R196" t="str">
        <f t="shared" si="18"/>
        <v>drama</v>
      </c>
      <c r="S196" s="11">
        <f t="shared" si="21"/>
        <v>42375.996886574074</v>
      </c>
      <c r="T196" s="11">
        <f t="shared" ref="T196:T259" si="23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7" t="str">
        <f t="shared" si="22"/>
        <v>NA</v>
      </c>
      <c r="Q197" t="str">
        <f t="shared" si="20"/>
        <v>film &amp; video</v>
      </c>
      <c r="R197" t="str">
        <f t="shared" si="18"/>
        <v>drama</v>
      </c>
      <c r="S197" s="11">
        <f t="shared" si="21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7">
        <f t="shared" si="22"/>
        <v>77.10526315789474</v>
      </c>
      <c r="Q198" t="str">
        <f t="shared" si="20"/>
        <v>film &amp; video</v>
      </c>
      <c r="R198" t="str">
        <f t="shared" si="18"/>
        <v>drama</v>
      </c>
      <c r="S198" s="11">
        <f t="shared" si="21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7">
        <f t="shared" si="22"/>
        <v>32.75</v>
      </c>
      <c r="Q199" t="str">
        <f t="shared" si="20"/>
        <v>film &amp; video</v>
      </c>
      <c r="R199" t="str">
        <f t="shared" si="18"/>
        <v>drama</v>
      </c>
      <c r="S199" s="11">
        <f t="shared" si="21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7">
        <f t="shared" si="22"/>
        <v>46.5</v>
      </c>
      <c r="Q200" t="str">
        <f t="shared" si="20"/>
        <v>film &amp; video</v>
      </c>
      <c r="R200" t="str">
        <f t="shared" si="18"/>
        <v>drama</v>
      </c>
      <c r="S200" s="11">
        <f t="shared" si="21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7" t="str">
        <f t="shared" si="22"/>
        <v>NA</v>
      </c>
      <c r="Q201" t="str">
        <f t="shared" si="20"/>
        <v>film &amp; video</v>
      </c>
      <c r="R201" t="str">
        <f t="shared" si="18"/>
        <v>drama</v>
      </c>
      <c r="S201" s="11">
        <f t="shared" si="21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7">
        <f t="shared" si="22"/>
        <v>87.308333333333337</v>
      </c>
      <c r="Q202" t="str">
        <f t="shared" si="20"/>
        <v>film &amp; video</v>
      </c>
      <c r="R202" t="str">
        <f t="shared" si="18"/>
        <v>drama</v>
      </c>
      <c r="S202" s="11">
        <f t="shared" si="21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7">
        <f t="shared" si="22"/>
        <v>54.285714285714285</v>
      </c>
      <c r="Q203" t="str">
        <f t="shared" si="20"/>
        <v>film &amp; video</v>
      </c>
      <c r="R203" t="str">
        <f t="shared" si="18"/>
        <v>drama</v>
      </c>
      <c r="S203" s="11">
        <f t="shared" si="21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7" t="str">
        <f t="shared" si="22"/>
        <v>NA</v>
      </c>
      <c r="Q204" t="str">
        <f t="shared" si="20"/>
        <v>film &amp; video</v>
      </c>
      <c r="R204" t="str">
        <f t="shared" si="18"/>
        <v>drama</v>
      </c>
      <c r="S204" s="11">
        <f t="shared" si="21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7">
        <f t="shared" si="22"/>
        <v>93.25</v>
      </c>
      <c r="Q205" t="str">
        <f t="shared" si="20"/>
        <v>film &amp; video</v>
      </c>
      <c r="R205" t="str">
        <f t="shared" si="18"/>
        <v>drama</v>
      </c>
      <c r="S205" s="11">
        <f t="shared" si="21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7">
        <f t="shared" si="22"/>
        <v>117.68368136117556</v>
      </c>
      <c r="Q206" t="str">
        <f t="shared" si="20"/>
        <v>film &amp; video</v>
      </c>
      <c r="R206" t="str">
        <f t="shared" si="18"/>
        <v>drama</v>
      </c>
      <c r="S206" s="11">
        <f t="shared" si="21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7">
        <f t="shared" si="22"/>
        <v>76.470588235294116</v>
      </c>
      <c r="Q207" t="str">
        <f t="shared" si="20"/>
        <v>film &amp; video</v>
      </c>
      <c r="R207" t="str">
        <f t="shared" si="18"/>
        <v>drama</v>
      </c>
      <c r="S207" s="11">
        <f t="shared" si="21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7" t="str">
        <f t="shared" si="22"/>
        <v>NA</v>
      </c>
      <c r="Q208" t="str">
        <f t="shared" si="20"/>
        <v>film &amp; video</v>
      </c>
      <c r="R208" t="str">
        <f t="shared" si="18"/>
        <v>drama</v>
      </c>
      <c r="S208" s="11">
        <f t="shared" si="21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7">
        <f t="shared" si="22"/>
        <v>163.84615384615384</v>
      </c>
      <c r="Q209" t="str">
        <f t="shared" si="20"/>
        <v>film &amp; video</v>
      </c>
      <c r="R209" t="str">
        <f t="shared" si="18"/>
        <v>drama</v>
      </c>
      <c r="S209" s="11">
        <f t="shared" si="21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7" t="str">
        <f t="shared" si="22"/>
        <v>NA</v>
      </c>
      <c r="Q210" t="str">
        <f t="shared" si="20"/>
        <v>film &amp; video</v>
      </c>
      <c r="R210" t="str">
        <f t="shared" si="18"/>
        <v>drama</v>
      </c>
      <c r="S210" s="11">
        <f t="shared" si="21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7" t="str">
        <f t="shared" si="22"/>
        <v>NA</v>
      </c>
      <c r="Q211" t="str">
        <f t="shared" si="20"/>
        <v>film &amp; video</v>
      </c>
      <c r="R211" t="str">
        <f t="shared" si="18"/>
        <v>drama</v>
      </c>
      <c r="S211" s="11">
        <f t="shared" si="21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7">
        <f t="shared" si="22"/>
        <v>91.818181818181813</v>
      </c>
      <c r="Q212" t="str">
        <f t="shared" si="20"/>
        <v>film &amp; video</v>
      </c>
      <c r="R212" t="str">
        <f t="shared" si="18"/>
        <v>drama</v>
      </c>
      <c r="S212" s="11">
        <f t="shared" si="21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7">
        <f t="shared" si="22"/>
        <v>185.83333333333334</v>
      </c>
      <c r="Q213" t="str">
        <f t="shared" si="20"/>
        <v>film &amp; video</v>
      </c>
      <c r="R213" t="str">
        <f t="shared" si="18"/>
        <v>drama</v>
      </c>
      <c r="S213" s="11">
        <f t="shared" si="21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7">
        <f t="shared" si="22"/>
        <v>1</v>
      </c>
      <c r="Q214" t="str">
        <f t="shared" si="20"/>
        <v>film &amp; video</v>
      </c>
      <c r="R214" t="str">
        <f t="shared" si="18"/>
        <v>drama</v>
      </c>
      <c r="S214" s="11">
        <f t="shared" si="21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7">
        <f t="shared" si="22"/>
        <v>20</v>
      </c>
      <c r="Q215" t="str">
        <f t="shared" si="20"/>
        <v>film &amp; video</v>
      </c>
      <c r="R215" t="str">
        <f t="shared" si="18"/>
        <v>drama</v>
      </c>
      <c r="S215" s="11">
        <f t="shared" si="21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7">
        <f t="shared" si="22"/>
        <v>1</v>
      </c>
      <c r="Q216" t="str">
        <f t="shared" si="20"/>
        <v>film &amp; video</v>
      </c>
      <c r="R216" t="str">
        <f t="shared" si="18"/>
        <v>drama</v>
      </c>
      <c r="S216" s="11">
        <f t="shared" si="21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7">
        <f t="shared" si="22"/>
        <v>10</v>
      </c>
      <c r="Q217" t="str">
        <f t="shared" si="20"/>
        <v>film &amp; video</v>
      </c>
      <c r="R217" t="str">
        <f t="shared" si="18"/>
        <v>drama</v>
      </c>
      <c r="S217" s="11">
        <f t="shared" si="21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7">
        <f t="shared" si="22"/>
        <v>331.53833333333336</v>
      </c>
      <c r="Q218" t="str">
        <f t="shared" si="20"/>
        <v>film &amp; video</v>
      </c>
      <c r="R218" t="str">
        <f t="shared" si="18"/>
        <v>drama</v>
      </c>
      <c r="S218" s="11">
        <f t="shared" si="21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7">
        <f t="shared" si="22"/>
        <v>314.28947368421052</v>
      </c>
      <c r="Q219" t="str">
        <f t="shared" si="20"/>
        <v>film &amp; video</v>
      </c>
      <c r="R219" t="str">
        <f t="shared" si="18"/>
        <v>drama</v>
      </c>
      <c r="S219" s="11">
        <f t="shared" si="21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7">
        <f t="shared" si="22"/>
        <v>100</v>
      </c>
      <c r="Q220" t="str">
        <f t="shared" si="20"/>
        <v>film &amp; video</v>
      </c>
      <c r="R220" t="str">
        <f t="shared" si="18"/>
        <v>drama</v>
      </c>
      <c r="S220" s="11">
        <f t="shared" si="21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7">
        <f t="shared" si="22"/>
        <v>115.98684210526316</v>
      </c>
      <c r="Q221" t="str">
        <f t="shared" si="20"/>
        <v>film &amp; video</v>
      </c>
      <c r="R221" t="str">
        <f t="shared" si="18"/>
        <v>drama</v>
      </c>
      <c r="S221" s="11">
        <f t="shared" si="21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7">
        <f t="shared" si="22"/>
        <v>120</v>
      </c>
      <c r="Q222" t="str">
        <f t="shared" si="20"/>
        <v>film &amp; video</v>
      </c>
      <c r="R222" t="str">
        <f t="shared" si="18"/>
        <v>drama</v>
      </c>
      <c r="S222" s="11">
        <f t="shared" si="21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7" t="str">
        <f t="shared" si="22"/>
        <v>NA</v>
      </c>
      <c r="Q223" t="str">
        <f t="shared" si="20"/>
        <v>film &amp; video</v>
      </c>
      <c r="R223" t="str">
        <f t="shared" si="18"/>
        <v>drama</v>
      </c>
      <c r="S223" s="11">
        <f t="shared" si="21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7">
        <f t="shared" si="22"/>
        <v>65</v>
      </c>
      <c r="Q224" t="str">
        <f t="shared" si="20"/>
        <v>film &amp; video</v>
      </c>
      <c r="R224" t="str">
        <f t="shared" si="18"/>
        <v>drama</v>
      </c>
      <c r="S224" s="11">
        <f t="shared" si="21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7" t="str">
        <f t="shared" si="22"/>
        <v>NA</v>
      </c>
      <c r="Q225" t="str">
        <f t="shared" si="20"/>
        <v>film &amp; video</v>
      </c>
      <c r="R225" t="str">
        <f t="shared" si="18"/>
        <v>drama</v>
      </c>
      <c r="S225" s="11">
        <f t="shared" si="21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7" t="str">
        <f t="shared" si="22"/>
        <v>NA</v>
      </c>
      <c r="Q226" t="str">
        <f t="shared" si="20"/>
        <v>film &amp; video</v>
      </c>
      <c r="R226" t="str">
        <f t="shared" si="18"/>
        <v>drama</v>
      </c>
      <c r="S226" s="11">
        <f t="shared" si="21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7" t="str">
        <f t="shared" si="22"/>
        <v>NA</v>
      </c>
      <c r="Q227" t="str">
        <f t="shared" si="20"/>
        <v>film &amp; video</v>
      </c>
      <c r="R227" t="str">
        <f t="shared" si="18"/>
        <v>drama</v>
      </c>
      <c r="S227" s="11">
        <f t="shared" si="21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7">
        <f t="shared" si="22"/>
        <v>125</v>
      </c>
      <c r="Q228" t="str">
        <f t="shared" si="20"/>
        <v>film &amp; video</v>
      </c>
      <c r="R228" t="str">
        <f t="shared" si="18"/>
        <v>drama</v>
      </c>
      <c r="S228" s="11">
        <f t="shared" si="21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7" t="str">
        <f t="shared" si="22"/>
        <v>NA</v>
      </c>
      <c r="Q229" t="str">
        <f t="shared" si="20"/>
        <v>film &amp; video</v>
      </c>
      <c r="R229" t="str">
        <f t="shared" si="18"/>
        <v>drama</v>
      </c>
      <c r="S229" s="11">
        <f t="shared" si="21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7" t="str">
        <f t="shared" si="22"/>
        <v>NA</v>
      </c>
      <c r="Q230" t="str">
        <f t="shared" si="20"/>
        <v>film &amp; video</v>
      </c>
      <c r="R230" t="str">
        <f t="shared" si="18"/>
        <v>drama</v>
      </c>
      <c r="S230" s="11">
        <f t="shared" si="21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7" t="str">
        <f t="shared" si="22"/>
        <v>NA</v>
      </c>
      <c r="Q231" t="str">
        <f t="shared" si="20"/>
        <v>film &amp; video</v>
      </c>
      <c r="R231" t="str">
        <f t="shared" si="18"/>
        <v>drama</v>
      </c>
      <c r="S231" s="11">
        <f t="shared" si="21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7">
        <f t="shared" si="22"/>
        <v>30</v>
      </c>
      <c r="Q232" t="str">
        <f t="shared" si="20"/>
        <v>film &amp; video</v>
      </c>
      <c r="R232" t="str">
        <f t="shared" si="18"/>
        <v>drama</v>
      </c>
      <c r="S232" s="11">
        <f t="shared" si="21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7" t="str">
        <f t="shared" si="22"/>
        <v>NA</v>
      </c>
      <c r="Q233" t="str">
        <f t="shared" si="20"/>
        <v>film &amp; video</v>
      </c>
      <c r="R233" t="str">
        <f t="shared" si="18"/>
        <v>drama</v>
      </c>
      <c r="S233" s="11">
        <f t="shared" si="21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7">
        <f t="shared" si="22"/>
        <v>15.714285714285714</v>
      </c>
      <c r="Q234" t="str">
        <f t="shared" si="20"/>
        <v>film &amp; video</v>
      </c>
      <c r="R234" t="str">
        <f t="shared" si="18"/>
        <v>drama</v>
      </c>
      <c r="S234" s="11">
        <f t="shared" si="21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7" t="str">
        <f t="shared" si="22"/>
        <v>NA</v>
      </c>
      <c r="Q235" t="str">
        <f t="shared" si="20"/>
        <v>film &amp; video</v>
      </c>
      <c r="R235" t="str">
        <f t="shared" si="18"/>
        <v>drama</v>
      </c>
      <c r="S235" s="11">
        <f t="shared" si="21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7">
        <f t="shared" si="22"/>
        <v>80.2</v>
      </c>
      <c r="Q236" t="str">
        <f t="shared" si="20"/>
        <v>film &amp; video</v>
      </c>
      <c r="R236" t="str">
        <f t="shared" si="18"/>
        <v>drama</v>
      </c>
      <c r="S236" s="11">
        <f t="shared" si="21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7" t="str">
        <f t="shared" si="22"/>
        <v>NA</v>
      </c>
      <c r="Q237" t="str">
        <f t="shared" si="20"/>
        <v>film &amp; video</v>
      </c>
      <c r="R237" t="str">
        <f t="shared" si="18"/>
        <v>drama</v>
      </c>
      <c r="S237" s="11">
        <f t="shared" si="21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7" t="str">
        <f t="shared" si="22"/>
        <v>NA</v>
      </c>
      <c r="Q238" t="str">
        <f t="shared" si="20"/>
        <v>film &amp; video</v>
      </c>
      <c r="R238" t="str">
        <f t="shared" si="18"/>
        <v>drama</v>
      </c>
      <c r="S238" s="11">
        <f t="shared" si="21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7">
        <f t="shared" si="22"/>
        <v>50</v>
      </c>
      <c r="Q239" t="str">
        <f t="shared" si="20"/>
        <v>film &amp; video</v>
      </c>
      <c r="R239" t="str">
        <f t="shared" si="18"/>
        <v>drama</v>
      </c>
      <c r="S239" s="11">
        <f t="shared" si="21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7" t="str">
        <f t="shared" si="22"/>
        <v>NA</v>
      </c>
      <c r="Q240" t="str">
        <f t="shared" si="20"/>
        <v>film &amp; video</v>
      </c>
      <c r="R240" t="str">
        <f t="shared" si="18"/>
        <v>drama</v>
      </c>
      <c r="S240" s="11">
        <f t="shared" si="21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7">
        <f t="shared" si="22"/>
        <v>50</v>
      </c>
      <c r="Q241" t="str">
        <f t="shared" si="20"/>
        <v>film &amp; video</v>
      </c>
      <c r="R241" t="str">
        <f t="shared" si="18"/>
        <v>drama</v>
      </c>
      <c r="S241" s="11">
        <f t="shared" si="21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7">
        <f t="shared" si="22"/>
        <v>117.84759124087591</v>
      </c>
      <c r="Q242" t="str">
        <f t="shared" si="20"/>
        <v>film &amp; video</v>
      </c>
      <c r="R242" t="str">
        <f t="shared" si="18"/>
        <v>documentary</v>
      </c>
      <c r="S242" s="11">
        <f t="shared" si="21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7">
        <f t="shared" si="22"/>
        <v>109.04255319148936</v>
      </c>
      <c r="Q243" t="str">
        <f t="shared" si="20"/>
        <v>film &amp; video</v>
      </c>
      <c r="R243" t="str">
        <f t="shared" si="18"/>
        <v>documentary</v>
      </c>
      <c r="S243" s="11">
        <f t="shared" si="21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7">
        <f t="shared" si="22"/>
        <v>73.019801980198025</v>
      </c>
      <c r="Q244" t="str">
        <f t="shared" si="20"/>
        <v>film &amp; video</v>
      </c>
      <c r="R244" t="str">
        <f t="shared" si="18"/>
        <v>documentary</v>
      </c>
      <c r="S244" s="11">
        <f t="shared" si="21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7">
        <f t="shared" si="22"/>
        <v>78.195121951219505</v>
      </c>
      <c r="Q245" t="str">
        <f t="shared" si="20"/>
        <v>film &amp; video</v>
      </c>
      <c r="R245" t="str">
        <f t="shared" si="18"/>
        <v>documentary</v>
      </c>
      <c r="S245" s="11">
        <f t="shared" si="21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7">
        <f t="shared" si="22"/>
        <v>47.398809523809526</v>
      </c>
      <c r="Q246" t="str">
        <f t="shared" si="20"/>
        <v>film &amp; video</v>
      </c>
      <c r="R246" t="str">
        <f t="shared" si="18"/>
        <v>documentary</v>
      </c>
      <c r="S246" s="11">
        <f t="shared" si="21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7">
        <f t="shared" si="22"/>
        <v>54.020833333333336</v>
      </c>
      <c r="Q247" t="str">
        <f t="shared" si="20"/>
        <v>film &amp; video</v>
      </c>
      <c r="R247" t="str">
        <f t="shared" si="18"/>
        <v>documentary</v>
      </c>
      <c r="S247" s="11">
        <f t="shared" si="21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7">
        <f t="shared" si="22"/>
        <v>68.488789237668158</v>
      </c>
      <c r="Q248" t="str">
        <f t="shared" si="20"/>
        <v>film &amp; video</v>
      </c>
      <c r="R248" t="str">
        <f t="shared" si="18"/>
        <v>documentary</v>
      </c>
      <c r="S248" s="11">
        <f t="shared" si="21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7">
        <f t="shared" si="22"/>
        <v>108.14516129032258</v>
      </c>
      <c r="Q249" t="str">
        <f t="shared" si="20"/>
        <v>film &amp; video</v>
      </c>
      <c r="R249" t="str">
        <f t="shared" si="18"/>
        <v>documentary</v>
      </c>
      <c r="S249" s="11">
        <f t="shared" si="21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7">
        <f t="shared" si="22"/>
        <v>589.95205479452056</v>
      </c>
      <c r="Q250" t="str">
        <f t="shared" si="20"/>
        <v>film &amp; video</v>
      </c>
      <c r="R250" t="str">
        <f t="shared" si="18"/>
        <v>documentary</v>
      </c>
      <c r="S250" s="11">
        <f t="shared" si="21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7">
        <f t="shared" si="22"/>
        <v>48.051063829787232</v>
      </c>
      <c r="Q251" t="str">
        <f t="shared" si="20"/>
        <v>film &amp; video</v>
      </c>
      <c r="R251" t="str">
        <f t="shared" si="18"/>
        <v>documentary</v>
      </c>
      <c r="S251" s="11">
        <f t="shared" si="21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7">
        <f t="shared" si="22"/>
        <v>72.482837528604122</v>
      </c>
      <c r="Q252" t="str">
        <f t="shared" si="20"/>
        <v>film &amp; video</v>
      </c>
      <c r="R252" t="str">
        <f t="shared" si="18"/>
        <v>documentary</v>
      </c>
      <c r="S252" s="11">
        <f t="shared" si="21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7">
        <f t="shared" si="22"/>
        <v>57.077922077922075</v>
      </c>
      <c r="Q253" t="str">
        <f t="shared" si="20"/>
        <v>film &amp; video</v>
      </c>
      <c r="R253" t="str">
        <f t="shared" si="18"/>
        <v>documentary</v>
      </c>
      <c r="S253" s="11">
        <f t="shared" si="21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7">
        <f t="shared" si="22"/>
        <v>85.444444444444443</v>
      </c>
      <c r="Q254" t="str">
        <f t="shared" si="20"/>
        <v>film &amp; video</v>
      </c>
      <c r="R254" t="str">
        <f t="shared" si="18"/>
        <v>documentary</v>
      </c>
      <c r="S254" s="11">
        <f t="shared" si="21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7">
        <f t="shared" si="22"/>
        <v>215.85714285714286</v>
      </c>
      <c r="Q255" t="str">
        <f t="shared" si="20"/>
        <v>film &amp; video</v>
      </c>
      <c r="R255" t="str">
        <f t="shared" si="18"/>
        <v>documentary</v>
      </c>
      <c r="S255" s="11">
        <f t="shared" si="21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7">
        <f t="shared" si="22"/>
        <v>89.38643312101911</v>
      </c>
      <c r="Q256" t="str">
        <f t="shared" si="20"/>
        <v>film &amp; video</v>
      </c>
      <c r="R256" t="str">
        <f t="shared" si="18"/>
        <v>documentary</v>
      </c>
      <c r="S256" s="11">
        <f t="shared" si="21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7">
        <f t="shared" si="22"/>
        <v>45.418404255319146</v>
      </c>
      <c r="Q257" t="str">
        <f t="shared" si="20"/>
        <v>film &amp; video</v>
      </c>
      <c r="R257" t="str">
        <f t="shared" si="18"/>
        <v>documentary</v>
      </c>
      <c r="S257" s="11">
        <f t="shared" si="21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7">
        <f t="shared" si="22"/>
        <v>65.756363636363631</v>
      </c>
      <c r="Q258" t="str">
        <f t="shared" si="20"/>
        <v>film &amp; video</v>
      </c>
      <c r="R258" t="str">
        <f t="shared" ref="R258:R321" si="24">MID(N258,SEARCH("/",N258)+1,LEN(N258)-SEARCH("/",N258))</f>
        <v>documentary</v>
      </c>
      <c r="S258" s="11">
        <f t="shared" si="21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7">
        <f t="shared" si="22"/>
        <v>66.70405357142856</v>
      </c>
      <c r="Q259" t="str">
        <f t="shared" ref="Q259:Q322" si="26">LEFT(N259,SEARCH("/",N259)-1)</f>
        <v>film &amp; video</v>
      </c>
      <c r="R259" t="str">
        <f t="shared" si="24"/>
        <v>documentary</v>
      </c>
      <c r="S259" s="11">
        <f t="shared" ref="S259:S322" si="27">(((J259/60)/60)/24)+DATE(1970,1,1)</f>
        <v>42479.626875000002</v>
      </c>
      <c r="T259" s="11">
        <f t="shared" si="23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7">
        <f t="shared" ref="P260:P323" si="28">IFERROR(E260/L260,"NA")</f>
        <v>83.345930232558146</v>
      </c>
      <c r="Q260" t="str">
        <f t="shared" si="26"/>
        <v>film &amp; video</v>
      </c>
      <c r="R260" t="str">
        <f t="shared" si="24"/>
        <v>documentary</v>
      </c>
      <c r="S260" s="11">
        <f t="shared" si="27"/>
        <v>40682.051689814813</v>
      </c>
      <c r="T260" s="11">
        <f t="shared" ref="T260:T323" si="29"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7">
        <f t="shared" si="28"/>
        <v>105.04609341825902</v>
      </c>
      <c r="Q261" t="str">
        <f t="shared" si="26"/>
        <v>film &amp; video</v>
      </c>
      <c r="R261" t="str">
        <f t="shared" si="24"/>
        <v>documentary</v>
      </c>
      <c r="S261" s="11">
        <f t="shared" si="27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7">
        <f t="shared" si="28"/>
        <v>120.90909090909091</v>
      </c>
      <c r="Q262" t="str">
        <f t="shared" si="26"/>
        <v>film &amp; video</v>
      </c>
      <c r="R262" t="str">
        <f t="shared" si="24"/>
        <v>documentary</v>
      </c>
      <c r="S262" s="11">
        <f t="shared" si="27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7">
        <f t="shared" si="28"/>
        <v>97.63636363636364</v>
      </c>
      <c r="Q263" t="str">
        <f t="shared" si="26"/>
        <v>film &amp; video</v>
      </c>
      <c r="R263" t="str">
        <f t="shared" si="24"/>
        <v>documentary</v>
      </c>
      <c r="S263" s="11">
        <f t="shared" si="27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7">
        <f t="shared" si="28"/>
        <v>41.379310344827587</v>
      </c>
      <c r="Q264" t="str">
        <f t="shared" si="26"/>
        <v>film &amp; video</v>
      </c>
      <c r="R264" t="str">
        <f t="shared" si="24"/>
        <v>documentary</v>
      </c>
      <c r="S264" s="11">
        <f t="shared" si="27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7">
        <f t="shared" si="28"/>
        <v>30.654485981308412</v>
      </c>
      <c r="Q265" t="str">
        <f t="shared" si="26"/>
        <v>film &amp; video</v>
      </c>
      <c r="R265" t="str">
        <f t="shared" si="24"/>
        <v>documentary</v>
      </c>
      <c r="S265" s="11">
        <f t="shared" si="27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7">
        <f t="shared" si="28"/>
        <v>64.945054945054949</v>
      </c>
      <c r="Q266" t="str">
        <f t="shared" si="26"/>
        <v>film &amp; video</v>
      </c>
      <c r="R266" t="str">
        <f t="shared" si="24"/>
        <v>documentary</v>
      </c>
      <c r="S266" s="11">
        <f t="shared" si="27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7">
        <f t="shared" si="28"/>
        <v>95.775862068965523</v>
      </c>
      <c r="Q267" t="str">
        <f t="shared" si="26"/>
        <v>film &amp; video</v>
      </c>
      <c r="R267" t="str">
        <f t="shared" si="24"/>
        <v>documentary</v>
      </c>
      <c r="S267" s="11">
        <f t="shared" si="27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7">
        <f t="shared" si="28"/>
        <v>40.416666666666664</v>
      </c>
      <c r="Q268" t="str">
        <f t="shared" si="26"/>
        <v>film &amp; video</v>
      </c>
      <c r="R268" t="str">
        <f t="shared" si="24"/>
        <v>documentary</v>
      </c>
      <c r="S268" s="11">
        <f t="shared" si="27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7">
        <f t="shared" si="28"/>
        <v>78.578424242424248</v>
      </c>
      <c r="Q269" t="str">
        <f t="shared" si="26"/>
        <v>film &amp; video</v>
      </c>
      <c r="R269" t="str">
        <f t="shared" si="24"/>
        <v>documentary</v>
      </c>
      <c r="S269" s="11">
        <f t="shared" si="27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7">
        <f t="shared" si="28"/>
        <v>50.18018018018018</v>
      </c>
      <c r="Q270" t="str">
        <f t="shared" si="26"/>
        <v>film &amp; video</v>
      </c>
      <c r="R270" t="str">
        <f t="shared" si="24"/>
        <v>documentary</v>
      </c>
      <c r="S270" s="11">
        <f t="shared" si="27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7">
        <f t="shared" si="28"/>
        <v>92.251735588972423</v>
      </c>
      <c r="Q271" t="str">
        <f t="shared" si="26"/>
        <v>film &amp; video</v>
      </c>
      <c r="R271" t="str">
        <f t="shared" si="24"/>
        <v>documentary</v>
      </c>
      <c r="S271" s="11">
        <f t="shared" si="27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7">
        <f t="shared" si="28"/>
        <v>57.540983606557376</v>
      </c>
      <c r="Q272" t="str">
        <f t="shared" si="26"/>
        <v>film &amp; video</v>
      </c>
      <c r="R272" t="str">
        <f t="shared" si="24"/>
        <v>documentary</v>
      </c>
      <c r="S272" s="11">
        <f t="shared" si="27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7">
        <f t="shared" si="28"/>
        <v>109.42160278745645</v>
      </c>
      <c r="Q273" t="str">
        <f t="shared" si="26"/>
        <v>film &amp; video</v>
      </c>
      <c r="R273" t="str">
        <f t="shared" si="24"/>
        <v>documentary</v>
      </c>
      <c r="S273" s="11">
        <f t="shared" si="27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7">
        <f t="shared" si="28"/>
        <v>81.892461538461546</v>
      </c>
      <c r="Q274" t="str">
        <f t="shared" si="26"/>
        <v>film &amp; video</v>
      </c>
      <c r="R274" t="str">
        <f t="shared" si="24"/>
        <v>documentary</v>
      </c>
      <c r="S274" s="11">
        <f t="shared" si="27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7">
        <f t="shared" si="28"/>
        <v>45.667711864406776</v>
      </c>
      <c r="Q275" t="str">
        <f t="shared" si="26"/>
        <v>film &amp; video</v>
      </c>
      <c r="R275" t="str">
        <f t="shared" si="24"/>
        <v>documentary</v>
      </c>
      <c r="S275" s="11">
        <f t="shared" si="27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7">
        <f t="shared" si="28"/>
        <v>55.221238938053098</v>
      </c>
      <c r="Q276" t="str">
        <f t="shared" si="26"/>
        <v>film &amp; video</v>
      </c>
      <c r="R276" t="str">
        <f t="shared" si="24"/>
        <v>documentary</v>
      </c>
      <c r="S276" s="11">
        <f t="shared" si="27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7">
        <f t="shared" si="28"/>
        <v>65.298192771084331</v>
      </c>
      <c r="Q277" t="str">
        <f t="shared" si="26"/>
        <v>film &amp; video</v>
      </c>
      <c r="R277" t="str">
        <f t="shared" si="24"/>
        <v>documentary</v>
      </c>
      <c r="S277" s="11">
        <f t="shared" si="27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7">
        <f t="shared" si="28"/>
        <v>95.225806451612897</v>
      </c>
      <c r="Q278" t="str">
        <f t="shared" si="26"/>
        <v>film &amp; video</v>
      </c>
      <c r="R278" t="str">
        <f t="shared" si="24"/>
        <v>documentary</v>
      </c>
      <c r="S278" s="11">
        <f t="shared" si="27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7">
        <f t="shared" si="28"/>
        <v>75.444794952681391</v>
      </c>
      <c r="Q279" t="str">
        <f t="shared" si="26"/>
        <v>film &amp; video</v>
      </c>
      <c r="R279" t="str">
        <f t="shared" si="24"/>
        <v>documentary</v>
      </c>
      <c r="S279" s="11">
        <f t="shared" si="27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7">
        <f t="shared" si="28"/>
        <v>97.816867469879512</v>
      </c>
      <c r="Q280" t="str">
        <f t="shared" si="26"/>
        <v>film &amp; video</v>
      </c>
      <c r="R280" t="str">
        <f t="shared" si="24"/>
        <v>documentary</v>
      </c>
      <c r="S280" s="11">
        <f t="shared" si="27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7">
        <f t="shared" si="28"/>
        <v>87.685606557377056</v>
      </c>
      <c r="Q281" t="str">
        <f t="shared" si="26"/>
        <v>film &amp; video</v>
      </c>
      <c r="R281" t="str">
        <f t="shared" si="24"/>
        <v>documentary</v>
      </c>
      <c r="S281" s="11">
        <f t="shared" si="27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7">
        <f t="shared" si="28"/>
        <v>54.748948106591868</v>
      </c>
      <c r="Q282" t="str">
        <f t="shared" si="26"/>
        <v>film &amp; video</v>
      </c>
      <c r="R282" t="str">
        <f t="shared" si="24"/>
        <v>documentary</v>
      </c>
      <c r="S282" s="11">
        <f t="shared" si="27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7">
        <f t="shared" si="28"/>
        <v>83.953417721518989</v>
      </c>
      <c r="Q283" t="str">
        <f t="shared" si="26"/>
        <v>film &amp; video</v>
      </c>
      <c r="R283" t="str">
        <f t="shared" si="24"/>
        <v>documentary</v>
      </c>
      <c r="S283" s="11">
        <f t="shared" si="27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7">
        <f t="shared" si="28"/>
        <v>254.38547486033519</v>
      </c>
      <c r="Q284" t="str">
        <f t="shared" si="26"/>
        <v>film &amp; video</v>
      </c>
      <c r="R284" t="str">
        <f t="shared" si="24"/>
        <v>documentary</v>
      </c>
      <c r="S284" s="11">
        <f t="shared" si="27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7">
        <f t="shared" si="28"/>
        <v>101.8269801980198</v>
      </c>
      <c r="Q285" t="str">
        <f t="shared" si="26"/>
        <v>film &amp; video</v>
      </c>
      <c r="R285" t="str">
        <f t="shared" si="24"/>
        <v>documentary</v>
      </c>
      <c r="S285" s="11">
        <f t="shared" si="27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7">
        <f t="shared" si="28"/>
        <v>55.066394736842106</v>
      </c>
      <c r="Q286" t="str">
        <f t="shared" si="26"/>
        <v>film &amp; video</v>
      </c>
      <c r="R286" t="str">
        <f t="shared" si="24"/>
        <v>documentary</v>
      </c>
      <c r="S286" s="11">
        <f t="shared" si="27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7">
        <f t="shared" si="28"/>
        <v>56.901438721136763</v>
      </c>
      <c r="Q287" t="str">
        <f t="shared" si="26"/>
        <v>film &amp; video</v>
      </c>
      <c r="R287" t="str">
        <f t="shared" si="24"/>
        <v>documentary</v>
      </c>
      <c r="S287" s="11">
        <f t="shared" si="27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7">
        <f t="shared" si="28"/>
        <v>121.28148148148148</v>
      </c>
      <c r="Q288" t="str">
        <f t="shared" si="26"/>
        <v>film &amp; video</v>
      </c>
      <c r="R288" t="str">
        <f t="shared" si="24"/>
        <v>documentary</v>
      </c>
      <c r="S288" s="11">
        <f t="shared" si="27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7">
        <f t="shared" si="28"/>
        <v>91.189655172413794</v>
      </c>
      <c r="Q289" t="str">
        <f t="shared" si="26"/>
        <v>film &amp; video</v>
      </c>
      <c r="R289" t="str">
        <f t="shared" si="24"/>
        <v>documentary</v>
      </c>
      <c r="S289" s="11">
        <f t="shared" si="27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7">
        <f t="shared" si="28"/>
        <v>115.44812080536913</v>
      </c>
      <c r="Q290" t="str">
        <f t="shared" si="26"/>
        <v>film &amp; video</v>
      </c>
      <c r="R290" t="str">
        <f t="shared" si="24"/>
        <v>documentary</v>
      </c>
      <c r="S290" s="11">
        <f t="shared" si="27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7">
        <f t="shared" si="28"/>
        <v>67.771551724137936</v>
      </c>
      <c r="Q291" t="str">
        <f t="shared" si="26"/>
        <v>film &amp; video</v>
      </c>
      <c r="R291" t="str">
        <f t="shared" si="24"/>
        <v>documentary</v>
      </c>
      <c r="S291" s="11">
        <f t="shared" si="27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7">
        <f t="shared" si="28"/>
        <v>28.576190476190476</v>
      </c>
      <c r="Q292" t="str">
        <f t="shared" si="26"/>
        <v>film &amp; video</v>
      </c>
      <c r="R292" t="str">
        <f t="shared" si="24"/>
        <v>documentary</v>
      </c>
      <c r="S292" s="11">
        <f t="shared" si="27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7">
        <f t="shared" si="28"/>
        <v>46.8828125</v>
      </c>
      <c r="Q293" t="str">
        <f t="shared" si="26"/>
        <v>film &amp; video</v>
      </c>
      <c r="R293" t="str">
        <f t="shared" si="24"/>
        <v>documentary</v>
      </c>
      <c r="S293" s="11">
        <f t="shared" si="27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7">
        <f t="shared" si="28"/>
        <v>154.42231237322514</v>
      </c>
      <c r="Q294" t="str">
        <f t="shared" si="26"/>
        <v>film &amp; video</v>
      </c>
      <c r="R294" t="str">
        <f t="shared" si="24"/>
        <v>documentary</v>
      </c>
      <c r="S294" s="11">
        <f t="shared" si="27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7">
        <f t="shared" si="28"/>
        <v>201.22137404580153</v>
      </c>
      <c r="Q295" t="str">
        <f t="shared" si="26"/>
        <v>film &amp; video</v>
      </c>
      <c r="R295" t="str">
        <f t="shared" si="24"/>
        <v>documentary</v>
      </c>
      <c r="S295" s="11">
        <f t="shared" si="27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7">
        <f t="shared" si="28"/>
        <v>100</v>
      </c>
      <c r="Q296" t="str">
        <f t="shared" si="26"/>
        <v>film &amp; video</v>
      </c>
      <c r="R296" t="str">
        <f t="shared" si="24"/>
        <v>documentary</v>
      </c>
      <c r="S296" s="11">
        <f t="shared" si="27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7">
        <f t="shared" si="28"/>
        <v>100.08204511278196</v>
      </c>
      <c r="Q297" t="str">
        <f t="shared" si="26"/>
        <v>film &amp; video</v>
      </c>
      <c r="R297" t="str">
        <f t="shared" si="24"/>
        <v>documentary</v>
      </c>
      <c r="S297" s="11">
        <f t="shared" si="27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7">
        <f t="shared" si="28"/>
        <v>230.08953488372092</v>
      </c>
      <c r="Q298" t="str">
        <f t="shared" si="26"/>
        <v>film &amp; video</v>
      </c>
      <c r="R298" t="str">
        <f t="shared" si="24"/>
        <v>documentary</v>
      </c>
      <c r="S298" s="11">
        <f t="shared" si="27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7">
        <f t="shared" si="28"/>
        <v>141.74647887323943</v>
      </c>
      <c r="Q299" t="str">
        <f t="shared" si="26"/>
        <v>film &amp; video</v>
      </c>
      <c r="R299" t="str">
        <f t="shared" si="24"/>
        <v>documentary</v>
      </c>
      <c r="S299" s="11">
        <f t="shared" si="27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7">
        <f t="shared" si="28"/>
        <v>56.344351395730705</v>
      </c>
      <c r="Q300" t="str">
        <f t="shared" si="26"/>
        <v>film &amp; video</v>
      </c>
      <c r="R300" t="str">
        <f t="shared" si="24"/>
        <v>documentary</v>
      </c>
      <c r="S300" s="11">
        <f t="shared" si="27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7">
        <f t="shared" si="28"/>
        <v>73.341188524590166</v>
      </c>
      <c r="Q301" t="str">
        <f t="shared" si="26"/>
        <v>film &amp; video</v>
      </c>
      <c r="R301" t="str">
        <f t="shared" si="24"/>
        <v>documentary</v>
      </c>
      <c r="S301" s="11">
        <f t="shared" si="27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7">
        <f t="shared" si="28"/>
        <v>85.337785234899329</v>
      </c>
      <c r="Q302" t="str">
        <f t="shared" si="26"/>
        <v>film &amp; video</v>
      </c>
      <c r="R302" t="str">
        <f t="shared" si="24"/>
        <v>documentary</v>
      </c>
      <c r="S302" s="11">
        <f t="shared" si="27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7">
        <f t="shared" si="28"/>
        <v>61.496215139442228</v>
      </c>
      <c r="Q303" t="str">
        <f t="shared" si="26"/>
        <v>film &amp; video</v>
      </c>
      <c r="R303" t="str">
        <f t="shared" si="24"/>
        <v>documentary</v>
      </c>
      <c r="S303" s="11">
        <f t="shared" si="27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7">
        <f t="shared" si="28"/>
        <v>93.018518518518519</v>
      </c>
      <c r="Q304" t="str">
        <f t="shared" si="26"/>
        <v>film &amp; video</v>
      </c>
      <c r="R304" t="str">
        <f t="shared" si="24"/>
        <v>documentary</v>
      </c>
      <c r="S304" s="11">
        <f t="shared" si="27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7">
        <f t="shared" si="28"/>
        <v>50.292682926829265</v>
      </c>
      <c r="Q305" t="str">
        <f t="shared" si="26"/>
        <v>film &amp; video</v>
      </c>
      <c r="R305" t="str">
        <f t="shared" si="24"/>
        <v>documentary</v>
      </c>
      <c r="S305" s="11">
        <f t="shared" si="27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7">
        <f t="shared" si="28"/>
        <v>106.43243243243244</v>
      </c>
      <c r="Q306" t="str">
        <f t="shared" si="26"/>
        <v>film &amp; video</v>
      </c>
      <c r="R306" t="str">
        <f t="shared" si="24"/>
        <v>documentary</v>
      </c>
      <c r="S306" s="11">
        <f t="shared" si="27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7">
        <f t="shared" si="28"/>
        <v>51.719576719576722</v>
      </c>
      <c r="Q307" t="str">
        <f t="shared" si="26"/>
        <v>film &amp; video</v>
      </c>
      <c r="R307" t="str">
        <f t="shared" si="24"/>
        <v>documentary</v>
      </c>
      <c r="S307" s="11">
        <f t="shared" si="27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7">
        <f t="shared" si="28"/>
        <v>36.612499999999997</v>
      </c>
      <c r="Q308" t="str">
        <f t="shared" si="26"/>
        <v>film &amp; video</v>
      </c>
      <c r="R308" t="str">
        <f t="shared" si="24"/>
        <v>documentary</v>
      </c>
      <c r="S308" s="11">
        <f t="shared" si="27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7">
        <f t="shared" si="28"/>
        <v>42.517361111111114</v>
      </c>
      <c r="Q309" t="str">
        <f t="shared" si="26"/>
        <v>film &amp; video</v>
      </c>
      <c r="R309" t="str">
        <f t="shared" si="24"/>
        <v>documentary</v>
      </c>
      <c r="S309" s="11">
        <f t="shared" si="27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7">
        <f t="shared" si="28"/>
        <v>62.712871287128714</v>
      </c>
      <c r="Q310" t="str">
        <f t="shared" si="26"/>
        <v>film &amp; video</v>
      </c>
      <c r="R310" t="str">
        <f t="shared" si="24"/>
        <v>documentary</v>
      </c>
      <c r="S310" s="11">
        <f t="shared" si="27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7">
        <f t="shared" si="28"/>
        <v>89.957983193277315</v>
      </c>
      <c r="Q311" t="str">
        <f t="shared" si="26"/>
        <v>film &amp; video</v>
      </c>
      <c r="R311" t="str">
        <f t="shared" si="24"/>
        <v>documentary</v>
      </c>
      <c r="S311" s="11">
        <f t="shared" si="27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7">
        <f t="shared" si="28"/>
        <v>28.924722222222222</v>
      </c>
      <c r="Q312" t="str">
        <f t="shared" si="26"/>
        <v>film &amp; video</v>
      </c>
      <c r="R312" t="str">
        <f t="shared" si="24"/>
        <v>documentary</v>
      </c>
      <c r="S312" s="11">
        <f t="shared" si="27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7">
        <f t="shared" si="28"/>
        <v>138.8022</v>
      </c>
      <c r="Q313" t="str">
        <f t="shared" si="26"/>
        <v>film &amp; video</v>
      </c>
      <c r="R313" t="str">
        <f t="shared" si="24"/>
        <v>documentary</v>
      </c>
      <c r="S313" s="11">
        <f t="shared" si="27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7">
        <f t="shared" si="28"/>
        <v>61.301369863013697</v>
      </c>
      <c r="Q314" t="str">
        <f t="shared" si="26"/>
        <v>film &amp; video</v>
      </c>
      <c r="R314" t="str">
        <f t="shared" si="24"/>
        <v>documentary</v>
      </c>
      <c r="S314" s="11">
        <f t="shared" si="27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7">
        <f t="shared" si="28"/>
        <v>80.202702702702709</v>
      </c>
      <c r="Q315" t="str">
        <f t="shared" si="26"/>
        <v>film &amp; video</v>
      </c>
      <c r="R315" t="str">
        <f t="shared" si="24"/>
        <v>documentary</v>
      </c>
      <c r="S315" s="11">
        <f t="shared" si="27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7">
        <f t="shared" si="28"/>
        <v>32.095833333333331</v>
      </c>
      <c r="Q316" t="str">
        <f t="shared" si="26"/>
        <v>film &amp; video</v>
      </c>
      <c r="R316" t="str">
        <f t="shared" si="24"/>
        <v>documentary</v>
      </c>
      <c r="S316" s="11">
        <f t="shared" si="27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7">
        <f t="shared" si="28"/>
        <v>200.88888888888889</v>
      </c>
      <c r="Q317" t="str">
        <f t="shared" si="26"/>
        <v>film &amp; video</v>
      </c>
      <c r="R317" t="str">
        <f t="shared" si="24"/>
        <v>documentary</v>
      </c>
      <c r="S317" s="11">
        <f t="shared" si="27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7">
        <f t="shared" si="28"/>
        <v>108.01265822784811</v>
      </c>
      <c r="Q318" t="str">
        <f t="shared" si="26"/>
        <v>film &amp; video</v>
      </c>
      <c r="R318" t="str">
        <f t="shared" si="24"/>
        <v>documentary</v>
      </c>
      <c r="S318" s="11">
        <f t="shared" si="27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7">
        <f t="shared" si="28"/>
        <v>95.699367088607602</v>
      </c>
      <c r="Q319" t="str">
        <f t="shared" si="26"/>
        <v>film &amp; video</v>
      </c>
      <c r="R319" t="str">
        <f t="shared" si="24"/>
        <v>documentary</v>
      </c>
      <c r="S319" s="11">
        <f t="shared" si="27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7">
        <f t="shared" si="28"/>
        <v>49.880281690140848</v>
      </c>
      <c r="Q320" t="str">
        <f t="shared" si="26"/>
        <v>film &amp; video</v>
      </c>
      <c r="R320" t="str">
        <f t="shared" si="24"/>
        <v>documentary</v>
      </c>
      <c r="S320" s="11">
        <f t="shared" si="27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7">
        <f t="shared" si="28"/>
        <v>110.47058823529412</v>
      </c>
      <c r="Q321" t="str">
        <f t="shared" si="26"/>
        <v>film &amp; video</v>
      </c>
      <c r="R321" t="str">
        <f t="shared" si="24"/>
        <v>documentary</v>
      </c>
      <c r="S321" s="11">
        <f t="shared" si="27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7">
        <f t="shared" si="28"/>
        <v>134.91139240506328</v>
      </c>
      <c r="Q322" t="str">
        <f t="shared" si="26"/>
        <v>film &amp; video</v>
      </c>
      <c r="R322" t="str">
        <f t="shared" ref="R322:R385" si="30">MID(N322,SEARCH("/",N322)+1,LEN(N322)-SEARCH("/",N322))</f>
        <v>documentary</v>
      </c>
      <c r="S322" s="11">
        <f t="shared" si="27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7">
        <f t="shared" si="28"/>
        <v>106.62314540059347</v>
      </c>
      <c r="Q323" t="str">
        <f t="shared" ref="Q323:Q386" si="32">LEFT(N323,SEARCH("/",N323)-1)</f>
        <v>film &amp; video</v>
      </c>
      <c r="R323" t="str">
        <f t="shared" si="30"/>
        <v>documentary</v>
      </c>
      <c r="S323" s="11">
        <f t="shared" ref="S323:S386" si="33">(((J323/60)/60)/24)+DATE(1970,1,1)</f>
        <v>42647.446597222224</v>
      </c>
      <c r="T323" s="11">
        <f t="shared" si="2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7">
        <f t="shared" ref="P324:P387" si="34">IFERROR(E324/L324,"NA")</f>
        <v>145.04301075268816</v>
      </c>
      <c r="Q324" t="str">
        <f t="shared" si="32"/>
        <v>film &amp; video</v>
      </c>
      <c r="R324" t="str">
        <f t="shared" si="30"/>
        <v>documentary</v>
      </c>
      <c r="S324" s="11">
        <f t="shared" si="33"/>
        <v>42473.57</v>
      </c>
      <c r="T324" s="11">
        <f t="shared" ref="T324:T387" si="35"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7">
        <f t="shared" si="34"/>
        <v>114.58620689655173</v>
      </c>
      <c r="Q325" t="str">
        <f t="shared" si="32"/>
        <v>film &amp; video</v>
      </c>
      <c r="R325" t="str">
        <f t="shared" si="30"/>
        <v>documentary</v>
      </c>
      <c r="S325" s="11">
        <f t="shared" si="33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7">
        <f t="shared" si="34"/>
        <v>105.3170731707317</v>
      </c>
      <c r="Q326" t="str">
        <f t="shared" si="32"/>
        <v>film &amp; video</v>
      </c>
      <c r="R326" t="str">
        <f t="shared" si="30"/>
        <v>documentary</v>
      </c>
      <c r="S326" s="11">
        <f t="shared" si="33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7">
        <f t="shared" si="34"/>
        <v>70.921195652173907</v>
      </c>
      <c r="Q327" t="str">
        <f t="shared" si="32"/>
        <v>film &amp; video</v>
      </c>
      <c r="R327" t="str">
        <f t="shared" si="30"/>
        <v>documentary</v>
      </c>
      <c r="S327" s="11">
        <f t="shared" si="33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7">
        <f t="shared" si="34"/>
        <v>147.17167680278018</v>
      </c>
      <c r="Q328" t="str">
        <f t="shared" si="32"/>
        <v>film &amp; video</v>
      </c>
      <c r="R328" t="str">
        <f t="shared" si="30"/>
        <v>documentary</v>
      </c>
      <c r="S328" s="11">
        <f t="shared" si="33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7">
        <f t="shared" si="34"/>
        <v>160.47058823529412</v>
      </c>
      <c r="Q329" t="str">
        <f t="shared" si="32"/>
        <v>film &amp; video</v>
      </c>
      <c r="R329" t="str">
        <f t="shared" si="30"/>
        <v>documentary</v>
      </c>
      <c r="S329" s="11">
        <f t="shared" si="33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7">
        <f t="shared" si="34"/>
        <v>156.04578313253012</v>
      </c>
      <c r="Q330" t="str">
        <f t="shared" si="32"/>
        <v>film &amp; video</v>
      </c>
      <c r="R330" t="str">
        <f t="shared" si="30"/>
        <v>documentary</v>
      </c>
      <c r="S330" s="11">
        <f t="shared" si="33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7">
        <f t="shared" si="34"/>
        <v>63.17365269461078</v>
      </c>
      <c r="Q331" t="str">
        <f t="shared" si="32"/>
        <v>film &amp; video</v>
      </c>
      <c r="R331" t="str">
        <f t="shared" si="30"/>
        <v>documentary</v>
      </c>
      <c r="S331" s="11">
        <f t="shared" si="33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7">
        <f t="shared" si="34"/>
        <v>104.82352941176471</v>
      </c>
      <c r="Q332" t="str">
        <f t="shared" si="32"/>
        <v>film &amp; video</v>
      </c>
      <c r="R332" t="str">
        <f t="shared" si="30"/>
        <v>documentary</v>
      </c>
      <c r="S332" s="11">
        <f t="shared" si="33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7">
        <f t="shared" si="34"/>
        <v>97.356164383561648</v>
      </c>
      <c r="Q333" t="str">
        <f t="shared" si="32"/>
        <v>film &amp; video</v>
      </c>
      <c r="R333" t="str">
        <f t="shared" si="30"/>
        <v>documentary</v>
      </c>
      <c r="S333" s="11">
        <f t="shared" si="33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7">
        <f t="shared" si="34"/>
        <v>203.63063063063063</v>
      </c>
      <c r="Q334" t="str">
        <f t="shared" si="32"/>
        <v>film &amp; video</v>
      </c>
      <c r="R334" t="str">
        <f t="shared" si="30"/>
        <v>documentary</v>
      </c>
      <c r="S334" s="11">
        <f t="shared" si="33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7">
        <f t="shared" si="34"/>
        <v>188.31203007518798</v>
      </c>
      <c r="Q335" t="str">
        <f t="shared" si="32"/>
        <v>film &amp; video</v>
      </c>
      <c r="R335" t="str">
        <f t="shared" si="30"/>
        <v>documentary</v>
      </c>
      <c r="S335" s="11">
        <f t="shared" si="33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7">
        <f t="shared" si="34"/>
        <v>146.65217391304347</v>
      </c>
      <c r="Q336" t="str">
        <f t="shared" si="32"/>
        <v>film &amp; video</v>
      </c>
      <c r="R336" t="str">
        <f t="shared" si="30"/>
        <v>documentary</v>
      </c>
      <c r="S336" s="11">
        <f t="shared" si="33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7">
        <f t="shared" si="34"/>
        <v>109.1875</v>
      </c>
      <c r="Q337" t="str">
        <f t="shared" si="32"/>
        <v>film &amp; video</v>
      </c>
      <c r="R337" t="str">
        <f t="shared" si="30"/>
        <v>documentary</v>
      </c>
      <c r="S337" s="11">
        <f t="shared" si="33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7">
        <f t="shared" si="34"/>
        <v>59.249046653144013</v>
      </c>
      <c r="Q338" t="str">
        <f t="shared" si="32"/>
        <v>film &amp; video</v>
      </c>
      <c r="R338" t="str">
        <f t="shared" si="30"/>
        <v>documentary</v>
      </c>
      <c r="S338" s="11">
        <f t="shared" si="33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7">
        <f t="shared" si="34"/>
        <v>97.904838709677421</v>
      </c>
      <c r="Q339" t="str">
        <f t="shared" si="32"/>
        <v>film &amp; video</v>
      </c>
      <c r="R339" t="str">
        <f t="shared" si="30"/>
        <v>documentary</v>
      </c>
      <c r="S339" s="11">
        <f t="shared" si="33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7">
        <f t="shared" si="34"/>
        <v>70.000169491525426</v>
      </c>
      <c r="Q340" t="str">
        <f t="shared" si="32"/>
        <v>film &amp; video</v>
      </c>
      <c r="R340" t="str">
        <f t="shared" si="30"/>
        <v>documentary</v>
      </c>
      <c r="S340" s="11">
        <f t="shared" si="33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7">
        <f t="shared" si="34"/>
        <v>72.865168539325836</v>
      </c>
      <c r="Q341" t="str">
        <f t="shared" si="32"/>
        <v>film &amp; video</v>
      </c>
      <c r="R341" t="str">
        <f t="shared" si="30"/>
        <v>documentary</v>
      </c>
      <c r="S341" s="11">
        <f t="shared" si="33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7">
        <f t="shared" si="34"/>
        <v>146.34782608695653</v>
      </c>
      <c r="Q342" t="str">
        <f t="shared" si="32"/>
        <v>film &amp; video</v>
      </c>
      <c r="R342" t="str">
        <f t="shared" si="30"/>
        <v>documentary</v>
      </c>
      <c r="S342" s="11">
        <f t="shared" si="33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7">
        <f t="shared" si="34"/>
        <v>67.909090909090907</v>
      </c>
      <c r="Q343" t="str">
        <f t="shared" si="32"/>
        <v>film &amp; video</v>
      </c>
      <c r="R343" t="str">
        <f t="shared" si="30"/>
        <v>documentary</v>
      </c>
      <c r="S343" s="11">
        <f t="shared" si="33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7">
        <f t="shared" si="34"/>
        <v>169.85083076923075</v>
      </c>
      <c r="Q344" t="str">
        <f t="shared" si="32"/>
        <v>film &amp; video</v>
      </c>
      <c r="R344" t="str">
        <f t="shared" si="30"/>
        <v>documentary</v>
      </c>
      <c r="S344" s="11">
        <f t="shared" si="33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7">
        <f t="shared" si="34"/>
        <v>58.413339694656486</v>
      </c>
      <c r="Q345" t="str">
        <f t="shared" si="32"/>
        <v>film &amp; video</v>
      </c>
      <c r="R345" t="str">
        <f t="shared" si="30"/>
        <v>documentary</v>
      </c>
      <c r="S345" s="11">
        <f t="shared" si="33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7">
        <f t="shared" si="34"/>
        <v>119.99298245614035</v>
      </c>
      <c r="Q346" t="str">
        <f t="shared" si="32"/>
        <v>film &amp; video</v>
      </c>
      <c r="R346" t="str">
        <f t="shared" si="30"/>
        <v>documentary</v>
      </c>
      <c r="S346" s="11">
        <f t="shared" si="33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7">
        <f t="shared" si="34"/>
        <v>99.860335195530723</v>
      </c>
      <c r="Q347" t="str">
        <f t="shared" si="32"/>
        <v>film &amp; video</v>
      </c>
      <c r="R347" t="str">
        <f t="shared" si="30"/>
        <v>documentary</v>
      </c>
      <c r="S347" s="11">
        <f t="shared" si="33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7">
        <f t="shared" si="34"/>
        <v>90.579148936170213</v>
      </c>
      <c r="Q348" t="str">
        <f t="shared" si="32"/>
        <v>film &amp; video</v>
      </c>
      <c r="R348" t="str">
        <f t="shared" si="30"/>
        <v>documentary</v>
      </c>
      <c r="S348" s="11">
        <f t="shared" si="33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7">
        <f t="shared" si="34"/>
        <v>117.77361477572559</v>
      </c>
      <c r="Q349" t="str">
        <f t="shared" si="32"/>
        <v>film &amp; video</v>
      </c>
      <c r="R349" t="str">
        <f t="shared" si="30"/>
        <v>documentary</v>
      </c>
      <c r="S349" s="11">
        <f t="shared" si="33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7">
        <f t="shared" si="34"/>
        <v>86.554621848739501</v>
      </c>
      <c r="Q350" t="str">
        <f t="shared" si="32"/>
        <v>film &amp; video</v>
      </c>
      <c r="R350" t="str">
        <f t="shared" si="30"/>
        <v>documentary</v>
      </c>
      <c r="S350" s="11">
        <f t="shared" si="33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7">
        <f t="shared" si="34"/>
        <v>71.899281437125751</v>
      </c>
      <c r="Q351" t="str">
        <f t="shared" si="32"/>
        <v>film &amp; video</v>
      </c>
      <c r="R351" t="str">
        <f t="shared" si="30"/>
        <v>documentary</v>
      </c>
      <c r="S351" s="11">
        <f t="shared" si="33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7">
        <f t="shared" si="34"/>
        <v>129.81900452488688</v>
      </c>
      <c r="Q352" t="str">
        <f t="shared" si="32"/>
        <v>film &amp; video</v>
      </c>
      <c r="R352" t="str">
        <f t="shared" si="30"/>
        <v>documentary</v>
      </c>
      <c r="S352" s="11">
        <f t="shared" si="33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7">
        <f t="shared" si="34"/>
        <v>44.912863070539416</v>
      </c>
      <c r="Q353" t="str">
        <f t="shared" si="32"/>
        <v>film &amp; video</v>
      </c>
      <c r="R353" t="str">
        <f t="shared" si="30"/>
        <v>documentary</v>
      </c>
      <c r="S353" s="11">
        <f t="shared" si="33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7">
        <f t="shared" si="34"/>
        <v>40.755244755244753</v>
      </c>
      <c r="Q354" t="str">
        <f t="shared" si="32"/>
        <v>film &amp; video</v>
      </c>
      <c r="R354" t="str">
        <f t="shared" si="30"/>
        <v>documentary</v>
      </c>
      <c r="S354" s="11">
        <f t="shared" si="33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7">
        <f t="shared" si="34"/>
        <v>103.52394779771615</v>
      </c>
      <c r="Q355" t="str">
        <f t="shared" si="32"/>
        <v>film &amp; video</v>
      </c>
      <c r="R355" t="str">
        <f t="shared" si="30"/>
        <v>documentary</v>
      </c>
      <c r="S355" s="11">
        <f t="shared" si="33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7">
        <f t="shared" si="34"/>
        <v>125.44827586206897</v>
      </c>
      <c r="Q356" t="str">
        <f t="shared" si="32"/>
        <v>film &amp; video</v>
      </c>
      <c r="R356" t="str">
        <f t="shared" si="30"/>
        <v>documentary</v>
      </c>
      <c r="S356" s="11">
        <f t="shared" si="33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7">
        <f t="shared" si="34"/>
        <v>246.60606060606059</v>
      </c>
      <c r="Q357" t="str">
        <f t="shared" si="32"/>
        <v>film &amp; video</v>
      </c>
      <c r="R357" t="str">
        <f t="shared" si="30"/>
        <v>documentary</v>
      </c>
      <c r="S357" s="11">
        <f t="shared" si="33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7">
        <f t="shared" si="34"/>
        <v>79.401340206185566</v>
      </c>
      <c r="Q358" t="str">
        <f t="shared" si="32"/>
        <v>film &amp; video</v>
      </c>
      <c r="R358" t="str">
        <f t="shared" si="30"/>
        <v>documentary</v>
      </c>
      <c r="S358" s="11">
        <f t="shared" si="33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7">
        <f t="shared" si="34"/>
        <v>86.138613861386133</v>
      </c>
      <c r="Q359" t="str">
        <f t="shared" si="32"/>
        <v>film &amp; video</v>
      </c>
      <c r="R359" t="str">
        <f t="shared" si="30"/>
        <v>documentary</v>
      </c>
      <c r="S359" s="11">
        <f t="shared" si="33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7">
        <f t="shared" si="34"/>
        <v>193.04868913857678</v>
      </c>
      <c r="Q360" t="str">
        <f t="shared" si="32"/>
        <v>film &amp; video</v>
      </c>
      <c r="R360" t="str">
        <f t="shared" si="30"/>
        <v>documentary</v>
      </c>
      <c r="S360" s="11">
        <f t="shared" si="33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7">
        <f t="shared" si="34"/>
        <v>84.023178807947019</v>
      </c>
      <c r="Q361" t="str">
        <f t="shared" si="32"/>
        <v>film &amp; video</v>
      </c>
      <c r="R361" t="str">
        <f t="shared" si="30"/>
        <v>documentary</v>
      </c>
      <c r="S361" s="11">
        <f t="shared" si="33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7">
        <f t="shared" si="34"/>
        <v>139.82758620689654</v>
      </c>
      <c r="Q362" t="str">
        <f t="shared" si="32"/>
        <v>film &amp; video</v>
      </c>
      <c r="R362" t="str">
        <f t="shared" si="30"/>
        <v>documentary</v>
      </c>
      <c r="S362" s="11">
        <f t="shared" si="33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7">
        <f t="shared" si="34"/>
        <v>109.82189265536722</v>
      </c>
      <c r="Q363" t="str">
        <f t="shared" si="32"/>
        <v>film &amp; video</v>
      </c>
      <c r="R363" t="str">
        <f t="shared" si="30"/>
        <v>documentary</v>
      </c>
      <c r="S363" s="11">
        <f t="shared" si="33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7">
        <f t="shared" si="34"/>
        <v>139.53488372093022</v>
      </c>
      <c r="Q364" t="str">
        <f t="shared" si="32"/>
        <v>film &amp; video</v>
      </c>
      <c r="R364" t="str">
        <f t="shared" si="30"/>
        <v>documentary</v>
      </c>
      <c r="S364" s="11">
        <f t="shared" si="33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7">
        <f t="shared" si="34"/>
        <v>347.84615384615387</v>
      </c>
      <c r="Q365" t="str">
        <f t="shared" si="32"/>
        <v>film &amp; video</v>
      </c>
      <c r="R365" t="str">
        <f t="shared" si="30"/>
        <v>documentary</v>
      </c>
      <c r="S365" s="11">
        <f t="shared" si="33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7">
        <f t="shared" si="34"/>
        <v>68.24159292035398</v>
      </c>
      <c r="Q366" t="str">
        <f t="shared" si="32"/>
        <v>film &amp; video</v>
      </c>
      <c r="R366" t="str">
        <f t="shared" si="30"/>
        <v>documentary</v>
      </c>
      <c r="S366" s="11">
        <f t="shared" si="33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7">
        <f t="shared" si="34"/>
        <v>239.93846153846152</v>
      </c>
      <c r="Q367" t="str">
        <f t="shared" si="32"/>
        <v>film &amp; video</v>
      </c>
      <c r="R367" t="str">
        <f t="shared" si="30"/>
        <v>documentary</v>
      </c>
      <c r="S367" s="11">
        <f t="shared" si="33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7">
        <f t="shared" si="34"/>
        <v>287.31343283582089</v>
      </c>
      <c r="Q368" t="str">
        <f t="shared" si="32"/>
        <v>film &amp; video</v>
      </c>
      <c r="R368" t="str">
        <f t="shared" si="30"/>
        <v>documentary</v>
      </c>
      <c r="S368" s="11">
        <f t="shared" si="33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7">
        <f t="shared" si="34"/>
        <v>86.84882352941176</v>
      </c>
      <c r="Q369" t="str">
        <f t="shared" si="32"/>
        <v>film &amp; video</v>
      </c>
      <c r="R369" t="str">
        <f t="shared" si="30"/>
        <v>documentary</v>
      </c>
      <c r="S369" s="11">
        <f t="shared" si="33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7">
        <f t="shared" si="34"/>
        <v>81.84905660377359</v>
      </c>
      <c r="Q370" t="str">
        <f t="shared" si="32"/>
        <v>film &amp; video</v>
      </c>
      <c r="R370" t="str">
        <f t="shared" si="30"/>
        <v>documentary</v>
      </c>
      <c r="S370" s="11">
        <f t="shared" si="33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7">
        <f t="shared" si="34"/>
        <v>42.874970059880241</v>
      </c>
      <c r="Q371" t="str">
        <f t="shared" si="32"/>
        <v>film &amp; video</v>
      </c>
      <c r="R371" t="str">
        <f t="shared" si="30"/>
        <v>documentary</v>
      </c>
      <c r="S371" s="11">
        <f t="shared" si="33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7">
        <f t="shared" si="34"/>
        <v>709.41860465116281</v>
      </c>
      <c r="Q372" t="str">
        <f t="shared" si="32"/>
        <v>film &amp; video</v>
      </c>
      <c r="R372" t="str">
        <f t="shared" si="30"/>
        <v>documentary</v>
      </c>
      <c r="S372" s="11">
        <f t="shared" si="33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7">
        <f t="shared" si="34"/>
        <v>161.25517890772127</v>
      </c>
      <c r="Q373" t="str">
        <f t="shared" si="32"/>
        <v>film &amp; video</v>
      </c>
      <c r="R373" t="str">
        <f t="shared" si="30"/>
        <v>documentary</v>
      </c>
      <c r="S373" s="11">
        <f t="shared" si="33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7">
        <f t="shared" si="34"/>
        <v>41.777777777777779</v>
      </c>
      <c r="Q374" t="str">
        <f t="shared" si="32"/>
        <v>film &amp; video</v>
      </c>
      <c r="R374" t="str">
        <f t="shared" si="30"/>
        <v>documentary</v>
      </c>
      <c r="S374" s="11">
        <f t="shared" si="33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7">
        <f t="shared" si="34"/>
        <v>89.887640449438209</v>
      </c>
      <c r="Q375" t="str">
        <f t="shared" si="32"/>
        <v>film &amp; video</v>
      </c>
      <c r="R375" t="str">
        <f t="shared" si="30"/>
        <v>documentary</v>
      </c>
      <c r="S375" s="11">
        <f t="shared" si="33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7">
        <f t="shared" si="34"/>
        <v>45.051724137931032</v>
      </c>
      <c r="Q376" t="str">
        <f t="shared" si="32"/>
        <v>film &amp; video</v>
      </c>
      <c r="R376" t="str">
        <f t="shared" si="30"/>
        <v>documentary</v>
      </c>
      <c r="S376" s="11">
        <f t="shared" si="33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7">
        <f t="shared" si="34"/>
        <v>42.857142857142854</v>
      </c>
      <c r="Q377" t="str">
        <f t="shared" si="32"/>
        <v>film &amp; video</v>
      </c>
      <c r="R377" t="str">
        <f t="shared" si="30"/>
        <v>documentary</v>
      </c>
      <c r="S377" s="11">
        <f t="shared" si="33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7">
        <f t="shared" si="34"/>
        <v>54.083333333333336</v>
      </c>
      <c r="Q378" t="str">
        <f t="shared" si="32"/>
        <v>film &amp; video</v>
      </c>
      <c r="R378" t="str">
        <f t="shared" si="30"/>
        <v>documentary</v>
      </c>
      <c r="S378" s="11">
        <f t="shared" si="33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7">
        <f t="shared" si="34"/>
        <v>103.21804511278195</v>
      </c>
      <c r="Q379" t="str">
        <f t="shared" si="32"/>
        <v>film &amp; video</v>
      </c>
      <c r="R379" t="str">
        <f t="shared" si="30"/>
        <v>documentary</v>
      </c>
      <c r="S379" s="11">
        <f t="shared" si="33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7">
        <f t="shared" si="34"/>
        <v>40.397590361445786</v>
      </c>
      <c r="Q380" t="str">
        <f t="shared" si="32"/>
        <v>film &amp; video</v>
      </c>
      <c r="R380" t="str">
        <f t="shared" si="30"/>
        <v>documentary</v>
      </c>
      <c r="S380" s="11">
        <f t="shared" si="33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7">
        <f t="shared" si="34"/>
        <v>116.85906040268456</v>
      </c>
      <c r="Q381" t="str">
        <f t="shared" si="32"/>
        <v>film &amp; video</v>
      </c>
      <c r="R381" t="str">
        <f t="shared" si="30"/>
        <v>documentary</v>
      </c>
      <c r="S381" s="11">
        <f t="shared" si="33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7">
        <f t="shared" si="34"/>
        <v>115.51020408163265</v>
      </c>
      <c r="Q382" t="str">
        <f t="shared" si="32"/>
        <v>film &amp; video</v>
      </c>
      <c r="R382" t="str">
        <f t="shared" si="30"/>
        <v>documentary</v>
      </c>
      <c r="S382" s="11">
        <f t="shared" si="33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7">
        <f t="shared" si="34"/>
        <v>104.31274900398407</v>
      </c>
      <c r="Q383" t="str">
        <f t="shared" si="32"/>
        <v>film &amp; video</v>
      </c>
      <c r="R383" t="str">
        <f t="shared" si="30"/>
        <v>documentary</v>
      </c>
      <c r="S383" s="11">
        <f t="shared" si="33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7">
        <f t="shared" si="34"/>
        <v>69.772727272727266</v>
      </c>
      <c r="Q384" t="str">
        <f t="shared" si="32"/>
        <v>film &amp; video</v>
      </c>
      <c r="R384" t="str">
        <f t="shared" si="30"/>
        <v>documentary</v>
      </c>
      <c r="S384" s="11">
        <f t="shared" si="33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7">
        <f t="shared" si="34"/>
        <v>43.020833333333336</v>
      </c>
      <c r="Q385" t="str">
        <f t="shared" si="32"/>
        <v>film &amp; video</v>
      </c>
      <c r="R385" t="str">
        <f t="shared" si="30"/>
        <v>documentary</v>
      </c>
      <c r="S385" s="11">
        <f t="shared" si="33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7">
        <f t="shared" si="34"/>
        <v>58.540469973890339</v>
      </c>
      <c r="Q386" t="str">
        <f t="shared" si="32"/>
        <v>film &amp; video</v>
      </c>
      <c r="R386" t="str">
        <f t="shared" ref="R386:R449" si="36">MID(N386,SEARCH("/",N386)+1,LEN(N386)-SEARCH("/",N386))</f>
        <v>documentary</v>
      </c>
      <c r="S386" s="11">
        <f t="shared" si="33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7">
        <f t="shared" si="34"/>
        <v>111.79535864978902</v>
      </c>
      <c r="Q387" t="str">
        <f t="shared" ref="Q387:Q450" si="38">LEFT(N387,SEARCH("/",N387)-1)</f>
        <v>film &amp; video</v>
      </c>
      <c r="R387" t="str">
        <f t="shared" si="36"/>
        <v>documentary</v>
      </c>
      <c r="S387" s="11">
        <f t="shared" ref="S387:S450" si="39">(((J387/60)/60)/24)+DATE(1970,1,1)</f>
        <v>41934.584502314814</v>
      </c>
      <c r="T387" s="11">
        <f t="shared" si="3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7">
        <f t="shared" ref="P388:P451" si="40">IFERROR(E388/L388,"NA")</f>
        <v>46.230769230769234</v>
      </c>
      <c r="Q388" t="str">
        <f t="shared" si="38"/>
        <v>film &amp; video</v>
      </c>
      <c r="R388" t="str">
        <f t="shared" si="36"/>
        <v>documentary</v>
      </c>
      <c r="S388" s="11">
        <f t="shared" si="39"/>
        <v>42211.951284722221</v>
      </c>
      <c r="T388" s="11">
        <f t="shared" ref="T388:T451" si="41"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7">
        <f t="shared" si="40"/>
        <v>144.69039145907473</v>
      </c>
      <c r="Q389" t="str">
        <f t="shared" si="38"/>
        <v>film &amp; video</v>
      </c>
      <c r="R389" t="str">
        <f t="shared" si="36"/>
        <v>documentary</v>
      </c>
      <c r="S389" s="11">
        <f t="shared" si="39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7">
        <f t="shared" si="40"/>
        <v>88.845070422535215</v>
      </c>
      <c r="Q390" t="str">
        <f t="shared" si="38"/>
        <v>film &amp; video</v>
      </c>
      <c r="R390" t="str">
        <f t="shared" si="36"/>
        <v>documentary</v>
      </c>
      <c r="S390" s="11">
        <f t="shared" si="39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7">
        <f t="shared" si="40"/>
        <v>81.75107284768211</v>
      </c>
      <c r="Q391" t="str">
        <f t="shared" si="38"/>
        <v>film &amp; video</v>
      </c>
      <c r="R391" t="str">
        <f t="shared" si="36"/>
        <v>documentary</v>
      </c>
      <c r="S391" s="11">
        <f t="shared" si="39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7">
        <f t="shared" si="40"/>
        <v>71.428571428571431</v>
      </c>
      <c r="Q392" t="str">
        <f t="shared" si="38"/>
        <v>film &amp; video</v>
      </c>
      <c r="R392" t="str">
        <f t="shared" si="36"/>
        <v>documentary</v>
      </c>
      <c r="S392" s="11">
        <f t="shared" si="39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7">
        <f t="shared" si="40"/>
        <v>104.25906735751295</v>
      </c>
      <c r="Q393" t="str">
        <f t="shared" si="38"/>
        <v>film &amp; video</v>
      </c>
      <c r="R393" t="str">
        <f t="shared" si="36"/>
        <v>documentary</v>
      </c>
      <c r="S393" s="11">
        <f t="shared" si="39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7">
        <f t="shared" si="40"/>
        <v>90.616504854368927</v>
      </c>
      <c r="Q394" t="str">
        <f t="shared" si="38"/>
        <v>film &amp; video</v>
      </c>
      <c r="R394" t="str">
        <f t="shared" si="36"/>
        <v>documentary</v>
      </c>
      <c r="S394" s="11">
        <f t="shared" si="39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7">
        <f t="shared" si="40"/>
        <v>157.33048433048432</v>
      </c>
      <c r="Q395" t="str">
        <f t="shared" si="38"/>
        <v>film &amp; video</v>
      </c>
      <c r="R395" t="str">
        <f t="shared" si="36"/>
        <v>documentary</v>
      </c>
      <c r="S395" s="11">
        <f t="shared" si="39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7">
        <f t="shared" si="40"/>
        <v>105.18</v>
      </c>
      <c r="Q396" t="str">
        <f t="shared" si="38"/>
        <v>film &amp; video</v>
      </c>
      <c r="R396" t="str">
        <f t="shared" si="36"/>
        <v>documentary</v>
      </c>
      <c r="S396" s="11">
        <f t="shared" si="39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7">
        <f t="shared" si="40"/>
        <v>58.719836956521746</v>
      </c>
      <c r="Q397" t="str">
        <f t="shared" si="38"/>
        <v>film &amp; video</v>
      </c>
      <c r="R397" t="str">
        <f t="shared" si="36"/>
        <v>documentary</v>
      </c>
      <c r="S397" s="11">
        <f t="shared" si="39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7">
        <f t="shared" si="40"/>
        <v>81.632653061224488</v>
      </c>
      <c r="Q398" t="str">
        <f t="shared" si="38"/>
        <v>film &amp; video</v>
      </c>
      <c r="R398" t="str">
        <f t="shared" si="36"/>
        <v>documentary</v>
      </c>
      <c r="S398" s="11">
        <f t="shared" si="39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7">
        <f t="shared" si="40"/>
        <v>56.460043668122275</v>
      </c>
      <c r="Q399" t="str">
        <f t="shared" si="38"/>
        <v>film &amp; video</v>
      </c>
      <c r="R399" t="str">
        <f t="shared" si="36"/>
        <v>documentary</v>
      </c>
      <c r="S399" s="11">
        <f t="shared" si="39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7">
        <f t="shared" si="40"/>
        <v>140.1044776119403</v>
      </c>
      <c r="Q400" t="str">
        <f t="shared" si="38"/>
        <v>film &amp; video</v>
      </c>
      <c r="R400" t="str">
        <f t="shared" si="36"/>
        <v>documentary</v>
      </c>
      <c r="S400" s="11">
        <f t="shared" si="39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7">
        <f t="shared" si="40"/>
        <v>224.85263157894738</v>
      </c>
      <c r="Q401" t="str">
        <f t="shared" si="38"/>
        <v>film &amp; video</v>
      </c>
      <c r="R401" t="str">
        <f t="shared" si="36"/>
        <v>documentary</v>
      </c>
      <c r="S401" s="11">
        <f t="shared" si="39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7">
        <f t="shared" si="40"/>
        <v>181.13306451612902</v>
      </c>
      <c r="Q402" t="str">
        <f t="shared" si="38"/>
        <v>film &amp; video</v>
      </c>
      <c r="R402" t="str">
        <f t="shared" si="36"/>
        <v>documentary</v>
      </c>
      <c r="S402" s="11">
        <f t="shared" si="39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7">
        <f t="shared" si="40"/>
        <v>711.04109589041093</v>
      </c>
      <c r="Q403" t="str">
        <f t="shared" si="38"/>
        <v>film &amp; video</v>
      </c>
      <c r="R403" t="str">
        <f t="shared" si="36"/>
        <v>documentary</v>
      </c>
      <c r="S403" s="11">
        <f t="shared" si="39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7">
        <f t="shared" si="40"/>
        <v>65.883720930232556</v>
      </c>
      <c r="Q404" t="str">
        <f t="shared" si="38"/>
        <v>film &amp; video</v>
      </c>
      <c r="R404" t="str">
        <f t="shared" si="36"/>
        <v>documentary</v>
      </c>
      <c r="S404" s="11">
        <f t="shared" si="39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7">
        <f t="shared" si="40"/>
        <v>75.185714285714283</v>
      </c>
      <c r="Q405" t="str">
        <f t="shared" si="38"/>
        <v>film &amp; video</v>
      </c>
      <c r="R405" t="str">
        <f t="shared" si="36"/>
        <v>documentary</v>
      </c>
      <c r="S405" s="11">
        <f t="shared" si="39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7">
        <f t="shared" si="40"/>
        <v>133.14391143911439</v>
      </c>
      <c r="Q406" t="str">
        <f t="shared" si="38"/>
        <v>film &amp; video</v>
      </c>
      <c r="R406" t="str">
        <f t="shared" si="36"/>
        <v>documentary</v>
      </c>
      <c r="S406" s="11">
        <f t="shared" si="39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7">
        <f t="shared" si="40"/>
        <v>55.2</v>
      </c>
      <c r="Q407" t="str">
        <f t="shared" si="38"/>
        <v>film &amp; video</v>
      </c>
      <c r="R407" t="str">
        <f t="shared" si="36"/>
        <v>documentary</v>
      </c>
      <c r="S407" s="11">
        <f t="shared" si="39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7">
        <f t="shared" si="40"/>
        <v>86.163714285714292</v>
      </c>
      <c r="Q408" t="str">
        <f t="shared" si="38"/>
        <v>film &amp; video</v>
      </c>
      <c r="R408" t="str">
        <f t="shared" si="36"/>
        <v>documentary</v>
      </c>
      <c r="S408" s="11">
        <f t="shared" si="39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7">
        <f t="shared" si="40"/>
        <v>92.318181818181813</v>
      </c>
      <c r="Q409" t="str">
        <f t="shared" si="38"/>
        <v>film &amp; video</v>
      </c>
      <c r="R409" t="str">
        <f t="shared" si="36"/>
        <v>documentary</v>
      </c>
      <c r="S409" s="11">
        <f t="shared" si="39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7">
        <f t="shared" si="40"/>
        <v>160.16473684210527</v>
      </c>
      <c r="Q410" t="str">
        <f t="shared" si="38"/>
        <v>film &amp; video</v>
      </c>
      <c r="R410" t="str">
        <f t="shared" si="36"/>
        <v>documentary</v>
      </c>
      <c r="S410" s="11">
        <f t="shared" si="39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7">
        <f t="shared" si="40"/>
        <v>45.6</v>
      </c>
      <c r="Q411" t="str">
        <f t="shared" si="38"/>
        <v>film &amp; video</v>
      </c>
      <c r="R411" t="str">
        <f t="shared" si="36"/>
        <v>documentary</v>
      </c>
      <c r="S411" s="11">
        <f t="shared" si="39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7">
        <f t="shared" si="40"/>
        <v>183.28571428571428</v>
      </c>
      <c r="Q412" t="str">
        <f t="shared" si="38"/>
        <v>film &amp; video</v>
      </c>
      <c r="R412" t="str">
        <f t="shared" si="36"/>
        <v>documentary</v>
      </c>
      <c r="S412" s="11">
        <f t="shared" si="39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7">
        <f t="shared" si="40"/>
        <v>125.78838174273859</v>
      </c>
      <c r="Q413" t="str">
        <f t="shared" si="38"/>
        <v>film &amp; video</v>
      </c>
      <c r="R413" t="str">
        <f t="shared" si="36"/>
        <v>documentary</v>
      </c>
      <c r="S413" s="11">
        <f t="shared" si="39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7">
        <f t="shared" si="40"/>
        <v>57.654545454545456</v>
      </c>
      <c r="Q414" t="str">
        <f t="shared" si="38"/>
        <v>film &amp; video</v>
      </c>
      <c r="R414" t="str">
        <f t="shared" si="36"/>
        <v>documentary</v>
      </c>
      <c r="S414" s="11">
        <f t="shared" si="39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7">
        <f t="shared" si="40"/>
        <v>78.660818713450297</v>
      </c>
      <c r="Q415" t="str">
        <f t="shared" si="38"/>
        <v>film &amp; video</v>
      </c>
      <c r="R415" t="str">
        <f t="shared" si="36"/>
        <v>documentary</v>
      </c>
      <c r="S415" s="11">
        <f t="shared" si="39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7">
        <f t="shared" si="40"/>
        <v>91.480769230769226</v>
      </c>
      <c r="Q416" t="str">
        <f t="shared" si="38"/>
        <v>film &amp; video</v>
      </c>
      <c r="R416" t="str">
        <f t="shared" si="36"/>
        <v>documentary</v>
      </c>
      <c r="S416" s="11">
        <f t="shared" si="39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7">
        <f t="shared" si="40"/>
        <v>68.09809523809524</v>
      </c>
      <c r="Q417" t="str">
        <f t="shared" si="38"/>
        <v>film &amp; video</v>
      </c>
      <c r="R417" t="str">
        <f t="shared" si="36"/>
        <v>documentary</v>
      </c>
      <c r="S417" s="11">
        <f t="shared" si="39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7">
        <f t="shared" si="40"/>
        <v>48.086800000000004</v>
      </c>
      <c r="Q418" t="str">
        <f t="shared" si="38"/>
        <v>film &amp; video</v>
      </c>
      <c r="R418" t="str">
        <f t="shared" si="36"/>
        <v>documentary</v>
      </c>
      <c r="S418" s="11">
        <f t="shared" si="39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7">
        <f t="shared" si="40"/>
        <v>202.42307692307693</v>
      </c>
      <c r="Q419" t="str">
        <f t="shared" si="38"/>
        <v>film &amp; video</v>
      </c>
      <c r="R419" t="str">
        <f t="shared" si="36"/>
        <v>documentary</v>
      </c>
      <c r="S419" s="11">
        <f t="shared" si="39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7">
        <f t="shared" si="40"/>
        <v>216.75</v>
      </c>
      <c r="Q420" t="str">
        <f t="shared" si="38"/>
        <v>film &amp; video</v>
      </c>
      <c r="R420" t="str">
        <f t="shared" si="36"/>
        <v>documentary</v>
      </c>
      <c r="S420" s="11">
        <f t="shared" si="39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7">
        <f t="shared" si="40"/>
        <v>110.06849315068493</v>
      </c>
      <c r="Q421" t="str">
        <f t="shared" si="38"/>
        <v>film &amp; video</v>
      </c>
      <c r="R421" t="str">
        <f t="shared" si="36"/>
        <v>documentary</v>
      </c>
      <c r="S421" s="11">
        <f t="shared" si="39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7">
        <f t="shared" si="40"/>
        <v>4.833333333333333</v>
      </c>
      <c r="Q422" t="str">
        <f t="shared" si="38"/>
        <v>film &amp; video</v>
      </c>
      <c r="R422" t="str">
        <f t="shared" si="36"/>
        <v>animation</v>
      </c>
      <c r="S422" s="11">
        <f t="shared" si="39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7">
        <f t="shared" si="40"/>
        <v>50.166666666666664</v>
      </c>
      <c r="Q423" t="str">
        <f t="shared" si="38"/>
        <v>film &amp; video</v>
      </c>
      <c r="R423" t="str">
        <f t="shared" si="36"/>
        <v>animation</v>
      </c>
      <c r="S423" s="11">
        <f t="shared" si="39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7">
        <f t="shared" si="40"/>
        <v>35.833333333333336</v>
      </c>
      <c r="Q424" t="str">
        <f t="shared" si="38"/>
        <v>film &amp; video</v>
      </c>
      <c r="R424" t="str">
        <f t="shared" si="36"/>
        <v>animation</v>
      </c>
      <c r="S424" s="11">
        <f t="shared" si="39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7">
        <f t="shared" si="40"/>
        <v>11.76923076923077</v>
      </c>
      <c r="Q425" t="str">
        <f t="shared" si="38"/>
        <v>film &amp; video</v>
      </c>
      <c r="R425" t="str">
        <f t="shared" si="36"/>
        <v>animation</v>
      </c>
      <c r="S425" s="11">
        <f t="shared" si="39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7">
        <f t="shared" si="40"/>
        <v>40.78</v>
      </c>
      <c r="Q426" t="str">
        <f t="shared" si="38"/>
        <v>film &amp; video</v>
      </c>
      <c r="R426" t="str">
        <f t="shared" si="36"/>
        <v>animation</v>
      </c>
      <c r="S426" s="11">
        <f t="shared" si="39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7">
        <f t="shared" si="40"/>
        <v>3</v>
      </c>
      <c r="Q427" t="str">
        <f t="shared" si="38"/>
        <v>film &amp; video</v>
      </c>
      <c r="R427" t="str">
        <f t="shared" si="36"/>
        <v>animation</v>
      </c>
      <c r="S427" s="11">
        <f t="shared" si="39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7">
        <f t="shared" si="40"/>
        <v>16.625</v>
      </c>
      <c r="Q428" t="str">
        <f t="shared" si="38"/>
        <v>film &amp; video</v>
      </c>
      <c r="R428" t="str">
        <f t="shared" si="36"/>
        <v>animation</v>
      </c>
      <c r="S428" s="11">
        <f t="shared" si="39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7" t="str">
        <f t="shared" si="40"/>
        <v>NA</v>
      </c>
      <c r="Q429" t="str">
        <f t="shared" si="38"/>
        <v>film &amp; video</v>
      </c>
      <c r="R429" t="str">
        <f t="shared" si="36"/>
        <v>animation</v>
      </c>
      <c r="S429" s="11">
        <f t="shared" si="39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7">
        <f t="shared" si="40"/>
        <v>52</v>
      </c>
      <c r="Q430" t="str">
        <f t="shared" si="38"/>
        <v>film &amp; video</v>
      </c>
      <c r="R430" t="str">
        <f t="shared" si="36"/>
        <v>animation</v>
      </c>
      <c r="S430" s="11">
        <f t="shared" si="39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7" t="str">
        <f t="shared" si="40"/>
        <v>NA</v>
      </c>
      <c r="Q431" t="str">
        <f t="shared" si="38"/>
        <v>film &amp; video</v>
      </c>
      <c r="R431" t="str">
        <f t="shared" si="36"/>
        <v>animation</v>
      </c>
      <c r="S431" s="11">
        <f t="shared" si="39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7">
        <f t="shared" si="40"/>
        <v>4.8</v>
      </c>
      <c r="Q432" t="str">
        <f t="shared" si="38"/>
        <v>film &amp; video</v>
      </c>
      <c r="R432" t="str">
        <f t="shared" si="36"/>
        <v>animation</v>
      </c>
      <c r="S432" s="11">
        <f t="shared" si="39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7">
        <f t="shared" si="40"/>
        <v>51.875</v>
      </c>
      <c r="Q433" t="str">
        <f t="shared" si="38"/>
        <v>film &amp; video</v>
      </c>
      <c r="R433" t="str">
        <f t="shared" si="36"/>
        <v>animation</v>
      </c>
      <c r="S433" s="11">
        <f t="shared" si="39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7">
        <f t="shared" si="40"/>
        <v>71.25</v>
      </c>
      <c r="Q434" t="str">
        <f t="shared" si="38"/>
        <v>film &amp; video</v>
      </c>
      <c r="R434" t="str">
        <f t="shared" si="36"/>
        <v>animation</v>
      </c>
      <c r="S434" s="11">
        <f t="shared" si="39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7" t="str">
        <f t="shared" si="40"/>
        <v>NA</v>
      </c>
      <c r="Q435" t="str">
        <f t="shared" si="38"/>
        <v>film &amp; video</v>
      </c>
      <c r="R435" t="str">
        <f t="shared" si="36"/>
        <v>animation</v>
      </c>
      <c r="S435" s="11">
        <f t="shared" si="39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7">
        <f t="shared" si="40"/>
        <v>62.5</v>
      </c>
      <c r="Q436" t="str">
        <f t="shared" si="38"/>
        <v>film &amp; video</v>
      </c>
      <c r="R436" t="str">
        <f t="shared" si="36"/>
        <v>animation</v>
      </c>
      <c r="S436" s="11">
        <f t="shared" si="39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7">
        <f t="shared" si="40"/>
        <v>1</v>
      </c>
      <c r="Q437" t="str">
        <f t="shared" si="38"/>
        <v>film &amp; video</v>
      </c>
      <c r="R437" t="str">
        <f t="shared" si="36"/>
        <v>animation</v>
      </c>
      <c r="S437" s="11">
        <f t="shared" si="39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7" t="str">
        <f t="shared" si="40"/>
        <v>NA</v>
      </c>
      <c r="Q438" t="str">
        <f t="shared" si="38"/>
        <v>film &amp; video</v>
      </c>
      <c r="R438" t="str">
        <f t="shared" si="36"/>
        <v>animation</v>
      </c>
      <c r="S438" s="11">
        <f t="shared" si="39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7" t="str">
        <f t="shared" si="40"/>
        <v>NA</v>
      </c>
      <c r="Q439" t="str">
        <f t="shared" si="38"/>
        <v>film &amp; video</v>
      </c>
      <c r="R439" t="str">
        <f t="shared" si="36"/>
        <v>animation</v>
      </c>
      <c r="S439" s="11">
        <f t="shared" si="39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7">
        <f t="shared" si="40"/>
        <v>170.54545454545453</v>
      </c>
      <c r="Q440" t="str">
        <f t="shared" si="38"/>
        <v>film &amp; video</v>
      </c>
      <c r="R440" t="str">
        <f t="shared" si="36"/>
        <v>animation</v>
      </c>
      <c r="S440" s="11">
        <f t="shared" si="39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7" t="str">
        <f t="shared" si="40"/>
        <v>NA</v>
      </c>
      <c r="Q441" t="str">
        <f t="shared" si="38"/>
        <v>film &amp; video</v>
      </c>
      <c r="R441" t="str">
        <f t="shared" si="36"/>
        <v>animation</v>
      </c>
      <c r="S441" s="11">
        <f t="shared" si="39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7">
        <f t="shared" si="40"/>
        <v>5</v>
      </c>
      <c r="Q442" t="str">
        <f t="shared" si="38"/>
        <v>film &amp; video</v>
      </c>
      <c r="R442" t="str">
        <f t="shared" si="36"/>
        <v>animation</v>
      </c>
      <c r="S442" s="11">
        <f t="shared" si="39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7" t="str">
        <f t="shared" si="40"/>
        <v>NA</v>
      </c>
      <c r="Q443" t="str">
        <f t="shared" si="38"/>
        <v>film &amp; video</v>
      </c>
      <c r="R443" t="str">
        <f t="shared" si="36"/>
        <v>animation</v>
      </c>
      <c r="S443" s="11">
        <f t="shared" si="39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7">
        <f t="shared" si="40"/>
        <v>393.58823529411762</v>
      </c>
      <c r="Q444" t="str">
        <f t="shared" si="38"/>
        <v>film &amp; video</v>
      </c>
      <c r="R444" t="str">
        <f t="shared" si="36"/>
        <v>animation</v>
      </c>
      <c r="S444" s="11">
        <f t="shared" si="39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7">
        <f t="shared" si="40"/>
        <v>5</v>
      </c>
      <c r="Q445" t="str">
        <f t="shared" si="38"/>
        <v>film &amp; video</v>
      </c>
      <c r="R445" t="str">
        <f t="shared" si="36"/>
        <v>animation</v>
      </c>
      <c r="S445" s="11">
        <f t="shared" si="39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7">
        <f t="shared" si="40"/>
        <v>50</v>
      </c>
      <c r="Q446" t="str">
        <f t="shared" si="38"/>
        <v>film &amp; video</v>
      </c>
      <c r="R446" t="str">
        <f t="shared" si="36"/>
        <v>animation</v>
      </c>
      <c r="S446" s="11">
        <f t="shared" si="39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7">
        <f t="shared" si="40"/>
        <v>1</v>
      </c>
      <c r="Q447" t="str">
        <f t="shared" si="38"/>
        <v>film &amp; video</v>
      </c>
      <c r="R447" t="str">
        <f t="shared" si="36"/>
        <v>animation</v>
      </c>
      <c r="S447" s="11">
        <f t="shared" si="39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7">
        <f t="shared" si="40"/>
        <v>47.875</v>
      </c>
      <c r="Q448" t="str">
        <f t="shared" si="38"/>
        <v>film &amp; video</v>
      </c>
      <c r="R448" t="str">
        <f t="shared" si="36"/>
        <v>animation</v>
      </c>
      <c r="S448" s="11">
        <f t="shared" si="39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7">
        <f t="shared" si="40"/>
        <v>5</v>
      </c>
      <c r="Q449" t="str">
        <f t="shared" si="38"/>
        <v>film &amp; video</v>
      </c>
      <c r="R449" t="str">
        <f t="shared" si="36"/>
        <v>animation</v>
      </c>
      <c r="S449" s="11">
        <f t="shared" si="39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7">
        <f t="shared" si="40"/>
        <v>20.502500000000001</v>
      </c>
      <c r="Q450" t="str">
        <f t="shared" si="38"/>
        <v>film &amp; video</v>
      </c>
      <c r="R450" t="str">
        <f t="shared" ref="R450:R513" si="42">MID(N450,SEARCH("/",N450)+1,LEN(N450)-SEARCH("/",N450))</f>
        <v>animation</v>
      </c>
      <c r="S450" s="11">
        <f t="shared" si="39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7">
        <f t="shared" si="40"/>
        <v>9</v>
      </c>
      <c r="Q451" t="str">
        <f t="shared" ref="Q451:Q514" si="44">LEFT(N451,SEARCH("/",N451)-1)</f>
        <v>film &amp; video</v>
      </c>
      <c r="R451" t="str">
        <f t="shared" si="42"/>
        <v>animation</v>
      </c>
      <c r="S451" s="11">
        <f t="shared" ref="S451:S514" si="45">(((J451/60)/60)/24)+DATE(1970,1,1)</f>
        <v>41534.568113425928</v>
      </c>
      <c r="T451" s="11">
        <f t="shared" si="4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7">
        <f t="shared" ref="P452:P515" si="46">IFERROR(E452/L452,"NA")</f>
        <v>56.571428571428569</v>
      </c>
      <c r="Q452" t="str">
        <f t="shared" si="44"/>
        <v>film &amp; video</v>
      </c>
      <c r="R452" t="str">
        <f t="shared" si="42"/>
        <v>animation</v>
      </c>
      <c r="S452" s="11">
        <f t="shared" si="45"/>
        <v>41654.946759259255</v>
      </c>
      <c r="T452" s="11">
        <f t="shared" ref="T452:T515" si="47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7" t="str">
        <f t="shared" si="46"/>
        <v>NA</v>
      </c>
      <c r="Q453" t="str">
        <f t="shared" si="44"/>
        <v>film &amp; video</v>
      </c>
      <c r="R453" t="str">
        <f t="shared" si="42"/>
        <v>animation</v>
      </c>
      <c r="S453" s="11">
        <f t="shared" si="45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7">
        <f t="shared" si="46"/>
        <v>40</v>
      </c>
      <c r="Q454" t="str">
        <f t="shared" si="44"/>
        <v>film &amp; video</v>
      </c>
      <c r="R454" t="str">
        <f t="shared" si="42"/>
        <v>animation</v>
      </c>
      <c r="S454" s="11">
        <f t="shared" si="45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7">
        <f t="shared" si="46"/>
        <v>13</v>
      </c>
      <c r="Q455" t="str">
        <f t="shared" si="44"/>
        <v>film &amp; video</v>
      </c>
      <c r="R455" t="str">
        <f t="shared" si="42"/>
        <v>animation</v>
      </c>
      <c r="S455" s="11">
        <f t="shared" si="45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7">
        <f t="shared" si="46"/>
        <v>16.399999999999999</v>
      </c>
      <c r="Q456" t="str">
        <f t="shared" si="44"/>
        <v>film &amp; video</v>
      </c>
      <c r="R456" t="str">
        <f t="shared" si="42"/>
        <v>animation</v>
      </c>
      <c r="S456" s="11">
        <f t="shared" si="45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7">
        <f t="shared" si="46"/>
        <v>22.5</v>
      </c>
      <c r="Q457" t="str">
        <f t="shared" si="44"/>
        <v>film &amp; video</v>
      </c>
      <c r="R457" t="str">
        <f t="shared" si="42"/>
        <v>animation</v>
      </c>
      <c r="S457" s="11">
        <f t="shared" si="45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7">
        <f t="shared" si="46"/>
        <v>20.333333333333332</v>
      </c>
      <c r="Q458" t="str">
        <f t="shared" si="44"/>
        <v>film &amp; video</v>
      </c>
      <c r="R458" t="str">
        <f t="shared" si="42"/>
        <v>animation</v>
      </c>
      <c r="S458" s="11">
        <f t="shared" si="45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7" t="str">
        <f t="shared" si="46"/>
        <v>NA</v>
      </c>
      <c r="Q459" t="str">
        <f t="shared" si="44"/>
        <v>film &amp; video</v>
      </c>
      <c r="R459" t="str">
        <f t="shared" si="42"/>
        <v>animation</v>
      </c>
      <c r="S459" s="11">
        <f t="shared" si="45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7">
        <f t="shared" si="46"/>
        <v>16.755102040816325</v>
      </c>
      <c r="Q460" t="str">
        <f t="shared" si="44"/>
        <v>film &amp; video</v>
      </c>
      <c r="R460" t="str">
        <f t="shared" si="42"/>
        <v>animation</v>
      </c>
      <c r="S460" s="11">
        <f t="shared" si="45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7">
        <f t="shared" si="46"/>
        <v>25</v>
      </c>
      <c r="Q461" t="str">
        <f t="shared" si="44"/>
        <v>film &amp; video</v>
      </c>
      <c r="R461" t="str">
        <f t="shared" si="42"/>
        <v>animation</v>
      </c>
      <c r="S461" s="11">
        <f t="shared" si="45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7">
        <f t="shared" si="46"/>
        <v>12.5</v>
      </c>
      <c r="Q462" t="str">
        <f t="shared" si="44"/>
        <v>film &amp; video</v>
      </c>
      <c r="R462" t="str">
        <f t="shared" si="42"/>
        <v>animation</v>
      </c>
      <c r="S462" s="11">
        <f t="shared" si="45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7" t="str">
        <f t="shared" si="46"/>
        <v>NA</v>
      </c>
      <c r="Q463" t="str">
        <f t="shared" si="44"/>
        <v>film &amp; video</v>
      </c>
      <c r="R463" t="str">
        <f t="shared" si="42"/>
        <v>animation</v>
      </c>
      <c r="S463" s="11">
        <f t="shared" si="45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7" t="str">
        <f t="shared" si="46"/>
        <v>NA</v>
      </c>
      <c r="Q464" t="str">
        <f t="shared" si="44"/>
        <v>film &amp; video</v>
      </c>
      <c r="R464" t="str">
        <f t="shared" si="42"/>
        <v>animation</v>
      </c>
      <c r="S464" s="11">
        <f t="shared" si="45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7">
        <f t="shared" si="46"/>
        <v>113.63636363636364</v>
      </c>
      <c r="Q465" t="str">
        <f t="shared" si="44"/>
        <v>film &amp; video</v>
      </c>
      <c r="R465" t="str">
        <f t="shared" si="42"/>
        <v>animation</v>
      </c>
      <c r="S465" s="11">
        <f t="shared" si="45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7">
        <f t="shared" si="46"/>
        <v>1</v>
      </c>
      <c r="Q466" t="str">
        <f t="shared" si="44"/>
        <v>film &amp; video</v>
      </c>
      <c r="R466" t="str">
        <f t="shared" si="42"/>
        <v>animation</v>
      </c>
      <c r="S466" s="11">
        <f t="shared" si="45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7">
        <f t="shared" si="46"/>
        <v>17.25</v>
      </c>
      <c r="Q467" t="str">
        <f t="shared" si="44"/>
        <v>film &amp; video</v>
      </c>
      <c r="R467" t="str">
        <f t="shared" si="42"/>
        <v>animation</v>
      </c>
      <c r="S467" s="11">
        <f t="shared" si="45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7">
        <f t="shared" si="46"/>
        <v>15.2</v>
      </c>
      <c r="Q468" t="str">
        <f t="shared" si="44"/>
        <v>film &amp; video</v>
      </c>
      <c r="R468" t="str">
        <f t="shared" si="42"/>
        <v>animation</v>
      </c>
      <c r="S468" s="11">
        <f t="shared" si="45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7">
        <f t="shared" si="46"/>
        <v>110.64102564102564</v>
      </c>
      <c r="Q469" t="str">
        <f t="shared" si="44"/>
        <v>film &amp; video</v>
      </c>
      <c r="R469" t="str">
        <f t="shared" si="42"/>
        <v>animation</v>
      </c>
      <c r="S469" s="11">
        <f t="shared" si="45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7" t="str">
        <f t="shared" si="46"/>
        <v>NA</v>
      </c>
      <c r="Q470" t="str">
        <f t="shared" si="44"/>
        <v>film &amp; video</v>
      </c>
      <c r="R470" t="str">
        <f t="shared" si="42"/>
        <v>animation</v>
      </c>
      <c r="S470" s="11">
        <f t="shared" si="45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7" t="str">
        <f t="shared" si="46"/>
        <v>NA</v>
      </c>
      <c r="Q471" t="str">
        <f t="shared" si="44"/>
        <v>film &amp; video</v>
      </c>
      <c r="R471" t="str">
        <f t="shared" si="42"/>
        <v>animation</v>
      </c>
      <c r="S471" s="11">
        <f t="shared" si="45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7">
        <f t="shared" si="46"/>
        <v>25.5</v>
      </c>
      <c r="Q472" t="str">
        <f t="shared" si="44"/>
        <v>film &amp; video</v>
      </c>
      <c r="R472" t="str">
        <f t="shared" si="42"/>
        <v>animation</v>
      </c>
      <c r="S472" s="11">
        <f t="shared" si="45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7">
        <f t="shared" si="46"/>
        <v>38.476470588235294</v>
      </c>
      <c r="Q473" t="str">
        <f t="shared" si="44"/>
        <v>film &amp; video</v>
      </c>
      <c r="R473" t="str">
        <f t="shared" si="42"/>
        <v>animation</v>
      </c>
      <c r="S473" s="11">
        <f t="shared" si="45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7">
        <f t="shared" si="46"/>
        <v>28.2</v>
      </c>
      <c r="Q474" t="str">
        <f t="shared" si="44"/>
        <v>film &amp; video</v>
      </c>
      <c r="R474" t="str">
        <f t="shared" si="42"/>
        <v>animation</v>
      </c>
      <c r="S474" s="11">
        <f t="shared" si="45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7">
        <f t="shared" si="46"/>
        <v>61.5</v>
      </c>
      <c r="Q475" t="str">
        <f t="shared" si="44"/>
        <v>film &amp; video</v>
      </c>
      <c r="R475" t="str">
        <f t="shared" si="42"/>
        <v>animation</v>
      </c>
      <c r="S475" s="11">
        <f t="shared" si="45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7">
        <f t="shared" si="46"/>
        <v>1</v>
      </c>
      <c r="Q476" t="str">
        <f t="shared" si="44"/>
        <v>film &amp; video</v>
      </c>
      <c r="R476" t="str">
        <f t="shared" si="42"/>
        <v>animation</v>
      </c>
      <c r="S476" s="11">
        <f t="shared" si="45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7" t="str">
        <f t="shared" si="46"/>
        <v>NA</v>
      </c>
      <c r="Q477" t="str">
        <f t="shared" si="44"/>
        <v>film &amp; video</v>
      </c>
      <c r="R477" t="str">
        <f t="shared" si="42"/>
        <v>animation</v>
      </c>
      <c r="S477" s="11">
        <f t="shared" si="45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7">
        <f t="shared" si="46"/>
        <v>39.569274193548388</v>
      </c>
      <c r="Q478" t="str">
        <f t="shared" si="44"/>
        <v>film &amp; video</v>
      </c>
      <c r="R478" t="str">
        <f t="shared" si="42"/>
        <v>animation</v>
      </c>
      <c r="S478" s="11">
        <f t="shared" si="45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7" t="str">
        <f t="shared" si="46"/>
        <v>NA</v>
      </c>
      <c r="Q479" t="str">
        <f t="shared" si="44"/>
        <v>film &amp; video</v>
      </c>
      <c r="R479" t="str">
        <f t="shared" si="42"/>
        <v>animation</v>
      </c>
      <c r="S479" s="11">
        <f t="shared" si="45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7" t="str">
        <f t="shared" si="46"/>
        <v>NA</v>
      </c>
      <c r="Q480" t="str">
        <f t="shared" si="44"/>
        <v>film &amp; video</v>
      </c>
      <c r="R480" t="str">
        <f t="shared" si="42"/>
        <v>animation</v>
      </c>
      <c r="S480" s="11">
        <f t="shared" si="45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7">
        <f t="shared" si="46"/>
        <v>88.8</v>
      </c>
      <c r="Q481" t="str">
        <f t="shared" si="44"/>
        <v>film &amp; video</v>
      </c>
      <c r="R481" t="str">
        <f t="shared" si="42"/>
        <v>animation</v>
      </c>
      <c r="S481" s="11">
        <f t="shared" si="45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7">
        <f t="shared" si="46"/>
        <v>55.457142857142856</v>
      </c>
      <c r="Q482" t="str">
        <f t="shared" si="44"/>
        <v>film &amp; video</v>
      </c>
      <c r="R482" t="str">
        <f t="shared" si="42"/>
        <v>animation</v>
      </c>
      <c r="S482" s="11">
        <f t="shared" si="45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7">
        <f t="shared" si="46"/>
        <v>87.142857142857139</v>
      </c>
      <c r="Q483" t="str">
        <f t="shared" si="44"/>
        <v>film &amp; video</v>
      </c>
      <c r="R483" t="str">
        <f t="shared" si="42"/>
        <v>animation</v>
      </c>
      <c r="S483" s="11">
        <f t="shared" si="45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7">
        <f t="shared" si="46"/>
        <v>10</v>
      </c>
      <c r="Q484" t="str">
        <f t="shared" si="44"/>
        <v>film &amp; video</v>
      </c>
      <c r="R484" t="str">
        <f t="shared" si="42"/>
        <v>animation</v>
      </c>
      <c r="S484" s="11">
        <f t="shared" si="45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7">
        <f t="shared" si="46"/>
        <v>51.224489795918366</v>
      </c>
      <c r="Q485" t="str">
        <f t="shared" si="44"/>
        <v>film &amp; video</v>
      </c>
      <c r="R485" t="str">
        <f t="shared" si="42"/>
        <v>animation</v>
      </c>
      <c r="S485" s="11">
        <f t="shared" si="45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7">
        <f t="shared" si="46"/>
        <v>13.545454545454545</v>
      </c>
      <c r="Q486" t="str">
        <f t="shared" si="44"/>
        <v>film &amp; video</v>
      </c>
      <c r="R486" t="str">
        <f t="shared" si="42"/>
        <v>animation</v>
      </c>
      <c r="S486" s="11">
        <f t="shared" si="45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7">
        <f t="shared" si="46"/>
        <v>66.520080000000007</v>
      </c>
      <c r="Q487" t="str">
        <f t="shared" si="44"/>
        <v>film &amp; video</v>
      </c>
      <c r="R487" t="str">
        <f t="shared" si="42"/>
        <v>animation</v>
      </c>
      <c r="S487" s="11">
        <f t="shared" si="45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7">
        <f t="shared" si="46"/>
        <v>50</v>
      </c>
      <c r="Q488" t="str">
        <f t="shared" si="44"/>
        <v>film &amp; video</v>
      </c>
      <c r="R488" t="str">
        <f t="shared" si="42"/>
        <v>animation</v>
      </c>
      <c r="S488" s="11">
        <f t="shared" si="45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7" t="str">
        <f t="shared" si="46"/>
        <v>NA</v>
      </c>
      <c r="Q489" t="str">
        <f t="shared" si="44"/>
        <v>film &amp; video</v>
      </c>
      <c r="R489" t="str">
        <f t="shared" si="42"/>
        <v>animation</v>
      </c>
      <c r="S489" s="11">
        <f t="shared" si="45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7" t="str">
        <f t="shared" si="46"/>
        <v>NA</v>
      </c>
      <c r="Q490" t="str">
        <f t="shared" si="44"/>
        <v>film &amp; video</v>
      </c>
      <c r="R490" t="str">
        <f t="shared" si="42"/>
        <v>animation</v>
      </c>
      <c r="S490" s="11">
        <f t="shared" si="45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7">
        <f t="shared" si="46"/>
        <v>71.666666666666671</v>
      </c>
      <c r="Q491" t="str">
        <f t="shared" si="44"/>
        <v>film &amp; video</v>
      </c>
      <c r="R491" t="str">
        <f t="shared" si="42"/>
        <v>animation</v>
      </c>
      <c r="S491" s="11">
        <f t="shared" si="45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7" t="str">
        <f t="shared" si="46"/>
        <v>NA</v>
      </c>
      <c r="Q492" t="str">
        <f t="shared" si="44"/>
        <v>film &amp; video</v>
      </c>
      <c r="R492" t="str">
        <f t="shared" si="42"/>
        <v>animation</v>
      </c>
      <c r="S492" s="11">
        <f t="shared" si="45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7" t="str">
        <f t="shared" si="46"/>
        <v>NA</v>
      </c>
      <c r="Q493" t="str">
        <f t="shared" si="44"/>
        <v>film &amp; video</v>
      </c>
      <c r="R493" t="str">
        <f t="shared" si="42"/>
        <v>animation</v>
      </c>
      <c r="S493" s="11">
        <f t="shared" si="45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7" t="str">
        <f t="shared" si="46"/>
        <v>NA</v>
      </c>
      <c r="Q494" t="str">
        <f t="shared" si="44"/>
        <v>film &amp; video</v>
      </c>
      <c r="R494" t="str">
        <f t="shared" si="42"/>
        <v>animation</v>
      </c>
      <c r="S494" s="11">
        <f t="shared" si="45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7" t="str">
        <f t="shared" si="46"/>
        <v>NA</v>
      </c>
      <c r="Q495" t="str">
        <f t="shared" si="44"/>
        <v>film &amp; video</v>
      </c>
      <c r="R495" t="str">
        <f t="shared" si="42"/>
        <v>animation</v>
      </c>
      <c r="S495" s="11">
        <f t="shared" si="45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7">
        <f t="shared" si="46"/>
        <v>10.333333333333334</v>
      </c>
      <c r="Q496" t="str">
        <f t="shared" si="44"/>
        <v>film &amp; video</v>
      </c>
      <c r="R496" t="str">
        <f t="shared" si="42"/>
        <v>animation</v>
      </c>
      <c r="S496" s="11">
        <f t="shared" si="45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7" t="str">
        <f t="shared" si="46"/>
        <v>NA</v>
      </c>
      <c r="Q497" t="str">
        <f t="shared" si="44"/>
        <v>film &amp; video</v>
      </c>
      <c r="R497" t="str">
        <f t="shared" si="42"/>
        <v>animation</v>
      </c>
      <c r="S497" s="11">
        <f t="shared" si="45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7">
        <f t="shared" si="46"/>
        <v>1</v>
      </c>
      <c r="Q498" t="str">
        <f t="shared" si="44"/>
        <v>film &amp; video</v>
      </c>
      <c r="R498" t="str">
        <f t="shared" si="42"/>
        <v>animation</v>
      </c>
      <c r="S498" s="11">
        <f t="shared" si="45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7">
        <f t="shared" si="46"/>
        <v>10</v>
      </c>
      <c r="Q499" t="str">
        <f t="shared" si="44"/>
        <v>film &amp; video</v>
      </c>
      <c r="R499" t="str">
        <f t="shared" si="42"/>
        <v>animation</v>
      </c>
      <c r="S499" s="11">
        <f t="shared" si="45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7">
        <f t="shared" si="46"/>
        <v>136.09090909090909</v>
      </c>
      <c r="Q500" t="str">
        <f t="shared" si="44"/>
        <v>film &amp; video</v>
      </c>
      <c r="R500" t="str">
        <f t="shared" si="42"/>
        <v>animation</v>
      </c>
      <c r="S500" s="11">
        <f t="shared" si="45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7">
        <f t="shared" si="46"/>
        <v>73.461538461538467</v>
      </c>
      <c r="Q501" t="str">
        <f t="shared" si="44"/>
        <v>film &amp; video</v>
      </c>
      <c r="R501" t="str">
        <f t="shared" si="42"/>
        <v>animation</v>
      </c>
      <c r="S501" s="11">
        <f t="shared" si="45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7">
        <f t="shared" si="46"/>
        <v>53.75</v>
      </c>
      <c r="Q502" t="str">
        <f t="shared" si="44"/>
        <v>film &amp; video</v>
      </c>
      <c r="R502" t="str">
        <f t="shared" si="42"/>
        <v>animation</v>
      </c>
      <c r="S502" s="11">
        <f t="shared" si="45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7" t="str">
        <f t="shared" si="46"/>
        <v>NA</v>
      </c>
      <c r="Q503" t="str">
        <f t="shared" si="44"/>
        <v>film &amp; video</v>
      </c>
      <c r="R503" t="str">
        <f t="shared" si="42"/>
        <v>animation</v>
      </c>
      <c r="S503" s="11">
        <f t="shared" si="45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7">
        <f t="shared" si="46"/>
        <v>57.5</v>
      </c>
      <c r="Q504" t="str">
        <f t="shared" si="44"/>
        <v>film &amp; video</v>
      </c>
      <c r="R504" t="str">
        <f t="shared" si="42"/>
        <v>animation</v>
      </c>
      <c r="S504" s="11">
        <f t="shared" si="45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7">
        <f t="shared" si="46"/>
        <v>12.666666666666666</v>
      </c>
      <c r="Q505" t="str">
        <f t="shared" si="44"/>
        <v>film &amp; video</v>
      </c>
      <c r="R505" t="str">
        <f t="shared" si="42"/>
        <v>animation</v>
      </c>
      <c r="S505" s="11">
        <f t="shared" si="45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7">
        <f t="shared" si="46"/>
        <v>67</v>
      </c>
      <c r="Q506" t="str">
        <f t="shared" si="44"/>
        <v>film &amp; video</v>
      </c>
      <c r="R506" t="str">
        <f t="shared" si="42"/>
        <v>animation</v>
      </c>
      <c r="S506" s="11">
        <f t="shared" si="45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7">
        <f t="shared" si="46"/>
        <v>3.7142857142857144</v>
      </c>
      <c r="Q507" t="str">
        <f t="shared" si="44"/>
        <v>film &amp; video</v>
      </c>
      <c r="R507" t="str">
        <f t="shared" si="42"/>
        <v>animation</v>
      </c>
      <c r="S507" s="11">
        <f t="shared" si="45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7">
        <f t="shared" si="46"/>
        <v>250</v>
      </c>
      <c r="Q508" t="str">
        <f t="shared" si="44"/>
        <v>film &amp; video</v>
      </c>
      <c r="R508" t="str">
        <f t="shared" si="42"/>
        <v>animation</v>
      </c>
      <c r="S508" s="11">
        <f t="shared" si="45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7">
        <f t="shared" si="46"/>
        <v>64</v>
      </c>
      <c r="Q509" t="str">
        <f t="shared" si="44"/>
        <v>film &amp; video</v>
      </c>
      <c r="R509" t="str">
        <f t="shared" si="42"/>
        <v>animation</v>
      </c>
      <c r="S509" s="11">
        <f t="shared" si="45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7">
        <f t="shared" si="46"/>
        <v>133.33333333333334</v>
      </c>
      <c r="Q510" t="str">
        <f t="shared" si="44"/>
        <v>film &amp; video</v>
      </c>
      <c r="R510" t="str">
        <f t="shared" si="42"/>
        <v>animation</v>
      </c>
      <c r="S510" s="11">
        <f t="shared" si="45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7">
        <f t="shared" si="46"/>
        <v>10</v>
      </c>
      <c r="Q511" t="str">
        <f t="shared" si="44"/>
        <v>film &amp; video</v>
      </c>
      <c r="R511" t="str">
        <f t="shared" si="42"/>
        <v>animation</v>
      </c>
      <c r="S511" s="11">
        <f t="shared" si="45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7" t="str">
        <f t="shared" si="46"/>
        <v>NA</v>
      </c>
      <c r="Q512" t="str">
        <f t="shared" si="44"/>
        <v>film &amp; video</v>
      </c>
      <c r="R512" t="str">
        <f t="shared" si="42"/>
        <v>animation</v>
      </c>
      <c r="S512" s="11">
        <f t="shared" si="45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7">
        <f t="shared" si="46"/>
        <v>30</v>
      </c>
      <c r="Q513" t="str">
        <f t="shared" si="44"/>
        <v>film &amp; video</v>
      </c>
      <c r="R513" t="str">
        <f t="shared" si="42"/>
        <v>animation</v>
      </c>
      <c r="S513" s="11">
        <f t="shared" si="45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7">
        <f t="shared" si="46"/>
        <v>5.5</v>
      </c>
      <c r="Q514" t="str">
        <f t="shared" si="44"/>
        <v>film &amp; video</v>
      </c>
      <c r="R514" t="str">
        <f t="shared" ref="R514:R577" si="48">MID(N514,SEARCH("/",N514)+1,LEN(N514)-SEARCH("/",N514))</f>
        <v>animation</v>
      </c>
      <c r="S514" s="11">
        <f t="shared" si="45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7">
        <f t="shared" si="46"/>
        <v>102.38235294117646</v>
      </c>
      <c r="Q515" t="str">
        <f t="shared" ref="Q515:Q578" si="50">LEFT(N515,SEARCH("/",N515)-1)</f>
        <v>film &amp; video</v>
      </c>
      <c r="R515" t="str">
        <f t="shared" si="48"/>
        <v>animation</v>
      </c>
      <c r="S515" s="11">
        <f t="shared" ref="S515:S578" si="51">(((J515/60)/60)/24)+DATE(1970,1,1)</f>
        <v>42552.653993055559</v>
      </c>
      <c r="T515" s="11">
        <f t="shared" si="47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7">
        <f t="shared" ref="P516:P579" si="52">IFERROR(E516/L516,"NA")</f>
        <v>16.666666666666668</v>
      </c>
      <c r="Q516" t="str">
        <f t="shared" si="50"/>
        <v>film &amp; video</v>
      </c>
      <c r="R516" t="str">
        <f t="shared" si="48"/>
        <v>animation</v>
      </c>
      <c r="S516" s="11">
        <f t="shared" si="51"/>
        <v>41830.613969907405</v>
      </c>
      <c r="T516" s="11">
        <f t="shared" ref="T516:T579" si="53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7">
        <f t="shared" si="52"/>
        <v>725.02941176470586</v>
      </c>
      <c r="Q517" t="str">
        <f t="shared" si="50"/>
        <v>film &amp; video</v>
      </c>
      <c r="R517" t="str">
        <f t="shared" si="48"/>
        <v>animation</v>
      </c>
      <c r="S517" s="11">
        <f t="shared" si="51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7" t="str">
        <f t="shared" si="52"/>
        <v>NA</v>
      </c>
      <c r="Q518" t="str">
        <f t="shared" si="50"/>
        <v>film &amp; video</v>
      </c>
      <c r="R518" t="str">
        <f t="shared" si="48"/>
        <v>animation</v>
      </c>
      <c r="S518" s="11">
        <f t="shared" si="51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7">
        <f t="shared" si="52"/>
        <v>68.333333333333329</v>
      </c>
      <c r="Q519" t="str">
        <f t="shared" si="50"/>
        <v>film &amp; video</v>
      </c>
      <c r="R519" t="str">
        <f t="shared" si="48"/>
        <v>animation</v>
      </c>
      <c r="S519" s="11">
        <f t="shared" si="51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7" t="str">
        <f t="shared" si="52"/>
        <v>NA</v>
      </c>
      <c r="Q520" t="str">
        <f t="shared" si="50"/>
        <v>film &amp; video</v>
      </c>
      <c r="R520" t="str">
        <f t="shared" si="48"/>
        <v>animation</v>
      </c>
      <c r="S520" s="11">
        <f t="shared" si="51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7">
        <f t="shared" si="52"/>
        <v>39.228571428571428</v>
      </c>
      <c r="Q521" t="str">
        <f t="shared" si="50"/>
        <v>film &amp; video</v>
      </c>
      <c r="R521" t="str">
        <f t="shared" si="48"/>
        <v>animation</v>
      </c>
      <c r="S521" s="11">
        <f t="shared" si="51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7">
        <f t="shared" si="52"/>
        <v>150.14705882352942</v>
      </c>
      <c r="Q522" t="str">
        <f t="shared" si="50"/>
        <v>theater</v>
      </c>
      <c r="R522" t="str">
        <f t="shared" si="48"/>
        <v>plays</v>
      </c>
      <c r="S522" s="11">
        <f t="shared" si="51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7">
        <f t="shared" si="52"/>
        <v>93.428571428571431</v>
      </c>
      <c r="Q523" t="str">
        <f t="shared" si="50"/>
        <v>theater</v>
      </c>
      <c r="R523" t="str">
        <f t="shared" si="48"/>
        <v>plays</v>
      </c>
      <c r="S523" s="11">
        <f t="shared" si="51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7">
        <f t="shared" si="52"/>
        <v>110.96774193548387</v>
      </c>
      <c r="Q524" t="str">
        <f t="shared" si="50"/>
        <v>theater</v>
      </c>
      <c r="R524" t="str">
        <f t="shared" si="48"/>
        <v>plays</v>
      </c>
      <c r="S524" s="11">
        <f t="shared" si="51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7">
        <f t="shared" si="52"/>
        <v>71.785714285714292</v>
      </c>
      <c r="Q525" t="str">
        <f t="shared" si="50"/>
        <v>theater</v>
      </c>
      <c r="R525" t="str">
        <f t="shared" si="48"/>
        <v>plays</v>
      </c>
      <c r="S525" s="11">
        <f t="shared" si="51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7">
        <f t="shared" si="52"/>
        <v>29.258076923076924</v>
      </c>
      <c r="Q526" t="str">
        <f t="shared" si="50"/>
        <v>theater</v>
      </c>
      <c r="R526" t="str">
        <f t="shared" si="48"/>
        <v>plays</v>
      </c>
      <c r="S526" s="11">
        <f t="shared" si="51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7">
        <f t="shared" si="52"/>
        <v>1000</v>
      </c>
      <c r="Q527" t="str">
        <f t="shared" si="50"/>
        <v>theater</v>
      </c>
      <c r="R527" t="str">
        <f t="shared" si="48"/>
        <v>plays</v>
      </c>
      <c r="S527" s="11">
        <f t="shared" si="51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7">
        <f t="shared" si="52"/>
        <v>74.347826086956516</v>
      </c>
      <c r="Q528" t="str">
        <f t="shared" si="50"/>
        <v>theater</v>
      </c>
      <c r="R528" t="str">
        <f t="shared" si="48"/>
        <v>plays</v>
      </c>
      <c r="S528" s="11">
        <f t="shared" si="51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7">
        <f t="shared" si="52"/>
        <v>63.829113924050631</v>
      </c>
      <c r="Q529" t="str">
        <f t="shared" si="50"/>
        <v>theater</v>
      </c>
      <c r="R529" t="str">
        <f t="shared" si="48"/>
        <v>plays</v>
      </c>
      <c r="S529" s="11">
        <f t="shared" si="51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7">
        <f t="shared" si="52"/>
        <v>44.333333333333336</v>
      </c>
      <c r="Q530" t="str">
        <f t="shared" si="50"/>
        <v>theater</v>
      </c>
      <c r="R530" t="str">
        <f t="shared" si="48"/>
        <v>plays</v>
      </c>
      <c r="S530" s="11">
        <f t="shared" si="51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7">
        <f t="shared" si="52"/>
        <v>86.944444444444443</v>
      </c>
      <c r="Q531" t="str">
        <f t="shared" si="50"/>
        <v>theater</v>
      </c>
      <c r="R531" t="str">
        <f t="shared" si="48"/>
        <v>plays</v>
      </c>
      <c r="S531" s="11">
        <f t="shared" si="51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7">
        <f t="shared" si="52"/>
        <v>126.55172413793103</v>
      </c>
      <c r="Q532" t="str">
        <f t="shared" si="50"/>
        <v>theater</v>
      </c>
      <c r="R532" t="str">
        <f t="shared" si="48"/>
        <v>plays</v>
      </c>
      <c r="S532" s="11">
        <f t="shared" si="51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7">
        <f t="shared" si="52"/>
        <v>129.03225806451613</v>
      </c>
      <c r="Q533" t="str">
        <f t="shared" si="50"/>
        <v>theater</v>
      </c>
      <c r="R533" t="str">
        <f t="shared" si="48"/>
        <v>plays</v>
      </c>
      <c r="S533" s="11">
        <f t="shared" si="51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7">
        <f t="shared" si="52"/>
        <v>71.242774566473983</v>
      </c>
      <c r="Q534" t="str">
        <f t="shared" si="50"/>
        <v>theater</v>
      </c>
      <c r="R534" t="str">
        <f t="shared" si="48"/>
        <v>plays</v>
      </c>
      <c r="S534" s="11">
        <f t="shared" si="51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7">
        <f t="shared" si="52"/>
        <v>117.88235294117646</v>
      </c>
      <c r="Q535" t="str">
        <f t="shared" si="50"/>
        <v>theater</v>
      </c>
      <c r="R535" t="str">
        <f t="shared" si="48"/>
        <v>plays</v>
      </c>
      <c r="S535" s="11">
        <f t="shared" si="51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7">
        <f t="shared" si="52"/>
        <v>327.08333333333331</v>
      </c>
      <c r="Q536" t="str">
        <f t="shared" si="50"/>
        <v>theater</v>
      </c>
      <c r="R536" t="str">
        <f t="shared" si="48"/>
        <v>plays</v>
      </c>
      <c r="S536" s="11">
        <f t="shared" si="51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7">
        <f t="shared" si="52"/>
        <v>34.745762711864408</v>
      </c>
      <c r="Q537" t="str">
        <f t="shared" si="50"/>
        <v>theater</v>
      </c>
      <c r="R537" t="str">
        <f t="shared" si="48"/>
        <v>plays</v>
      </c>
      <c r="S537" s="11">
        <f t="shared" si="51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7">
        <f t="shared" si="52"/>
        <v>100.06410256410257</v>
      </c>
      <c r="Q538" t="str">
        <f t="shared" si="50"/>
        <v>theater</v>
      </c>
      <c r="R538" t="str">
        <f t="shared" si="48"/>
        <v>plays</v>
      </c>
      <c r="S538" s="11">
        <f t="shared" si="51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7">
        <f t="shared" si="52"/>
        <v>40.847457627118644</v>
      </c>
      <c r="Q539" t="str">
        <f t="shared" si="50"/>
        <v>theater</v>
      </c>
      <c r="R539" t="str">
        <f t="shared" si="48"/>
        <v>plays</v>
      </c>
      <c r="S539" s="11">
        <f t="shared" si="51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7">
        <f t="shared" si="52"/>
        <v>252.01666666666668</v>
      </c>
      <c r="Q540" t="str">
        <f t="shared" si="50"/>
        <v>theater</v>
      </c>
      <c r="R540" t="str">
        <f t="shared" si="48"/>
        <v>plays</v>
      </c>
      <c r="S540" s="11">
        <f t="shared" si="51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7">
        <f t="shared" si="52"/>
        <v>25.161000000000001</v>
      </c>
      <c r="Q541" t="str">
        <f t="shared" si="50"/>
        <v>theater</v>
      </c>
      <c r="R541" t="str">
        <f t="shared" si="48"/>
        <v>plays</v>
      </c>
      <c r="S541" s="11">
        <f t="shared" si="51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7">
        <f t="shared" si="52"/>
        <v>1</v>
      </c>
      <c r="Q542" t="str">
        <f t="shared" si="50"/>
        <v>technology</v>
      </c>
      <c r="R542" t="str">
        <f t="shared" si="48"/>
        <v>web</v>
      </c>
      <c r="S542" s="11">
        <f t="shared" si="51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7">
        <f t="shared" si="52"/>
        <v>25</v>
      </c>
      <c r="Q543" t="str">
        <f t="shared" si="50"/>
        <v>technology</v>
      </c>
      <c r="R543" t="str">
        <f t="shared" si="48"/>
        <v>web</v>
      </c>
      <c r="S543" s="11">
        <f t="shared" si="51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7">
        <f t="shared" si="52"/>
        <v>1</v>
      </c>
      <c r="Q544" t="str">
        <f t="shared" si="50"/>
        <v>technology</v>
      </c>
      <c r="R544" t="str">
        <f t="shared" si="48"/>
        <v>web</v>
      </c>
      <c r="S544" s="11">
        <f t="shared" si="51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7">
        <f t="shared" si="52"/>
        <v>35</v>
      </c>
      <c r="Q545" t="str">
        <f t="shared" si="50"/>
        <v>technology</v>
      </c>
      <c r="R545" t="str">
        <f t="shared" si="48"/>
        <v>web</v>
      </c>
      <c r="S545" s="11">
        <f t="shared" si="51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7">
        <f t="shared" si="52"/>
        <v>3</v>
      </c>
      <c r="Q546" t="str">
        <f t="shared" si="50"/>
        <v>technology</v>
      </c>
      <c r="R546" t="str">
        <f t="shared" si="48"/>
        <v>web</v>
      </c>
      <c r="S546" s="11">
        <f t="shared" si="51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7">
        <f t="shared" si="52"/>
        <v>402.70588235294116</v>
      </c>
      <c r="Q547" t="str">
        <f t="shared" si="50"/>
        <v>technology</v>
      </c>
      <c r="R547" t="str">
        <f t="shared" si="48"/>
        <v>web</v>
      </c>
      <c r="S547" s="11">
        <f t="shared" si="51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7">
        <f t="shared" si="52"/>
        <v>26</v>
      </c>
      <c r="Q548" t="str">
        <f t="shared" si="50"/>
        <v>technology</v>
      </c>
      <c r="R548" t="str">
        <f t="shared" si="48"/>
        <v>web</v>
      </c>
      <c r="S548" s="11">
        <f t="shared" si="51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7" t="str">
        <f t="shared" si="52"/>
        <v>NA</v>
      </c>
      <c r="Q549" t="str">
        <f t="shared" si="50"/>
        <v>technology</v>
      </c>
      <c r="R549" t="str">
        <f t="shared" si="48"/>
        <v>web</v>
      </c>
      <c r="S549" s="11">
        <f t="shared" si="51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7">
        <f t="shared" si="52"/>
        <v>9</v>
      </c>
      <c r="Q550" t="str">
        <f t="shared" si="50"/>
        <v>technology</v>
      </c>
      <c r="R550" t="str">
        <f t="shared" si="48"/>
        <v>web</v>
      </c>
      <c r="S550" s="11">
        <f t="shared" si="51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7">
        <f t="shared" si="52"/>
        <v>8.5</v>
      </c>
      <c r="Q551" t="str">
        <f t="shared" si="50"/>
        <v>technology</v>
      </c>
      <c r="R551" t="str">
        <f t="shared" si="48"/>
        <v>web</v>
      </c>
      <c r="S551" s="11">
        <f t="shared" si="51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7">
        <f t="shared" si="52"/>
        <v>8.75</v>
      </c>
      <c r="Q552" t="str">
        <f t="shared" si="50"/>
        <v>technology</v>
      </c>
      <c r="R552" t="str">
        <f t="shared" si="48"/>
        <v>web</v>
      </c>
      <c r="S552" s="11">
        <f t="shared" si="51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7">
        <f t="shared" si="52"/>
        <v>135.03571428571428</v>
      </c>
      <c r="Q553" t="str">
        <f t="shared" si="50"/>
        <v>technology</v>
      </c>
      <c r="R553" t="str">
        <f t="shared" si="48"/>
        <v>web</v>
      </c>
      <c r="S553" s="11">
        <f t="shared" si="51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7" t="str">
        <f t="shared" si="52"/>
        <v>NA</v>
      </c>
      <c r="Q554" t="str">
        <f t="shared" si="50"/>
        <v>technology</v>
      </c>
      <c r="R554" t="str">
        <f t="shared" si="48"/>
        <v>web</v>
      </c>
      <c r="S554" s="11">
        <f t="shared" si="51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7">
        <f t="shared" si="52"/>
        <v>20.5</v>
      </c>
      <c r="Q555" t="str">
        <f t="shared" si="50"/>
        <v>technology</v>
      </c>
      <c r="R555" t="str">
        <f t="shared" si="48"/>
        <v>web</v>
      </c>
      <c r="S555" s="11">
        <f t="shared" si="51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7">
        <f t="shared" si="52"/>
        <v>64.36363636363636</v>
      </c>
      <c r="Q556" t="str">
        <f t="shared" si="50"/>
        <v>technology</v>
      </c>
      <c r="R556" t="str">
        <f t="shared" si="48"/>
        <v>web</v>
      </c>
      <c r="S556" s="11">
        <f t="shared" si="51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7" t="str">
        <f t="shared" si="52"/>
        <v>NA</v>
      </c>
      <c r="Q557" t="str">
        <f t="shared" si="50"/>
        <v>technology</v>
      </c>
      <c r="R557" t="str">
        <f t="shared" si="48"/>
        <v>web</v>
      </c>
      <c r="S557" s="11">
        <f t="shared" si="51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7">
        <f t="shared" si="52"/>
        <v>200</v>
      </c>
      <c r="Q558" t="str">
        <f t="shared" si="50"/>
        <v>technology</v>
      </c>
      <c r="R558" t="str">
        <f t="shared" si="48"/>
        <v>web</v>
      </c>
      <c r="S558" s="11">
        <f t="shared" si="51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7">
        <f t="shared" si="52"/>
        <v>68.3</v>
      </c>
      <c r="Q559" t="str">
        <f t="shared" si="50"/>
        <v>technology</v>
      </c>
      <c r="R559" t="str">
        <f t="shared" si="48"/>
        <v>web</v>
      </c>
      <c r="S559" s="11">
        <f t="shared" si="51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7" t="str">
        <f t="shared" si="52"/>
        <v>NA</v>
      </c>
      <c r="Q560" t="str">
        <f t="shared" si="50"/>
        <v>technology</v>
      </c>
      <c r="R560" t="str">
        <f t="shared" si="48"/>
        <v>web</v>
      </c>
      <c r="S560" s="11">
        <f t="shared" si="51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7">
        <f t="shared" si="52"/>
        <v>50</v>
      </c>
      <c r="Q561" t="str">
        <f t="shared" si="50"/>
        <v>technology</v>
      </c>
      <c r="R561" t="str">
        <f t="shared" si="48"/>
        <v>web</v>
      </c>
      <c r="S561" s="11">
        <f t="shared" si="51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7">
        <f t="shared" si="52"/>
        <v>4</v>
      </c>
      <c r="Q562" t="str">
        <f t="shared" si="50"/>
        <v>technology</v>
      </c>
      <c r="R562" t="str">
        <f t="shared" si="48"/>
        <v>web</v>
      </c>
      <c r="S562" s="11">
        <f t="shared" si="51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7">
        <f t="shared" si="52"/>
        <v>27.5</v>
      </c>
      <c r="Q563" t="str">
        <f t="shared" si="50"/>
        <v>technology</v>
      </c>
      <c r="R563" t="str">
        <f t="shared" si="48"/>
        <v>web</v>
      </c>
      <c r="S563" s="11">
        <f t="shared" si="51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7" t="str">
        <f t="shared" si="52"/>
        <v>NA</v>
      </c>
      <c r="Q564" t="str">
        <f t="shared" si="50"/>
        <v>technology</v>
      </c>
      <c r="R564" t="str">
        <f t="shared" si="48"/>
        <v>web</v>
      </c>
      <c r="S564" s="11">
        <f t="shared" si="51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7">
        <f t="shared" si="52"/>
        <v>34</v>
      </c>
      <c r="Q565" t="str">
        <f t="shared" si="50"/>
        <v>technology</v>
      </c>
      <c r="R565" t="str">
        <f t="shared" si="48"/>
        <v>web</v>
      </c>
      <c r="S565" s="11">
        <f t="shared" si="51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7">
        <f t="shared" si="52"/>
        <v>1</v>
      </c>
      <c r="Q566" t="str">
        <f t="shared" si="50"/>
        <v>technology</v>
      </c>
      <c r="R566" t="str">
        <f t="shared" si="48"/>
        <v>web</v>
      </c>
      <c r="S566" s="11">
        <f t="shared" si="51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7" t="str">
        <f t="shared" si="52"/>
        <v>NA</v>
      </c>
      <c r="Q567" t="str">
        <f t="shared" si="50"/>
        <v>technology</v>
      </c>
      <c r="R567" t="str">
        <f t="shared" si="48"/>
        <v>web</v>
      </c>
      <c r="S567" s="11">
        <f t="shared" si="51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7">
        <f t="shared" si="52"/>
        <v>1</v>
      </c>
      <c r="Q568" t="str">
        <f t="shared" si="50"/>
        <v>technology</v>
      </c>
      <c r="R568" t="str">
        <f t="shared" si="48"/>
        <v>web</v>
      </c>
      <c r="S568" s="11">
        <f t="shared" si="51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7" t="str">
        <f t="shared" si="52"/>
        <v>NA</v>
      </c>
      <c r="Q569" t="str">
        <f t="shared" si="50"/>
        <v>technology</v>
      </c>
      <c r="R569" t="str">
        <f t="shared" si="48"/>
        <v>web</v>
      </c>
      <c r="S569" s="11">
        <f t="shared" si="51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7">
        <f t="shared" si="52"/>
        <v>49</v>
      </c>
      <c r="Q570" t="str">
        <f t="shared" si="50"/>
        <v>technology</v>
      </c>
      <c r="R570" t="str">
        <f t="shared" si="48"/>
        <v>web</v>
      </c>
      <c r="S570" s="11">
        <f t="shared" si="51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7">
        <f t="shared" si="52"/>
        <v>20</v>
      </c>
      <c r="Q571" t="str">
        <f t="shared" si="50"/>
        <v>technology</v>
      </c>
      <c r="R571" t="str">
        <f t="shared" si="48"/>
        <v>web</v>
      </c>
      <c r="S571" s="11">
        <f t="shared" si="51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7">
        <f t="shared" si="52"/>
        <v>142</v>
      </c>
      <c r="Q572" t="str">
        <f t="shared" si="50"/>
        <v>technology</v>
      </c>
      <c r="R572" t="str">
        <f t="shared" si="48"/>
        <v>web</v>
      </c>
      <c r="S572" s="11">
        <f t="shared" si="51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7">
        <f t="shared" si="52"/>
        <v>53</v>
      </c>
      <c r="Q573" t="str">
        <f t="shared" si="50"/>
        <v>technology</v>
      </c>
      <c r="R573" t="str">
        <f t="shared" si="48"/>
        <v>web</v>
      </c>
      <c r="S573" s="11">
        <f t="shared" si="51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7" t="str">
        <f t="shared" si="52"/>
        <v>NA</v>
      </c>
      <c r="Q574" t="str">
        <f t="shared" si="50"/>
        <v>technology</v>
      </c>
      <c r="R574" t="str">
        <f t="shared" si="48"/>
        <v>web</v>
      </c>
      <c r="S574" s="11">
        <f t="shared" si="51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7">
        <f t="shared" si="52"/>
        <v>38.444444444444443</v>
      </c>
      <c r="Q575" t="str">
        <f t="shared" si="50"/>
        <v>technology</v>
      </c>
      <c r="R575" t="str">
        <f t="shared" si="48"/>
        <v>web</v>
      </c>
      <c r="S575" s="11">
        <f t="shared" si="51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7">
        <f t="shared" si="52"/>
        <v>20</v>
      </c>
      <c r="Q576" t="str">
        <f t="shared" si="50"/>
        <v>technology</v>
      </c>
      <c r="R576" t="str">
        <f t="shared" si="48"/>
        <v>web</v>
      </c>
      <c r="S576" s="11">
        <f t="shared" si="51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7">
        <f t="shared" si="52"/>
        <v>64.75</v>
      </c>
      <c r="Q577" t="str">
        <f t="shared" si="50"/>
        <v>technology</v>
      </c>
      <c r="R577" t="str">
        <f t="shared" si="48"/>
        <v>web</v>
      </c>
      <c r="S577" s="11">
        <f t="shared" si="51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7">
        <f t="shared" si="52"/>
        <v>1</v>
      </c>
      <c r="Q578" t="str">
        <f t="shared" si="50"/>
        <v>technology</v>
      </c>
      <c r="R578" t="str">
        <f t="shared" ref="R578:R641" si="54">MID(N578,SEARCH("/",N578)+1,LEN(N578)-SEARCH("/",N578))</f>
        <v>web</v>
      </c>
      <c r="S578" s="11">
        <f t="shared" si="51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7">
        <f t="shared" si="52"/>
        <v>10</v>
      </c>
      <c r="Q579" t="str">
        <f t="shared" ref="Q579:Q642" si="56">LEFT(N579,SEARCH("/",N579)-1)</f>
        <v>technology</v>
      </c>
      <c r="R579" t="str">
        <f t="shared" si="54"/>
        <v>web</v>
      </c>
      <c r="S579" s="11">
        <f t="shared" ref="S579:S642" si="57">(((J579/60)/60)/24)+DATE(1970,1,1)</f>
        <v>42450.589143518519</v>
      </c>
      <c r="T579" s="11">
        <f t="shared" si="53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7">
        <f t="shared" ref="P580:P643" si="58">IFERROR(E580/L580,"NA")</f>
        <v>2</v>
      </c>
      <c r="Q580" t="str">
        <f t="shared" si="56"/>
        <v>technology</v>
      </c>
      <c r="R580" t="str">
        <f t="shared" si="54"/>
        <v>web</v>
      </c>
      <c r="S580" s="11">
        <f t="shared" si="57"/>
        <v>42230.578622685185</v>
      </c>
      <c r="T580" s="11">
        <f t="shared" ref="T580:T643" si="5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7">
        <f t="shared" si="58"/>
        <v>35</v>
      </c>
      <c r="Q581" t="str">
        <f t="shared" si="56"/>
        <v>technology</v>
      </c>
      <c r="R581" t="str">
        <f t="shared" si="54"/>
        <v>web</v>
      </c>
      <c r="S581" s="11">
        <f t="shared" si="57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7">
        <f t="shared" si="58"/>
        <v>1</v>
      </c>
      <c r="Q582" t="str">
        <f t="shared" si="56"/>
        <v>technology</v>
      </c>
      <c r="R582" t="str">
        <f t="shared" si="54"/>
        <v>web</v>
      </c>
      <c r="S582" s="11">
        <f t="shared" si="57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7" t="str">
        <f t="shared" si="58"/>
        <v>NA</v>
      </c>
      <c r="Q583" t="str">
        <f t="shared" si="56"/>
        <v>technology</v>
      </c>
      <c r="R583" t="str">
        <f t="shared" si="54"/>
        <v>web</v>
      </c>
      <c r="S583" s="11">
        <f t="shared" si="57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7" t="str">
        <f t="shared" si="58"/>
        <v>NA</v>
      </c>
      <c r="Q584" t="str">
        <f t="shared" si="56"/>
        <v>technology</v>
      </c>
      <c r="R584" t="str">
        <f t="shared" si="54"/>
        <v>web</v>
      </c>
      <c r="S584" s="11">
        <f t="shared" si="57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7">
        <f t="shared" si="58"/>
        <v>1</v>
      </c>
      <c r="Q585" t="str">
        <f t="shared" si="56"/>
        <v>technology</v>
      </c>
      <c r="R585" t="str">
        <f t="shared" si="54"/>
        <v>web</v>
      </c>
      <c r="S585" s="11">
        <f t="shared" si="57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7">
        <f t="shared" si="58"/>
        <v>5</v>
      </c>
      <c r="Q586" t="str">
        <f t="shared" si="56"/>
        <v>technology</v>
      </c>
      <c r="R586" t="str">
        <f t="shared" si="54"/>
        <v>web</v>
      </c>
      <c r="S586" s="11">
        <f t="shared" si="57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7" t="str">
        <f t="shared" si="58"/>
        <v>NA</v>
      </c>
      <c r="Q587" t="str">
        <f t="shared" si="56"/>
        <v>technology</v>
      </c>
      <c r="R587" t="str">
        <f t="shared" si="54"/>
        <v>web</v>
      </c>
      <c r="S587" s="11">
        <f t="shared" si="57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7">
        <f t="shared" si="58"/>
        <v>14</v>
      </c>
      <c r="Q588" t="str">
        <f t="shared" si="56"/>
        <v>technology</v>
      </c>
      <c r="R588" t="str">
        <f t="shared" si="54"/>
        <v>web</v>
      </c>
      <c r="S588" s="11">
        <f t="shared" si="57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7">
        <f t="shared" si="58"/>
        <v>389.28571428571428</v>
      </c>
      <c r="Q589" t="str">
        <f t="shared" si="56"/>
        <v>technology</v>
      </c>
      <c r="R589" t="str">
        <f t="shared" si="54"/>
        <v>web</v>
      </c>
      <c r="S589" s="11">
        <f t="shared" si="57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7">
        <f t="shared" si="58"/>
        <v>150.5</v>
      </c>
      <c r="Q590" t="str">
        <f t="shared" si="56"/>
        <v>technology</v>
      </c>
      <c r="R590" t="str">
        <f t="shared" si="54"/>
        <v>web</v>
      </c>
      <c r="S590" s="11">
        <f t="shared" si="57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7">
        <f t="shared" si="58"/>
        <v>1</v>
      </c>
      <c r="Q591" t="str">
        <f t="shared" si="56"/>
        <v>technology</v>
      </c>
      <c r="R591" t="str">
        <f t="shared" si="54"/>
        <v>web</v>
      </c>
      <c r="S591" s="11">
        <f t="shared" si="57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7">
        <f t="shared" si="58"/>
        <v>24.777777777777779</v>
      </c>
      <c r="Q592" t="str">
        <f t="shared" si="56"/>
        <v>technology</v>
      </c>
      <c r="R592" t="str">
        <f t="shared" si="54"/>
        <v>web</v>
      </c>
      <c r="S592" s="11">
        <f t="shared" si="57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7">
        <f t="shared" si="58"/>
        <v>30.5</v>
      </c>
      <c r="Q593" t="str">
        <f t="shared" si="56"/>
        <v>technology</v>
      </c>
      <c r="R593" t="str">
        <f t="shared" si="54"/>
        <v>web</v>
      </c>
      <c r="S593" s="11">
        <f t="shared" si="57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7">
        <f t="shared" si="58"/>
        <v>250</v>
      </c>
      <c r="Q594" t="str">
        <f t="shared" si="56"/>
        <v>technology</v>
      </c>
      <c r="R594" t="str">
        <f t="shared" si="54"/>
        <v>web</v>
      </c>
      <c r="S594" s="11">
        <f t="shared" si="57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7">
        <f t="shared" si="58"/>
        <v>16.428571428571427</v>
      </c>
      <c r="Q595" t="str">
        <f t="shared" si="56"/>
        <v>technology</v>
      </c>
      <c r="R595" t="str">
        <f t="shared" si="54"/>
        <v>web</v>
      </c>
      <c r="S595" s="11">
        <f t="shared" si="57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7">
        <f t="shared" si="58"/>
        <v>13</v>
      </c>
      <c r="Q596" t="str">
        <f t="shared" si="56"/>
        <v>technology</v>
      </c>
      <c r="R596" t="str">
        <f t="shared" si="54"/>
        <v>web</v>
      </c>
      <c r="S596" s="11">
        <f t="shared" si="57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7">
        <f t="shared" si="58"/>
        <v>53.25</v>
      </c>
      <c r="Q597" t="str">
        <f t="shared" si="56"/>
        <v>technology</v>
      </c>
      <c r="R597" t="str">
        <f t="shared" si="54"/>
        <v>web</v>
      </c>
      <c r="S597" s="11">
        <f t="shared" si="57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7">
        <f t="shared" si="58"/>
        <v>3</v>
      </c>
      <c r="Q598" t="str">
        <f t="shared" si="56"/>
        <v>technology</v>
      </c>
      <c r="R598" t="str">
        <f t="shared" si="54"/>
        <v>web</v>
      </c>
      <c r="S598" s="11">
        <f t="shared" si="57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7">
        <f t="shared" si="58"/>
        <v>10</v>
      </c>
      <c r="Q599" t="str">
        <f t="shared" si="56"/>
        <v>technology</v>
      </c>
      <c r="R599" t="str">
        <f t="shared" si="54"/>
        <v>web</v>
      </c>
      <c r="S599" s="11">
        <f t="shared" si="57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7">
        <f t="shared" si="58"/>
        <v>121.42857142857143</v>
      </c>
      <c r="Q600" t="str">
        <f t="shared" si="56"/>
        <v>technology</v>
      </c>
      <c r="R600" t="str">
        <f t="shared" si="54"/>
        <v>web</v>
      </c>
      <c r="S600" s="11">
        <f t="shared" si="57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7">
        <f t="shared" si="58"/>
        <v>15.5</v>
      </c>
      <c r="Q601" t="str">
        <f t="shared" si="56"/>
        <v>technology</v>
      </c>
      <c r="R601" t="str">
        <f t="shared" si="54"/>
        <v>web</v>
      </c>
      <c r="S601" s="11">
        <f t="shared" si="57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7">
        <f t="shared" si="58"/>
        <v>100</v>
      </c>
      <c r="Q602" t="str">
        <f t="shared" si="56"/>
        <v>technology</v>
      </c>
      <c r="R602" t="str">
        <f t="shared" si="54"/>
        <v>web</v>
      </c>
      <c r="S602" s="11">
        <f t="shared" si="57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7">
        <f t="shared" si="58"/>
        <v>23.333333333333332</v>
      </c>
      <c r="Q603" t="str">
        <f t="shared" si="56"/>
        <v>technology</v>
      </c>
      <c r="R603" t="str">
        <f t="shared" si="54"/>
        <v>web</v>
      </c>
      <c r="S603" s="11">
        <f t="shared" si="57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7" t="str">
        <f t="shared" si="58"/>
        <v>NA</v>
      </c>
      <c r="Q604" t="str">
        <f t="shared" si="56"/>
        <v>technology</v>
      </c>
      <c r="R604" t="str">
        <f t="shared" si="54"/>
        <v>web</v>
      </c>
      <c r="S604" s="11">
        <f t="shared" si="57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7">
        <f t="shared" si="58"/>
        <v>45.386153846153846</v>
      </c>
      <c r="Q605" t="str">
        <f t="shared" si="56"/>
        <v>technology</v>
      </c>
      <c r="R605" t="str">
        <f t="shared" si="54"/>
        <v>web</v>
      </c>
      <c r="S605" s="11">
        <f t="shared" si="57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7" t="str">
        <f t="shared" si="58"/>
        <v>NA</v>
      </c>
      <c r="Q606" t="str">
        <f t="shared" si="56"/>
        <v>technology</v>
      </c>
      <c r="R606" t="str">
        <f t="shared" si="54"/>
        <v>web</v>
      </c>
      <c r="S606" s="11">
        <f t="shared" si="57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7">
        <f t="shared" si="58"/>
        <v>16.375</v>
      </c>
      <c r="Q607" t="str">
        <f t="shared" si="56"/>
        <v>technology</v>
      </c>
      <c r="R607" t="str">
        <f t="shared" si="54"/>
        <v>web</v>
      </c>
      <c r="S607" s="11">
        <f t="shared" si="57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7">
        <f t="shared" si="58"/>
        <v>10</v>
      </c>
      <c r="Q608" t="str">
        <f t="shared" si="56"/>
        <v>technology</v>
      </c>
      <c r="R608" t="str">
        <f t="shared" si="54"/>
        <v>web</v>
      </c>
      <c r="S608" s="11">
        <f t="shared" si="57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7" t="str">
        <f t="shared" si="58"/>
        <v>NA</v>
      </c>
      <c r="Q609" t="str">
        <f t="shared" si="56"/>
        <v>technology</v>
      </c>
      <c r="R609" t="str">
        <f t="shared" si="54"/>
        <v>web</v>
      </c>
      <c r="S609" s="11">
        <f t="shared" si="57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7">
        <f t="shared" si="58"/>
        <v>292.2</v>
      </c>
      <c r="Q610" t="str">
        <f t="shared" si="56"/>
        <v>technology</v>
      </c>
      <c r="R610" t="str">
        <f t="shared" si="54"/>
        <v>web</v>
      </c>
      <c r="S610" s="11">
        <f t="shared" si="57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7">
        <f t="shared" si="58"/>
        <v>5</v>
      </c>
      <c r="Q611" t="str">
        <f t="shared" si="56"/>
        <v>technology</v>
      </c>
      <c r="R611" t="str">
        <f t="shared" si="54"/>
        <v>web</v>
      </c>
      <c r="S611" s="11">
        <f t="shared" si="57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7" t="str">
        <f t="shared" si="58"/>
        <v>NA</v>
      </c>
      <c r="Q612" t="str">
        <f t="shared" si="56"/>
        <v>technology</v>
      </c>
      <c r="R612" t="str">
        <f t="shared" si="54"/>
        <v>web</v>
      </c>
      <c r="S612" s="11">
        <f t="shared" si="57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7" t="str">
        <f t="shared" si="58"/>
        <v>NA</v>
      </c>
      <c r="Q613" t="str">
        <f t="shared" si="56"/>
        <v>technology</v>
      </c>
      <c r="R613" t="str">
        <f t="shared" si="54"/>
        <v>web</v>
      </c>
      <c r="S613" s="11">
        <f t="shared" si="57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7" t="str">
        <f t="shared" si="58"/>
        <v>NA</v>
      </c>
      <c r="Q614" t="str">
        <f t="shared" si="56"/>
        <v>technology</v>
      </c>
      <c r="R614" t="str">
        <f t="shared" si="54"/>
        <v>web</v>
      </c>
      <c r="S614" s="11">
        <f t="shared" si="57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7">
        <f t="shared" si="58"/>
        <v>105.93388429752066</v>
      </c>
      <c r="Q615" t="str">
        <f t="shared" si="56"/>
        <v>technology</v>
      </c>
      <c r="R615" t="str">
        <f t="shared" si="54"/>
        <v>web</v>
      </c>
      <c r="S615" s="11">
        <f t="shared" si="57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7" t="str">
        <f t="shared" si="58"/>
        <v>NA</v>
      </c>
      <c r="Q616" t="str">
        <f t="shared" si="56"/>
        <v>technology</v>
      </c>
      <c r="R616" t="str">
        <f t="shared" si="54"/>
        <v>web</v>
      </c>
      <c r="S616" s="11">
        <f t="shared" si="57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7" t="str">
        <f t="shared" si="58"/>
        <v>NA</v>
      </c>
      <c r="Q617" t="str">
        <f t="shared" si="56"/>
        <v>technology</v>
      </c>
      <c r="R617" t="str">
        <f t="shared" si="54"/>
        <v>web</v>
      </c>
      <c r="S617" s="11">
        <f t="shared" si="57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7" t="str">
        <f t="shared" si="58"/>
        <v>NA</v>
      </c>
      <c r="Q618" t="str">
        <f t="shared" si="56"/>
        <v>technology</v>
      </c>
      <c r="R618" t="str">
        <f t="shared" si="54"/>
        <v>web</v>
      </c>
      <c r="S618" s="11">
        <f t="shared" si="57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7">
        <f t="shared" si="58"/>
        <v>20</v>
      </c>
      <c r="Q619" t="str">
        <f t="shared" si="56"/>
        <v>technology</v>
      </c>
      <c r="R619" t="str">
        <f t="shared" si="54"/>
        <v>web</v>
      </c>
      <c r="S619" s="11">
        <f t="shared" si="57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7" t="str">
        <f t="shared" si="58"/>
        <v>NA</v>
      </c>
      <c r="Q620" t="str">
        <f t="shared" si="56"/>
        <v>technology</v>
      </c>
      <c r="R620" t="str">
        <f t="shared" si="54"/>
        <v>web</v>
      </c>
      <c r="S620" s="11">
        <f t="shared" si="57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7">
        <f t="shared" si="58"/>
        <v>1</v>
      </c>
      <c r="Q621" t="str">
        <f t="shared" si="56"/>
        <v>technology</v>
      </c>
      <c r="R621" t="str">
        <f t="shared" si="54"/>
        <v>web</v>
      </c>
      <c r="S621" s="11">
        <f t="shared" si="57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7">
        <f t="shared" si="58"/>
        <v>300</v>
      </c>
      <c r="Q622" t="str">
        <f t="shared" si="56"/>
        <v>technology</v>
      </c>
      <c r="R622" t="str">
        <f t="shared" si="54"/>
        <v>web</v>
      </c>
      <c r="S622" s="11">
        <f t="shared" si="57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7">
        <f t="shared" si="58"/>
        <v>87</v>
      </c>
      <c r="Q623" t="str">
        <f t="shared" si="56"/>
        <v>technology</v>
      </c>
      <c r="R623" t="str">
        <f t="shared" si="54"/>
        <v>web</v>
      </c>
      <c r="S623" s="11">
        <f t="shared" si="57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7">
        <f t="shared" si="58"/>
        <v>37.888888888888886</v>
      </c>
      <c r="Q624" t="str">
        <f t="shared" si="56"/>
        <v>technology</v>
      </c>
      <c r="R624" t="str">
        <f t="shared" si="54"/>
        <v>web</v>
      </c>
      <c r="S624" s="11">
        <f t="shared" si="57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7" t="str">
        <f t="shared" si="58"/>
        <v>NA</v>
      </c>
      <c r="Q625" t="str">
        <f t="shared" si="56"/>
        <v>technology</v>
      </c>
      <c r="R625" t="str">
        <f t="shared" si="54"/>
        <v>web</v>
      </c>
      <c r="S625" s="11">
        <f t="shared" si="57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7" t="str">
        <f t="shared" si="58"/>
        <v>NA</v>
      </c>
      <c r="Q626" t="str">
        <f t="shared" si="56"/>
        <v>technology</v>
      </c>
      <c r="R626" t="str">
        <f t="shared" si="54"/>
        <v>web</v>
      </c>
      <c r="S626" s="11">
        <f t="shared" si="57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7" t="str">
        <f t="shared" si="58"/>
        <v>NA</v>
      </c>
      <c r="Q627" t="str">
        <f t="shared" si="56"/>
        <v>technology</v>
      </c>
      <c r="R627" t="str">
        <f t="shared" si="54"/>
        <v>web</v>
      </c>
      <c r="S627" s="11">
        <f t="shared" si="57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7">
        <f t="shared" si="58"/>
        <v>111.41025641025641</v>
      </c>
      <c r="Q628" t="str">
        <f t="shared" si="56"/>
        <v>technology</v>
      </c>
      <c r="R628" t="str">
        <f t="shared" si="54"/>
        <v>web</v>
      </c>
      <c r="S628" s="11">
        <f t="shared" si="57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7">
        <f t="shared" si="58"/>
        <v>90</v>
      </c>
      <c r="Q629" t="str">
        <f t="shared" si="56"/>
        <v>technology</v>
      </c>
      <c r="R629" t="str">
        <f t="shared" si="54"/>
        <v>web</v>
      </c>
      <c r="S629" s="11">
        <f t="shared" si="57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7" t="str">
        <f t="shared" si="58"/>
        <v>NA</v>
      </c>
      <c r="Q630" t="str">
        <f t="shared" si="56"/>
        <v>technology</v>
      </c>
      <c r="R630" t="str">
        <f t="shared" si="54"/>
        <v>web</v>
      </c>
      <c r="S630" s="11">
        <f t="shared" si="57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7">
        <f t="shared" si="58"/>
        <v>116.66666666666667</v>
      </c>
      <c r="Q631" t="str">
        <f t="shared" si="56"/>
        <v>technology</v>
      </c>
      <c r="R631" t="str">
        <f t="shared" si="54"/>
        <v>web</v>
      </c>
      <c r="S631" s="11">
        <f t="shared" si="57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7">
        <f t="shared" si="58"/>
        <v>10</v>
      </c>
      <c r="Q632" t="str">
        <f t="shared" si="56"/>
        <v>technology</v>
      </c>
      <c r="R632" t="str">
        <f t="shared" si="54"/>
        <v>web</v>
      </c>
      <c r="S632" s="11">
        <f t="shared" si="57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7">
        <f t="shared" si="58"/>
        <v>76.666666666666671</v>
      </c>
      <c r="Q633" t="str">
        <f t="shared" si="56"/>
        <v>technology</v>
      </c>
      <c r="R633" t="str">
        <f t="shared" si="54"/>
        <v>web</v>
      </c>
      <c r="S633" s="11">
        <f t="shared" si="57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7" t="str">
        <f t="shared" si="58"/>
        <v>NA</v>
      </c>
      <c r="Q634" t="str">
        <f t="shared" si="56"/>
        <v>technology</v>
      </c>
      <c r="R634" t="str">
        <f t="shared" si="54"/>
        <v>web</v>
      </c>
      <c r="S634" s="11">
        <f t="shared" si="57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7">
        <f t="shared" si="58"/>
        <v>49.8</v>
      </c>
      <c r="Q635" t="str">
        <f t="shared" si="56"/>
        <v>technology</v>
      </c>
      <c r="R635" t="str">
        <f t="shared" si="54"/>
        <v>web</v>
      </c>
      <c r="S635" s="11">
        <f t="shared" si="57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7">
        <f t="shared" si="58"/>
        <v>1</v>
      </c>
      <c r="Q636" t="str">
        <f t="shared" si="56"/>
        <v>technology</v>
      </c>
      <c r="R636" t="str">
        <f t="shared" si="54"/>
        <v>web</v>
      </c>
      <c r="S636" s="11">
        <f t="shared" si="57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7">
        <f t="shared" si="58"/>
        <v>2</v>
      </c>
      <c r="Q637" t="str">
        <f t="shared" si="56"/>
        <v>technology</v>
      </c>
      <c r="R637" t="str">
        <f t="shared" si="54"/>
        <v>web</v>
      </c>
      <c r="S637" s="11">
        <f t="shared" si="57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7">
        <f t="shared" si="58"/>
        <v>4</v>
      </c>
      <c r="Q638" t="str">
        <f t="shared" si="56"/>
        <v>technology</v>
      </c>
      <c r="R638" t="str">
        <f t="shared" si="54"/>
        <v>web</v>
      </c>
      <c r="S638" s="11">
        <f t="shared" si="57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7" t="str">
        <f t="shared" si="58"/>
        <v>NA</v>
      </c>
      <c r="Q639" t="str">
        <f t="shared" si="56"/>
        <v>technology</v>
      </c>
      <c r="R639" t="str">
        <f t="shared" si="54"/>
        <v>web</v>
      </c>
      <c r="S639" s="11">
        <f t="shared" si="57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7">
        <f t="shared" si="58"/>
        <v>3</v>
      </c>
      <c r="Q640" t="str">
        <f t="shared" si="56"/>
        <v>technology</v>
      </c>
      <c r="R640" t="str">
        <f t="shared" si="54"/>
        <v>web</v>
      </c>
      <c r="S640" s="11">
        <f t="shared" si="57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7">
        <f t="shared" si="58"/>
        <v>1</v>
      </c>
      <c r="Q641" t="str">
        <f t="shared" si="56"/>
        <v>technology</v>
      </c>
      <c r="R641" t="str">
        <f t="shared" si="54"/>
        <v>web</v>
      </c>
      <c r="S641" s="11">
        <f t="shared" si="57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7">
        <f t="shared" si="58"/>
        <v>50.5</v>
      </c>
      <c r="Q642" t="str">
        <f t="shared" si="56"/>
        <v>technology</v>
      </c>
      <c r="R642" t="str">
        <f t="shared" ref="R642:R705" si="60">MID(N642,SEARCH("/",N642)+1,LEN(N642)-SEARCH("/",N642))</f>
        <v>wearables</v>
      </c>
      <c r="S642" s="11">
        <f t="shared" si="57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7">
        <f t="shared" si="58"/>
        <v>151.31746031746033</v>
      </c>
      <c r="Q643" t="str">
        <f t="shared" ref="Q643:Q706" si="62">LEFT(N643,SEARCH("/",N643)-1)</f>
        <v>technology</v>
      </c>
      <c r="R643" t="str">
        <f t="shared" si="60"/>
        <v>wearables</v>
      </c>
      <c r="S643" s="11">
        <f t="shared" ref="S643:S706" si="63">(((J643/60)/60)/24)+DATE(1970,1,1)</f>
        <v>42199.57</v>
      </c>
      <c r="T643" s="11">
        <f t="shared" si="5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7">
        <f t="shared" ref="P644:P707" si="64">IFERROR(E644/L644,"NA")</f>
        <v>134.3592456301748</v>
      </c>
      <c r="Q644" t="str">
        <f t="shared" si="62"/>
        <v>technology</v>
      </c>
      <c r="R644" t="str">
        <f t="shared" si="60"/>
        <v>wearables</v>
      </c>
      <c r="S644" s="11">
        <f t="shared" si="63"/>
        <v>42199.651319444441</v>
      </c>
      <c r="T644" s="11">
        <f t="shared" ref="T644:T707" si="65"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7">
        <f t="shared" si="64"/>
        <v>174.02631578947367</v>
      </c>
      <c r="Q645" t="str">
        <f t="shared" si="62"/>
        <v>technology</v>
      </c>
      <c r="R645" t="str">
        <f t="shared" si="60"/>
        <v>wearables</v>
      </c>
      <c r="S645" s="11">
        <f t="shared" si="63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7">
        <f t="shared" si="64"/>
        <v>73.486268364348675</v>
      </c>
      <c r="Q646" t="str">
        <f t="shared" si="62"/>
        <v>technology</v>
      </c>
      <c r="R646" t="str">
        <f t="shared" si="60"/>
        <v>wearables</v>
      </c>
      <c r="S646" s="11">
        <f t="shared" si="63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7">
        <f t="shared" si="64"/>
        <v>23.518987341772153</v>
      </c>
      <c r="Q647" t="str">
        <f t="shared" si="62"/>
        <v>technology</v>
      </c>
      <c r="R647" t="str">
        <f t="shared" si="60"/>
        <v>wearables</v>
      </c>
      <c r="S647" s="11">
        <f t="shared" si="63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7">
        <f t="shared" si="64"/>
        <v>39.074444444444445</v>
      </c>
      <c r="Q648" t="str">
        <f t="shared" si="62"/>
        <v>technology</v>
      </c>
      <c r="R648" t="str">
        <f t="shared" si="60"/>
        <v>wearables</v>
      </c>
      <c r="S648" s="11">
        <f t="shared" si="63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7">
        <f t="shared" si="64"/>
        <v>125.94117647058823</v>
      </c>
      <c r="Q649" t="str">
        <f t="shared" si="62"/>
        <v>technology</v>
      </c>
      <c r="R649" t="str">
        <f t="shared" si="60"/>
        <v>wearables</v>
      </c>
      <c r="S649" s="11">
        <f t="shared" si="63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7">
        <f t="shared" si="64"/>
        <v>1644</v>
      </c>
      <c r="Q650" t="str">
        <f t="shared" si="62"/>
        <v>technology</v>
      </c>
      <c r="R650" t="str">
        <f t="shared" si="60"/>
        <v>wearables</v>
      </c>
      <c r="S650" s="11">
        <f t="shared" si="63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7">
        <f t="shared" si="64"/>
        <v>42.670731707317074</v>
      </c>
      <c r="Q651" t="str">
        <f t="shared" si="62"/>
        <v>technology</v>
      </c>
      <c r="R651" t="str">
        <f t="shared" si="60"/>
        <v>wearables</v>
      </c>
      <c r="S651" s="11">
        <f t="shared" si="63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7">
        <f t="shared" si="64"/>
        <v>35.125</v>
      </c>
      <c r="Q652" t="str">
        <f t="shared" si="62"/>
        <v>technology</v>
      </c>
      <c r="R652" t="str">
        <f t="shared" si="60"/>
        <v>wearables</v>
      </c>
      <c r="S652" s="11">
        <f t="shared" si="63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7">
        <f t="shared" si="64"/>
        <v>239.35238095238094</v>
      </c>
      <c r="Q653" t="str">
        <f t="shared" si="62"/>
        <v>technology</v>
      </c>
      <c r="R653" t="str">
        <f t="shared" si="60"/>
        <v>wearables</v>
      </c>
      <c r="S653" s="11">
        <f t="shared" si="63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7">
        <f t="shared" si="64"/>
        <v>107.64285714285714</v>
      </c>
      <c r="Q654" t="str">
        <f t="shared" si="62"/>
        <v>technology</v>
      </c>
      <c r="R654" t="str">
        <f t="shared" si="60"/>
        <v>wearables</v>
      </c>
      <c r="S654" s="11">
        <f t="shared" si="63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7">
        <f t="shared" si="64"/>
        <v>95.830623306233065</v>
      </c>
      <c r="Q655" t="str">
        <f t="shared" si="62"/>
        <v>technology</v>
      </c>
      <c r="R655" t="str">
        <f t="shared" si="60"/>
        <v>wearables</v>
      </c>
      <c r="S655" s="11">
        <f t="shared" si="63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7">
        <f t="shared" si="64"/>
        <v>31.663376110562684</v>
      </c>
      <c r="Q656" t="str">
        <f t="shared" si="62"/>
        <v>technology</v>
      </c>
      <c r="R656" t="str">
        <f t="shared" si="60"/>
        <v>wearables</v>
      </c>
      <c r="S656" s="11">
        <f t="shared" si="63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7">
        <f t="shared" si="64"/>
        <v>42.886861313868614</v>
      </c>
      <c r="Q657" t="str">
        <f t="shared" si="62"/>
        <v>technology</v>
      </c>
      <c r="R657" t="str">
        <f t="shared" si="60"/>
        <v>wearables</v>
      </c>
      <c r="S657" s="11">
        <f t="shared" si="63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7">
        <f t="shared" si="64"/>
        <v>122.73563218390805</v>
      </c>
      <c r="Q658" t="str">
        <f t="shared" si="62"/>
        <v>technology</v>
      </c>
      <c r="R658" t="str">
        <f t="shared" si="60"/>
        <v>wearables</v>
      </c>
      <c r="S658" s="11">
        <f t="shared" si="63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7">
        <f t="shared" si="64"/>
        <v>190.45454545454547</v>
      </c>
      <c r="Q659" t="str">
        <f t="shared" si="62"/>
        <v>technology</v>
      </c>
      <c r="R659" t="str">
        <f t="shared" si="60"/>
        <v>wearables</v>
      </c>
      <c r="S659" s="11">
        <f t="shared" si="63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7">
        <f t="shared" si="64"/>
        <v>109.33695652173913</v>
      </c>
      <c r="Q660" t="str">
        <f t="shared" si="62"/>
        <v>technology</v>
      </c>
      <c r="R660" t="str">
        <f t="shared" si="60"/>
        <v>wearables</v>
      </c>
      <c r="S660" s="11">
        <f t="shared" si="63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7">
        <f t="shared" si="64"/>
        <v>143.66666666666666</v>
      </c>
      <c r="Q661" t="str">
        <f t="shared" si="62"/>
        <v>technology</v>
      </c>
      <c r="R661" t="str">
        <f t="shared" si="60"/>
        <v>wearables</v>
      </c>
      <c r="S661" s="11">
        <f t="shared" si="63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7">
        <f t="shared" si="64"/>
        <v>84.944444444444443</v>
      </c>
      <c r="Q662" t="str">
        <f t="shared" si="62"/>
        <v>technology</v>
      </c>
      <c r="R662" t="str">
        <f t="shared" si="60"/>
        <v>wearables</v>
      </c>
      <c r="S662" s="11">
        <f t="shared" si="63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7">
        <f t="shared" si="64"/>
        <v>10.555555555555555</v>
      </c>
      <c r="Q663" t="str">
        <f t="shared" si="62"/>
        <v>technology</v>
      </c>
      <c r="R663" t="str">
        <f t="shared" si="60"/>
        <v>wearables</v>
      </c>
      <c r="S663" s="11">
        <f t="shared" si="63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7">
        <f t="shared" si="64"/>
        <v>39</v>
      </c>
      <c r="Q664" t="str">
        <f t="shared" si="62"/>
        <v>technology</v>
      </c>
      <c r="R664" t="str">
        <f t="shared" si="60"/>
        <v>wearables</v>
      </c>
      <c r="S664" s="11">
        <f t="shared" si="63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7">
        <f t="shared" si="64"/>
        <v>100</v>
      </c>
      <c r="Q665" t="str">
        <f t="shared" si="62"/>
        <v>technology</v>
      </c>
      <c r="R665" t="str">
        <f t="shared" si="60"/>
        <v>wearables</v>
      </c>
      <c r="S665" s="11">
        <f t="shared" si="63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7">
        <f t="shared" si="64"/>
        <v>31.172413793103448</v>
      </c>
      <c r="Q666" t="str">
        <f t="shared" si="62"/>
        <v>technology</v>
      </c>
      <c r="R666" t="str">
        <f t="shared" si="60"/>
        <v>wearables</v>
      </c>
      <c r="S666" s="11">
        <f t="shared" si="63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7">
        <f t="shared" si="64"/>
        <v>155.33333333333334</v>
      </c>
      <c r="Q667" t="str">
        <f t="shared" si="62"/>
        <v>technology</v>
      </c>
      <c r="R667" t="str">
        <f t="shared" si="60"/>
        <v>wearables</v>
      </c>
      <c r="S667" s="11">
        <f t="shared" si="63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7">
        <f t="shared" si="64"/>
        <v>2</v>
      </c>
      <c r="Q668" t="str">
        <f t="shared" si="62"/>
        <v>technology</v>
      </c>
      <c r="R668" t="str">
        <f t="shared" si="60"/>
        <v>wearables</v>
      </c>
      <c r="S668" s="11">
        <f t="shared" si="63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7">
        <f t="shared" si="64"/>
        <v>178.92857142857142</v>
      </c>
      <c r="Q669" t="str">
        <f t="shared" si="62"/>
        <v>technology</v>
      </c>
      <c r="R669" t="str">
        <f t="shared" si="60"/>
        <v>wearables</v>
      </c>
      <c r="S669" s="11">
        <f t="shared" si="63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7">
        <f t="shared" si="64"/>
        <v>27.36</v>
      </c>
      <c r="Q670" t="str">
        <f t="shared" si="62"/>
        <v>technology</v>
      </c>
      <c r="R670" t="str">
        <f t="shared" si="60"/>
        <v>wearables</v>
      </c>
      <c r="S670" s="11">
        <f t="shared" si="63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7">
        <f t="shared" si="64"/>
        <v>1536.25</v>
      </c>
      <c r="Q671" t="str">
        <f t="shared" si="62"/>
        <v>technology</v>
      </c>
      <c r="R671" t="str">
        <f t="shared" si="60"/>
        <v>wearables</v>
      </c>
      <c r="S671" s="11">
        <f t="shared" si="63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7">
        <f t="shared" si="64"/>
        <v>84.99677419354839</v>
      </c>
      <c r="Q672" t="str">
        <f t="shared" si="62"/>
        <v>technology</v>
      </c>
      <c r="R672" t="str">
        <f t="shared" si="60"/>
        <v>wearables</v>
      </c>
      <c r="S672" s="11">
        <f t="shared" si="63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7">
        <f t="shared" si="64"/>
        <v>788.5333333333333</v>
      </c>
      <c r="Q673" t="str">
        <f t="shared" si="62"/>
        <v>technology</v>
      </c>
      <c r="R673" t="str">
        <f t="shared" si="60"/>
        <v>wearables</v>
      </c>
      <c r="S673" s="11">
        <f t="shared" si="63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7">
        <f t="shared" si="64"/>
        <v>50.29767441860465</v>
      </c>
      <c r="Q674" t="str">
        <f t="shared" si="62"/>
        <v>technology</v>
      </c>
      <c r="R674" t="str">
        <f t="shared" si="60"/>
        <v>wearables</v>
      </c>
      <c r="S674" s="11">
        <f t="shared" si="63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7">
        <f t="shared" si="64"/>
        <v>68.333333333333329</v>
      </c>
      <c r="Q675" t="str">
        <f t="shared" si="62"/>
        <v>technology</v>
      </c>
      <c r="R675" t="str">
        <f t="shared" si="60"/>
        <v>wearables</v>
      </c>
      <c r="S675" s="11">
        <f t="shared" si="63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7">
        <f t="shared" si="64"/>
        <v>7.5</v>
      </c>
      <c r="Q676" t="str">
        <f t="shared" si="62"/>
        <v>technology</v>
      </c>
      <c r="R676" t="str">
        <f t="shared" si="60"/>
        <v>wearables</v>
      </c>
      <c r="S676" s="11">
        <f t="shared" si="63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7">
        <f t="shared" si="64"/>
        <v>34.269230769230766</v>
      </c>
      <c r="Q677" t="str">
        <f t="shared" si="62"/>
        <v>technology</v>
      </c>
      <c r="R677" t="str">
        <f t="shared" si="60"/>
        <v>wearables</v>
      </c>
      <c r="S677" s="11">
        <f t="shared" si="63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7">
        <f t="shared" si="64"/>
        <v>61.291666666666664</v>
      </c>
      <c r="Q678" t="str">
        <f t="shared" si="62"/>
        <v>technology</v>
      </c>
      <c r="R678" t="str">
        <f t="shared" si="60"/>
        <v>wearables</v>
      </c>
      <c r="S678" s="11">
        <f t="shared" si="63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7">
        <f t="shared" si="64"/>
        <v>133.25</v>
      </c>
      <c r="Q679" t="str">
        <f t="shared" si="62"/>
        <v>technology</v>
      </c>
      <c r="R679" t="str">
        <f t="shared" si="60"/>
        <v>wearables</v>
      </c>
      <c r="S679" s="11">
        <f t="shared" si="63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7">
        <f t="shared" si="64"/>
        <v>65.17647058823529</v>
      </c>
      <c r="Q680" t="str">
        <f t="shared" si="62"/>
        <v>technology</v>
      </c>
      <c r="R680" t="str">
        <f t="shared" si="60"/>
        <v>wearables</v>
      </c>
      <c r="S680" s="11">
        <f t="shared" si="63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7">
        <f t="shared" si="64"/>
        <v>93.90425531914893</v>
      </c>
      <c r="Q681" t="str">
        <f t="shared" si="62"/>
        <v>technology</v>
      </c>
      <c r="R681" t="str">
        <f t="shared" si="60"/>
        <v>wearables</v>
      </c>
      <c r="S681" s="11">
        <f t="shared" si="63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7">
        <f t="shared" si="64"/>
        <v>150.65116279069767</v>
      </c>
      <c r="Q682" t="str">
        <f t="shared" si="62"/>
        <v>technology</v>
      </c>
      <c r="R682" t="str">
        <f t="shared" si="60"/>
        <v>wearables</v>
      </c>
      <c r="S682" s="11">
        <f t="shared" si="63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7">
        <f t="shared" si="64"/>
        <v>1</v>
      </c>
      <c r="Q683" t="str">
        <f t="shared" si="62"/>
        <v>technology</v>
      </c>
      <c r="R683" t="str">
        <f t="shared" si="60"/>
        <v>wearables</v>
      </c>
      <c r="S683" s="11">
        <f t="shared" si="63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7">
        <f t="shared" si="64"/>
        <v>13.25</v>
      </c>
      <c r="Q684" t="str">
        <f t="shared" si="62"/>
        <v>technology</v>
      </c>
      <c r="R684" t="str">
        <f t="shared" si="60"/>
        <v>wearables</v>
      </c>
      <c r="S684" s="11">
        <f t="shared" si="63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7">
        <f t="shared" si="64"/>
        <v>99.333333333333329</v>
      </c>
      <c r="Q685" t="str">
        <f t="shared" si="62"/>
        <v>technology</v>
      </c>
      <c r="R685" t="str">
        <f t="shared" si="60"/>
        <v>wearables</v>
      </c>
      <c r="S685" s="11">
        <f t="shared" si="63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7">
        <f t="shared" si="64"/>
        <v>177.39259259259259</v>
      </c>
      <c r="Q686" t="str">
        <f t="shared" si="62"/>
        <v>technology</v>
      </c>
      <c r="R686" t="str">
        <f t="shared" si="60"/>
        <v>wearables</v>
      </c>
      <c r="S686" s="11">
        <f t="shared" si="63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7">
        <f t="shared" si="64"/>
        <v>55.3</v>
      </c>
      <c r="Q687" t="str">
        <f t="shared" si="62"/>
        <v>technology</v>
      </c>
      <c r="R687" t="str">
        <f t="shared" si="60"/>
        <v>wearables</v>
      </c>
      <c r="S687" s="11">
        <f t="shared" si="63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7" t="str">
        <f t="shared" si="64"/>
        <v>NA</v>
      </c>
      <c r="Q688" t="str">
        <f t="shared" si="62"/>
        <v>technology</v>
      </c>
      <c r="R688" t="str">
        <f t="shared" si="60"/>
        <v>wearables</v>
      </c>
      <c r="S688" s="11">
        <f t="shared" si="63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7">
        <f t="shared" si="64"/>
        <v>591.66666666666663</v>
      </c>
      <c r="Q689" t="str">
        <f t="shared" si="62"/>
        <v>technology</v>
      </c>
      <c r="R689" t="str">
        <f t="shared" si="60"/>
        <v>wearables</v>
      </c>
      <c r="S689" s="11">
        <f t="shared" si="63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7">
        <f t="shared" si="64"/>
        <v>405.5</v>
      </c>
      <c r="Q690" t="str">
        <f t="shared" si="62"/>
        <v>technology</v>
      </c>
      <c r="R690" t="str">
        <f t="shared" si="60"/>
        <v>wearables</v>
      </c>
      <c r="S690" s="11">
        <f t="shared" si="63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7">
        <f t="shared" si="64"/>
        <v>343.14732142857144</v>
      </c>
      <c r="Q691" t="str">
        <f t="shared" si="62"/>
        <v>technology</v>
      </c>
      <c r="R691" t="str">
        <f t="shared" si="60"/>
        <v>wearables</v>
      </c>
      <c r="S691" s="11">
        <f t="shared" si="63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7">
        <f t="shared" si="64"/>
        <v>72.588235294117652</v>
      </c>
      <c r="Q692" t="str">
        <f t="shared" si="62"/>
        <v>technology</v>
      </c>
      <c r="R692" t="str">
        <f t="shared" si="60"/>
        <v>wearables</v>
      </c>
      <c r="S692" s="11">
        <f t="shared" si="63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7">
        <f t="shared" si="64"/>
        <v>26</v>
      </c>
      <c r="Q693" t="str">
        <f t="shared" si="62"/>
        <v>technology</v>
      </c>
      <c r="R693" t="str">
        <f t="shared" si="60"/>
        <v>wearables</v>
      </c>
      <c r="S693" s="11">
        <f t="shared" si="63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7">
        <f t="shared" si="64"/>
        <v>6.4975124378109452</v>
      </c>
      <c r="Q694" t="str">
        <f t="shared" si="62"/>
        <v>technology</v>
      </c>
      <c r="R694" t="str">
        <f t="shared" si="60"/>
        <v>wearables</v>
      </c>
      <c r="S694" s="11">
        <f t="shared" si="63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7">
        <f t="shared" si="64"/>
        <v>119.38513513513513</v>
      </c>
      <c r="Q695" t="str">
        <f t="shared" si="62"/>
        <v>technology</v>
      </c>
      <c r="R695" t="str">
        <f t="shared" si="60"/>
        <v>wearables</v>
      </c>
      <c r="S695" s="11">
        <f t="shared" si="63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7">
        <f t="shared" si="64"/>
        <v>84.285714285714292</v>
      </c>
      <c r="Q696" t="str">
        <f t="shared" si="62"/>
        <v>technology</v>
      </c>
      <c r="R696" t="str">
        <f t="shared" si="60"/>
        <v>wearables</v>
      </c>
      <c r="S696" s="11">
        <f t="shared" si="63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7">
        <f t="shared" si="64"/>
        <v>90.857142857142861</v>
      </c>
      <c r="Q697" t="str">
        <f t="shared" si="62"/>
        <v>technology</v>
      </c>
      <c r="R697" t="str">
        <f t="shared" si="60"/>
        <v>wearables</v>
      </c>
      <c r="S697" s="11">
        <f t="shared" si="63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7">
        <f t="shared" si="64"/>
        <v>1</v>
      </c>
      <c r="Q698" t="str">
        <f t="shared" si="62"/>
        <v>technology</v>
      </c>
      <c r="R698" t="str">
        <f t="shared" si="60"/>
        <v>wearables</v>
      </c>
      <c r="S698" s="11">
        <f t="shared" si="63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7">
        <f t="shared" si="64"/>
        <v>20.342105263157894</v>
      </c>
      <c r="Q699" t="str">
        <f t="shared" si="62"/>
        <v>technology</v>
      </c>
      <c r="R699" t="str">
        <f t="shared" si="60"/>
        <v>wearables</v>
      </c>
      <c r="S699" s="11">
        <f t="shared" si="63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7">
        <f t="shared" si="64"/>
        <v>530.68965517241384</v>
      </c>
      <c r="Q700" t="str">
        <f t="shared" si="62"/>
        <v>technology</v>
      </c>
      <c r="R700" t="str">
        <f t="shared" si="60"/>
        <v>wearables</v>
      </c>
      <c r="S700" s="11">
        <f t="shared" si="63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7">
        <f t="shared" si="64"/>
        <v>120.39184269662923</v>
      </c>
      <c r="Q701" t="str">
        <f t="shared" si="62"/>
        <v>technology</v>
      </c>
      <c r="R701" t="str">
        <f t="shared" si="60"/>
        <v>wearables</v>
      </c>
      <c r="S701" s="11">
        <f t="shared" si="63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7">
        <f t="shared" si="64"/>
        <v>13</v>
      </c>
      <c r="Q702" t="str">
        <f t="shared" si="62"/>
        <v>technology</v>
      </c>
      <c r="R702" t="str">
        <f t="shared" si="60"/>
        <v>wearables</v>
      </c>
      <c r="S702" s="11">
        <f t="shared" si="63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7">
        <f t="shared" si="64"/>
        <v>291.33333333333331</v>
      </c>
      <c r="Q703" t="str">
        <f t="shared" si="62"/>
        <v>technology</v>
      </c>
      <c r="R703" t="str">
        <f t="shared" si="60"/>
        <v>wearables</v>
      </c>
      <c r="S703" s="11">
        <f t="shared" si="63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7">
        <f t="shared" si="64"/>
        <v>124.9191891891892</v>
      </c>
      <c r="Q704" t="str">
        <f t="shared" si="62"/>
        <v>technology</v>
      </c>
      <c r="R704" t="str">
        <f t="shared" si="60"/>
        <v>wearables</v>
      </c>
      <c r="S704" s="11">
        <f t="shared" si="63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7">
        <f t="shared" si="64"/>
        <v>119.57142857142857</v>
      </c>
      <c r="Q705" t="str">
        <f t="shared" si="62"/>
        <v>technology</v>
      </c>
      <c r="R705" t="str">
        <f t="shared" si="60"/>
        <v>wearables</v>
      </c>
      <c r="S705" s="11">
        <f t="shared" si="63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7">
        <f t="shared" si="64"/>
        <v>120.25</v>
      </c>
      <c r="Q706" t="str">
        <f t="shared" si="62"/>
        <v>technology</v>
      </c>
      <c r="R706" t="str">
        <f t="shared" ref="R706:R769" si="66">MID(N706,SEARCH("/",N706)+1,LEN(N706)-SEARCH("/",N706))</f>
        <v>wearables</v>
      </c>
      <c r="S706" s="11">
        <f t="shared" si="63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7">
        <f t="shared" si="64"/>
        <v>195.4</v>
      </c>
      <c r="Q707" t="str">
        <f t="shared" ref="Q707:Q770" si="68">LEFT(N707,SEARCH("/",N707)-1)</f>
        <v>technology</v>
      </c>
      <c r="R707" t="str">
        <f t="shared" si="66"/>
        <v>wearables</v>
      </c>
      <c r="S707" s="11">
        <f t="shared" ref="S707:S770" si="69">(((J707/60)/60)/24)+DATE(1970,1,1)</f>
        <v>42726.491643518515</v>
      </c>
      <c r="T707" s="11">
        <f t="shared" si="6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7" t="str">
        <f t="shared" ref="P708:P771" si="70">IFERROR(E708/L708,"NA")</f>
        <v>NA</v>
      </c>
      <c r="Q708" t="str">
        <f t="shared" si="68"/>
        <v>technology</v>
      </c>
      <c r="R708" t="str">
        <f t="shared" si="66"/>
        <v>wearables</v>
      </c>
      <c r="S708" s="11">
        <f t="shared" si="69"/>
        <v>42676.995173611111</v>
      </c>
      <c r="T708" s="11">
        <f t="shared" ref="T708:T771" si="71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7">
        <f t="shared" si="70"/>
        <v>117.69868421052631</v>
      </c>
      <c r="Q709" t="str">
        <f t="shared" si="68"/>
        <v>technology</v>
      </c>
      <c r="R709" t="str">
        <f t="shared" si="66"/>
        <v>wearables</v>
      </c>
      <c r="S709" s="11">
        <f t="shared" si="69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7">
        <f t="shared" si="70"/>
        <v>23.948509485094849</v>
      </c>
      <c r="Q710" t="str">
        <f t="shared" si="68"/>
        <v>technology</v>
      </c>
      <c r="R710" t="str">
        <f t="shared" si="66"/>
        <v>wearables</v>
      </c>
      <c r="S710" s="11">
        <f t="shared" si="69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7">
        <f t="shared" si="70"/>
        <v>30.5</v>
      </c>
      <c r="Q711" t="str">
        <f t="shared" si="68"/>
        <v>technology</v>
      </c>
      <c r="R711" t="str">
        <f t="shared" si="66"/>
        <v>wearables</v>
      </c>
      <c r="S711" s="11">
        <f t="shared" si="69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7" t="str">
        <f t="shared" si="70"/>
        <v>NA</v>
      </c>
      <c r="Q712" t="str">
        <f t="shared" si="68"/>
        <v>technology</v>
      </c>
      <c r="R712" t="str">
        <f t="shared" si="66"/>
        <v>wearables</v>
      </c>
      <c r="S712" s="11">
        <f t="shared" si="69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7">
        <f t="shared" si="70"/>
        <v>99.973372781065095</v>
      </c>
      <c r="Q713" t="str">
        <f t="shared" si="68"/>
        <v>technology</v>
      </c>
      <c r="R713" t="str">
        <f t="shared" si="66"/>
        <v>wearables</v>
      </c>
      <c r="S713" s="11">
        <f t="shared" si="69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7">
        <f t="shared" si="70"/>
        <v>26.25</v>
      </c>
      <c r="Q714" t="str">
        <f t="shared" si="68"/>
        <v>technology</v>
      </c>
      <c r="R714" t="str">
        <f t="shared" si="66"/>
        <v>wearables</v>
      </c>
      <c r="S714" s="11">
        <f t="shared" si="69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7">
        <f t="shared" si="70"/>
        <v>199</v>
      </c>
      <c r="Q715" t="str">
        <f t="shared" si="68"/>
        <v>technology</v>
      </c>
      <c r="R715" t="str">
        <f t="shared" si="66"/>
        <v>wearables</v>
      </c>
      <c r="S715" s="11">
        <f t="shared" si="69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7">
        <f t="shared" si="70"/>
        <v>80.321428571428569</v>
      </c>
      <c r="Q716" t="str">
        <f t="shared" si="68"/>
        <v>technology</v>
      </c>
      <c r="R716" t="str">
        <f t="shared" si="66"/>
        <v>wearables</v>
      </c>
      <c r="S716" s="11">
        <f t="shared" si="69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7">
        <f t="shared" si="70"/>
        <v>115.75</v>
      </c>
      <c r="Q717" t="str">
        <f t="shared" si="68"/>
        <v>technology</v>
      </c>
      <c r="R717" t="str">
        <f t="shared" si="66"/>
        <v>wearables</v>
      </c>
      <c r="S717" s="11">
        <f t="shared" si="69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7">
        <f t="shared" si="70"/>
        <v>44.6875</v>
      </c>
      <c r="Q718" t="str">
        <f t="shared" si="68"/>
        <v>technology</v>
      </c>
      <c r="R718" t="str">
        <f t="shared" si="66"/>
        <v>wearables</v>
      </c>
      <c r="S718" s="11">
        <f t="shared" si="69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7">
        <f t="shared" si="70"/>
        <v>76.25</v>
      </c>
      <c r="Q719" t="str">
        <f t="shared" si="68"/>
        <v>technology</v>
      </c>
      <c r="R719" t="str">
        <f t="shared" si="66"/>
        <v>wearables</v>
      </c>
      <c r="S719" s="11">
        <f t="shared" si="69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7">
        <f t="shared" si="70"/>
        <v>22.5</v>
      </c>
      <c r="Q720" t="str">
        <f t="shared" si="68"/>
        <v>technology</v>
      </c>
      <c r="R720" t="str">
        <f t="shared" si="66"/>
        <v>wearables</v>
      </c>
      <c r="S720" s="11">
        <f t="shared" si="69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7">
        <f t="shared" si="70"/>
        <v>19.399999999999999</v>
      </c>
      <c r="Q721" t="str">
        <f t="shared" si="68"/>
        <v>technology</v>
      </c>
      <c r="R721" t="str">
        <f t="shared" si="66"/>
        <v>wearables</v>
      </c>
      <c r="S721" s="11">
        <f t="shared" si="69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7">
        <f t="shared" si="70"/>
        <v>66.707317073170728</v>
      </c>
      <c r="Q722" t="str">
        <f t="shared" si="68"/>
        <v>publishing</v>
      </c>
      <c r="R722" t="str">
        <f t="shared" si="66"/>
        <v>nonfiction</v>
      </c>
      <c r="S722" s="11">
        <f t="shared" si="69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7">
        <f t="shared" si="70"/>
        <v>84.142857142857139</v>
      </c>
      <c r="Q723" t="str">
        <f t="shared" si="68"/>
        <v>publishing</v>
      </c>
      <c r="R723" t="str">
        <f t="shared" si="66"/>
        <v>nonfiction</v>
      </c>
      <c r="S723" s="11">
        <f t="shared" si="69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7">
        <f t="shared" si="70"/>
        <v>215.72549019607843</v>
      </c>
      <c r="Q724" t="str">
        <f t="shared" si="68"/>
        <v>publishing</v>
      </c>
      <c r="R724" t="str">
        <f t="shared" si="66"/>
        <v>nonfiction</v>
      </c>
      <c r="S724" s="11">
        <f t="shared" si="69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7">
        <f t="shared" si="70"/>
        <v>54.69</v>
      </c>
      <c r="Q725" t="str">
        <f t="shared" si="68"/>
        <v>publishing</v>
      </c>
      <c r="R725" t="str">
        <f t="shared" si="66"/>
        <v>nonfiction</v>
      </c>
      <c r="S725" s="11">
        <f t="shared" si="69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7">
        <f t="shared" si="70"/>
        <v>51.62944055944056</v>
      </c>
      <c r="Q726" t="str">
        <f t="shared" si="68"/>
        <v>publishing</v>
      </c>
      <c r="R726" t="str">
        <f t="shared" si="66"/>
        <v>nonfiction</v>
      </c>
      <c r="S726" s="11">
        <f t="shared" si="69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7">
        <f t="shared" si="70"/>
        <v>143.35714285714286</v>
      </c>
      <c r="Q727" t="str">
        <f t="shared" si="68"/>
        <v>publishing</v>
      </c>
      <c r="R727" t="str">
        <f t="shared" si="66"/>
        <v>nonfiction</v>
      </c>
      <c r="S727" s="11">
        <f t="shared" si="69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7">
        <f t="shared" si="70"/>
        <v>72.428571428571431</v>
      </c>
      <c r="Q728" t="str">
        <f t="shared" si="68"/>
        <v>publishing</v>
      </c>
      <c r="R728" t="str">
        <f t="shared" si="66"/>
        <v>nonfiction</v>
      </c>
      <c r="S728" s="11">
        <f t="shared" si="69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7">
        <f t="shared" si="70"/>
        <v>36.530201342281877</v>
      </c>
      <c r="Q729" t="str">
        <f t="shared" si="68"/>
        <v>publishing</v>
      </c>
      <c r="R729" t="str">
        <f t="shared" si="66"/>
        <v>nonfiction</v>
      </c>
      <c r="S729" s="11">
        <f t="shared" si="69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7">
        <f t="shared" si="70"/>
        <v>60.903461538461535</v>
      </c>
      <c r="Q730" t="str">
        <f t="shared" si="68"/>
        <v>publishing</v>
      </c>
      <c r="R730" t="str">
        <f t="shared" si="66"/>
        <v>nonfiction</v>
      </c>
      <c r="S730" s="11">
        <f t="shared" si="69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7">
        <f t="shared" si="70"/>
        <v>43.55</v>
      </c>
      <c r="Q731" t="str">
        <f t="shared" si="68"/>
        <v>publishing</v>
      </c>
      <c r="R731" t="str">
        <f t="shared" si="66"/>
        <v>nonfiction</v>
      </c>
      <c r="S731" s="11">
        <f t="shared" si="69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7">
        <f t="shared" si="70"/>
        <v>99.766037735849054</v>
      </c>
      <c r="Q732" t="str">
        <f t="shared" si="68"/>
        <v>publishing</v>
      </c>
      <c r="R732" t="str">
        <f t="shared" si="66"/>
        <v>nonfiction</v>
      </c>
      <c r="S732" s="11">
        <f t="shared" si="69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7">
        <f t="shared" si="70"/>
        <v>88.732394366197184</v>
      </c>
      <c r="Q733" t="str">
        <f t="shared" si="68"/>
        <v>publishing</v>
      </c>
      <c r="R733" t="str">
        <f t="shared" si="66"/>
        <v>nonfiction</v>
      </c>
      <c r="S733" s="11">
        <f t="shared" si="69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7">
        <f t="shared" si="70"/>
        <v>4.9230769230769234</v>
      </c>
      <c r="Q734" t="str">
        <f t="shared" si="68"/>
        <v>publishing</v>
      </c>
      <c r="R734" t="str">
        <f t="shared" si="66"/>
        <v>nonfiction</v>
      </c>
      <c r="S734" s="11">
        <f t="shared" si="69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7">
        <f t="shared" si="70"/>
        <v>17.822485207100591</v>
      </c>
      <c r="Q735" t="str">
        <f t="shared" si="68"/>
        <v>publishing</v>
      </c>
      <c r="R735" t="str">
        <f t="shared" si="66"/>
        <v>nonfiction</v>
      </c>
      <c r="S735" s="11">
        <f t="shared" si="69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7">
        <f t="shared" si="70"/>
        <v>187.19298245614036</v>
      </c>
      <c r="Q736" t="str">
        <f t="shared" si="68"/>
        <v>publishing</v>
      </c>
      <c r="R736" t="str">
        <f t="shared" si="66"/>
        <v>nonfiction</v>
      </c>
      <c r="S736" s="11">
        <f t="shared" si="69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7">
        <f t="shared" si="70"/>
        <v>234.80786026200875</v>
      </c>
      <c r="Q737" t="str">
        <f t="shared" si="68"/>
        <v>publishing</v>
      </c>
      <c r="R737" t="str">
        <f t="shared" si="66"/>
        <v>nonfiction</v>
      </c>
      <c r="S737" s="11">
        <f t="shared" si="69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7">
        <f t="shared" si="70"/>
        <v>105.04629629629629</v>
      </c>
      <c r="Q738" t="str">
        <f t="shared" si="68"/>
        <v>publishing</v>
      </c>
      <c r="R738" t="str">
        <f t="shared" si="66"/>
        <v>nonfiction</v>
      </c>
      <c r="S738" s="11">
        <f t="shared" si="69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7">
        <f t="shared" si="70"/>
        <v>56.666666666666664</v>
      </c>
      <c r="Q739" t="str">
        <f t="shared" si="68"/>
        <v>publishing</v>
      </c>
      <c r="R739" t="str">
        <f t="shared" si="66"/>
        <v>nonfiction</v>
      </c>
      <c r="S739" s="11">
        <f t="shared" si="69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7">
        <f t="shared" si="70"/>
        <v>39.048780487804876</v>
      </c>
      <c r="Q740" t="str">
        <f t="shared" si="68"/>
        <v>publishing</v>
      </c>
      <c r="R740" t="str">
        <f t="shared" si="66"/>
        <v>nonfiction</v>
      </c>
      <c r="S740" s="11">
        <f t="shared" si="69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7">
        <f t="shared" si="70"/>
        <v>68.345323741007192</v>
      </c>
      <c r="Q741" t="str">
        <f t="shared" si="68"/>
        <v>publishing</v>
      </c>
      <c r="R741" t="str">
        <f t="shared" si="66"/>
        <v>nonfiction</v>
      </c>
      <c r="S741" s="11">
        <f t="shared" si="69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7">
        <f t="shared" si="70"/>
        <v>169.57894736842104</v>
      </c>
      <c r="Q742" t="str">
        <f t="shared" si="68"/>
        <v>publishing</v>
      </c>
      <c r="R742" t="str">
        <f t="shared" si="66"/>
        <v>nonfiction</v>
      </c>
      <c r="S742" s="11">
        <f t="shared" si="69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7">
        <f t="shared" si="70"/>
        <v>141.42340425531913</v>
      </c>
      <c r="Q743" t="str">
        <f t="shared" si="68"/>
        <v>publishing</v>
      </c>
      <c r="R743" t="str">
        <f t="shared" si="66"/>
        <v>nonfiction</v>
      </c>
      <c r="S743" s="11">
        <f t="shared" si="69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7">
        <f t="shared" si="70"/>
        <v>67.391304347826093</v>
      </c>
      <c r="Q744" t="str">
        <f t="shared" si="68"/>
        <v>publishing</v>
      </c>
      <c r="R744" t="str">
        <f t="shared" si="66"/>
        <v>nonfiction</v>
      </c>
      <c r="S744" s="11">
        <f t="shared" si="69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7">
        <f t="shared" si="70"/>
        <v>54.266666666666666</v>
      </c>
      <c r="Q745" t="str">
        <f t="shared" si="68"/>
        <v>publishing</v>
      </c>
      <c r="R745" t="str">
        <f t="shared" si="66"/>
        <v>nonfiction</v>
      </c>
      <c r="S745" s="11">
        <f t="shared" si="69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7">
        <f t="shared" si="70"/>
        <v>82.516129032258064</v>
      </c>
      <c r="Q746" t="str">
        <f t="shared" si="68"/>
        <v>publishing</v>
      </c>
      <c r="R746" t="str">
        <f t="shared" si="66"/>
        <v>nonfiction</v>
      </c>
      <c r="S746" s="11">
        <f t="shared" si="69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7">
        <f t="shared" si="70"/>
        <v>53.729729729729726</v>
      </c>
      <c r="Q747" t="str">
        <f t="shared" si="68"/>
        <v>publishing</v>
      </c>
      <c r="R747" t="str">
        <f t="shared" si="66"/>
        <v>nonfiction</v>
      </c>
      <c r="S747" s="11">
        <f t="shared" si="69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7">
        <f t="shared" si="70"/>
        <v>34.206185567010309</v>
      </c>
      <c r="Q748" t="str">
        <f t="shared" si="68"/>
        <v>publishing</v>
      </c>
      <c r="R748" t="str">
        <f t="shared" si="66"/>
        <v>nonfiction</v>
      </c>
      <c r="S748" s="11">
        <f t="shared" si="69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7">
        <f t="shared" si="70"/>
        <v>127.32727272727273</v>
      </c>
      <c r="Q749" t="str">
        <f t="shared" si="68"/>
        <v>publishing</v>
      </c>
      <c r="R749" t="str">
        <f t="shared" si="66"/>
        <v>nonfiction</v>
      </c>
      <c r="S749" s="11">
        <f t="shared" si="69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7">
        <f t="shared" si="70"/>
        <v>45.56818181818182</v>
      </c>
      <c r="Q750" t="str">
        <f t="shared" si="68"/>
        <v>publishing</v>
      </c>
      <c r="R750" t="str">
        <f t="shared" si="66"/>
        <v>nonfiction</v>
      </c>
      <c r="S750" s="11">
        <f t="shared" si="69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7">
        <f t="shared" si="70"/>
        <v>95.963636363636368</v>
      </c>
      <c r="Q751" t="str">
        <f t="shared" si="68"/>
        <v>publishing</v>
      </c>
      <c r="R751" t="str">
        <f t="shared" si="66"/>
        <v>nonfiction</v>
      </c>
      <c r="S751" s="11">
        <f t="shared" si="69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7">
        <f t="shared" si="70"/>
        <v>77.271186440677965</v>
      </c>
      <c r="Q752" t="str">
        <f t="shared" si="68"/>
        <v>publishing</v>
      </c>
      <c r="R752" t="str">
        <f t="shared" si="66"/>
        <v>nonfiction</v>
      </c>
      <c r="S752" s="11">
        <f t="shared" si="69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7">
        <f t="shared" si="70"/>
        <v>57.338709677419352</v>
      </c>
      <c r="Q753" t="str">
        <f t="shared" si="68"/>
        <v>publishing</v>
      </c>
      <c r="R753" t="str">
        <f t="shared" si="66"/>
        <v>nonfiction</v>
      </c>
      <c r="S753" s="11">
        <f t="shared" si="69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7">
        <f t="shared" si="70"/>
        <v>53.19047619047619</v>
      </c>
      <c r="Q754" t="str">
        <f t="shared" si="68"/>
        <v>publishing</v>
      </c>
      <c r="R754" t="str">
        <f t="shared" si="66"/>
        <v>nonfiction</v>
      </c>
      <c r="S754" s="11">
        <f t="shared" si="69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7">
        <f t="shared" si="70"/>
        <v>492.30769230769232</v>
      </c>
      <c r="Q755" t="str">
        <f t="shared" si="68"/>
        <v>publishing</v>
      </c>
      <c r="R755" t="str">
        <f t="shared" si="66"/>
        <v>nonfiction</v>
      </c>
      <c r="S755" s="11">
        <f t="shared" si="69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7">
        <f t="shared" si="70"/>
        <v>42.346938775510203</v>
      </c>
      <c r="Q756" t="str">
        <f t="shared" si="68"/>
        <v>publishing</v>
      </c>
      <c r="R756" t="str">
        <f t="shared" si="66"/>
        <v>nonfiction</v>
      </c>
      <c r="S756" s="11">
        <f t="shared" si="69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7">
        <f t="shared" si="70"/>
        <v>37.466029411764708</v>
      </c>
      <c r="Q757" t="str">
        <f t="shared" si="68"/>
        <v>publishing</v>
      </c>
      <c r="R757" t="str">
        <f t="shared" si="66"/>
        <v>nonfiction</v>
      </c>
      <c r="S757" s="11">
        <f t="shared" si="69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7">
        <f t="shared" si="70"/>
        <v>37.454545454545453</v>
      </c>
      <c r="Q758" t="str">
        <f t="shared" si="68"/>
        <v>publishing</v>
      </c>
      <c r="R758" t="str">
        <f t="shared" si="66"/>
        <v>nonfiction</v>
      </c>
      <c r="S758" s="11">
        <f t="shared" si="69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7">
        <f t="shared" si="70"/>
        <v>33.055555555555557</v>
      </c>
      <c r="Q759" t="str">
        <f t="shared" si="68"/>
        <v>publishing</v>
      </c>
      <c r="R759" t="str">
        <f t="shared" si="66"/>
        <v>nonfiction</v>
      </c>
      <c r="S759" s="11">
        <f t="shared" si="69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7">
        <f t="shared" si="70"/>
        <v>134.21052631578948</v>
      </c>
      <c r="Q760" t="str">
        <f t="shared" si="68"/>
        <v>publishing</v>
      </c>
      <c r="R760" t="str">
        <f t="shared" si="66"/>
        <v>nonfiction</v>
      </c>
      <c r="S760" s="11">
        <f t="shared" si="69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7">
        <f t="shared" si="70"/>
        <v>51.474747474747474</v>
      </c>
      <c r="Q761" t="str">
        <f t="shared" si="68"/>
        <v>publishing</v>
      </c>
      <c r="R761" t="str">
        <f t="shared" si="66"/>
        <v>nonfiction</v>
      </c>
      <c r="S761" s="11">
        <f t="shared" si="69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7" t="str">
        <f t="shared" si="70"/>
        <v>NA</v>
      </c>
      <c r="Q762" t="str">
        <f t="shared" si="68"/>
        <v>publishing</v>
      </c>
      <c r="R762" t="str">
        <f t="shared" si="66"/>
        <v>fiction</v>
      </c>
      <c r="S762" s="11">
        <f t="shared" si="69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7">
        <f t="shared" si="70"/>
        <v>39.166666666666664</v>
      </c>
      <c r="Q763" t="str">
        <f t="shared" si="68"/>
        <v>publishing</v>
      </c>
      <c r="R763" t="str">
        <f t="shared" si="66"/>
        <v>fiction</v>
      </c>
      <c r="S763" s="11">
        <f t="shared" si="69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7" t="str">
        <f t="shared" si="70"/>
        <v>NA</v>
      </c>
      <c r="Q764" t="str">
        <f t="shared" si="68"/>
        <v>publishing</v>
      </c>
      <c r="R764" t="str">
        <f t="shared" si="66"/>
        <v>fiction</v>
      </c>
      <c r="S764" s="11">
        <f t="shared" si="69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7">
        <f t="shared" si="70"/>
        <v>5</v>
      </c>
      <c r="Q765" t="str">
        <f t="shared" si="68"/>
        <v>publishing</v>
      </c>
      <c r="R765" t="str">
        <f t="shared" si="66"/>
        <v>fiction</v>
      </c>
      <c r="S765" s="11">
        <f t="shared" si="69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7" t="str">
        <f t="shared" si="70"/>
        <v>NA</v>
      </c>
      <c r="Q766" t="str">
        <f t="shared" si="68"/>
        <v>publishing</v>
      </c>
      <c r="R766" t="str">
        <f t="shared" si="66"/>
        <v>fiction</v>
      </c>
      <c r="S766" s="11">
        <f t="shared" si="69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7">
        <f t="shared" si="70"/>
        <v>57.295454545454547</v>
      </c>
      <c r="Q767" t="str">
        <f t="shared" si="68"/>
        <v>publishing</v>
      </c>
      <c r="R767" t="str">
        <f t="shared" si="66"/>
        <v>fiction</v>
      </c>
      <c r="S767" s="11">
        <f t="shared" si="69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7" t="str">
        <f t="shared" si="70"/>
        <v>NA</v>
      </c>
      <c r="Q768" t="str">
        <f t="shared" si="68"/>
        <v>publishing</v>
      </c>
      <c r="R768" t="str">
        <f t="shared" si="66"/>
        <v>fiction</v>
      </c>
      <c r="S768" s="11">
        <f t="shared" si="69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7">
        <f t="shared" si="70"/>
        <v>59</v>
      </c>
      <c r="Q769" t="str">
        <f t="shared" si="68"/>
        <v>publishing</v>
      </c>
      <c r="R769" t="str">
        <f t="shared" si="66"/>
        <v>fiction</v>
      </c>
      <c r="S769" s="11">
        <f t="shared" si="69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7" t="str">
        <f t="shared" si="70"/>
        <v>NA</v>
      </c>
      <c r="Q770" t="str">
        <f t="shared" si="68"/>
        <v>publishing</v>
      </c>
      <c r="R770" t="str">
        <f t="shared" ref="R770:R833" si="72">MID(N770,SEARCH("/",N770)+1,LEN(N770)-SEARCH("/",N770))</f>
        <v>fiction</v>
      </c>
      <c r="S770" s="11">
        <f t="shared" si="69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7">
        <f t="shared" si="70"/>
        <v>31.846153846153847</v>
      </c>
      <c r="Q771" t="str">
        <f t="shared" ref="Q771:Q834" si="74">LEFT(N771,SEARCH("/",N771)-1)</f>
        <v>publishing</v>
      </c>
      <c r="R771" t="str">
        <f t="shared" si="72"/>
        <v>fiction</v>
      </c>
      <c r="S771" s="11">
        <f t="shared" ref="S771:S834" si="75">(((J771/60)/60)/24)+DATE(1970,1,1)</f>
        <v>41604.996458333335</v>
      </c>
      <c r="T771" s="11">
        <f t="shared" si="7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7" t="str">
        <f t="shared" ref="P772:P835" si="76">IFERROR(E772/L772,"NA")</f>
        <v>NA</v>
      </c>
      <c r="Q772" t="str">
        <f t="shared" si="74"/>
        <v>publishing</v>
      </c>
      <c r="R772" t="str">
        <f t="shared" si="72"/>
        <v>fiction</v>
      </c>
      <c r="S772" s="11">
        <f t="shared" si="75"/>
        <v>41289.999641203707</v>
      </c>
      <c r="T772" s="11">
        <f t="shared" ref="T772:T835" si="77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7">
        <f t="shared" si="76"/>
        <v>10</v>
      </c>
      <c r="Q773" t="str">
        <f t="shared" si="74"/>
        <v>publishing</v>
      </c>
      <c r="R773" t="str">
        <f t="shared" si="72"/>
        <v>fiction</v>
      </c>
      <c r="S773" s="11">
        <f t="shared" si="75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7">
        <f t="shared" si="76"/>
        <v>50</v>
      </c>
      <c r="Q774" t="str">
        <f t="shared" si="74"/>
        <v>publishing</v>
      </c>
      <c r="R774" t="str">
        <f t="shared" si="72"/>
        <v>fiction</v>
      </c>
      <c r="S774" s="11">
        <f t="shared" si="75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7">
        <f t="shared" si="76"/>
        <v>16</v>
      </c>
      <c r="Q775" t="str">
        <f t="shared" si="74"/>
        <v>publishing</v>
      </c>
      <c r="R775" t="str">
        <f t="shared" si="72"/>
        <v>fiction</v>
      </c>
      <c r="S775" s="11">
        <f t="shared" si="75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7">
        <f t="shared" si="76"/>
        <v>39</v>
      </c>
      <c r="Q776" t="str">
        <f t="shared" si="74"/>
        <v>publishing</v>
      </c>
      <c r="R776" t="str">
        <f t="shared" si="72"/>
        <v>fiction</v>
      </c>
      <c r="S776" s="11">
        <f t="shared" si="75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7">
        <f t="shared" si="76"/>
        <v>34</v>
      </c>
      <c r="Q777" t="str">
        <f t="shared" si="74"/>
        <v>publishing</v>
      </c>
      <c r="R777" t="str">
        <f t="shared" si="72"/>
        <v>fiction</v>
      </c>
      <c r="S777" s="11">
        <f t="shared" si="75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7">
        <f t="shared" si="76"/>
        <v>63.122807017543863</v>
      </c>
      <c r="Q778" t="str">
        <f t="shared" si="74"/>
        <v>publishing</v>
      </c>
      <c r="R778" t="str">
        <f t="shared" si="72"/>
        <v>fiction</v>
      </c>
      <c r="S778" s="11">
        <f t="shared" si="75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7">
        <f t="shared" si="76"/>
        <v>7</v>
      </c>
      <c r="Q779" t="str">
        <f t="shared" si="74"/>
        <v>publishing</v>
      </c>
      <c r="R779" t="str">
        <f t="shared" si="72"/>
        <v>fiction</v>
      </c>
      <c r="S779" s="11">
        <f t="shared" si="75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7">
        <f t="shared" si="76"/>
        <v>2</v>
      </c>
      <c r="Q780" t="str">
        <f t="shared" si="74"/>
        <v>publishing</v>
      </c>
      <c r="R780" t="str">
        <f t="shared" si="72"/>
        <v>fiction</v>
      </c>
      <c r="S780" s="11">
        <f t="shared" si="75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7">
        <f t="shared" si="76"/>
        <v>66.666666666666671</v>
      </c>
      <c r="Q781" t="str">
        <f t="shared" si="74"/>
        <v>publishing</v>
      </c>
      <c r="R781" t="str">
        <f t="shared" si="72"/>
        <v>fiction</v>
      </c>
      <c r="S781" s="11">
        <f t="shared" si="75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7">
        <f t="shared" si="76"/>
        <v>38.518518518518519</v>
      </c>
      <c r="Q782" t="str">
        <f t="shared" si="74"/>
        <v>music</v>
      </c>
      <c r="R782" t="str">
        <f t="shared" si="72"/>
        <v>rock</v>
      </c>
      <c r="S782" s="11">
        <f t="shared" si="75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7">
        <f t="shared" si="76"/>
        <v>42.609200000000001</v>
      </c>
      <c r="Q783" t="str">
        <f t="shared" si="74"/>
        <v>music</v>
      </c>
      <c r="R783" t="str">
        <f t="shared" si="72"/>
        <v>rock</v>
      </c>
      <c r="S783" s="11">
        <f t="shared" si="75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7">
        <f t="shared" si="76"/>
        <v>50</v>
      </c>
      <c r="Q784" t="str">
        <f t="shared" si="74"/>
        <v>music</v>
      </c>
      <c r="R784" t="str">
        <f t="shared" si="72"/>
        <v>rock</v>
      </c>
      <c r="S784" s="11">
        <f t="shared" si="75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7">
        <f t="shared" si="76"/>
        <v>63.485714285714288</v>
      </c>
      <c r="Q785" t="str">
        <f t="shared" si="74"/>
        <v>music</v>
      </c>
      <c r="R785" t="str">
        <f t="shared" si="72"/>
        <v>rock</v>
      </c>
      <c r="S785" s="11">
        <f t="shared" si="75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7">
        <f t="shared" si="76"/>
        <v>102.5</v>
      </c>
      <c r="Q786" t="str">
        <f t="shared" si="74"/>
        <v>music</v>
      </c>
      <c r="R786" t="str">
        <f t="shared" si="72"/>
        <v>rock</v>
      </c>
      <c r="S786" s="11">
        <f t="shared" si="75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7">
        <f t="shared" si="76"/>
        <v>31.142758620689655</v>
      </c>
      <c r="Q787" t="str">
        <f t="shared" si="74"/>
        <v>music</v>
      </c>
      <c r="R787" t="str">
        <f t="shared" si="72"/>
        <v>rock</v>
      </c>
      <c r="S787" s="11">
        <f t="shared" si="75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7">
        <f t="shared" si="76"/>
        <v>162.27272727272728</v>
      </c>
      <c r="Q788" t="str">
        <f t="shared" si="74"/>
        <v>music</v>
      </c>
      <c r="R788" t="str">
        <f t="shared" si="72"/>
        <v>rock</v>
      </c>
      <c r="S788" s="11">
        <f t="shared" si="75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7">
        <f t="shared" si="76"/>
        <v>80.588235294117652</v>
      </c>
      <c r="Q789" t="str">
        <f t="shared" si="74"/>
        <v>music</v>
      </c>
      <c r="R789" t="str">
        <f t="shared" si="72"/>
        <v>rock</v>
      </c>
      <c r="S789" s="11">
        <f t="shared" si="75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7">
        <f t="shared" si="76"/>
        <v>59.85441176470588</v>
      </c>
      <c r="Q790" t="str">
        <f t="shared" si="74"/>
        <v>music</v>
      </c>
      <c r="R790" t="str">
        <f t="shared" si="72"/>
        <v>rock</v>
      </c>
      <c r="S790" s="11">
        <f t="shared" si="75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7">
        <f t="shared" si="76"/>
        <v>132.85714285714286</v>
      </c>
      <c r="Q791" t="str">
        <f t="shared" si="74"/>
        <v>music</v>
      </c>
      <c r="R791" t="str">
        <f t="shared" si="72"/>
        <v>rock</v>
      </c>
      <c r="S791" s="11">
        <f t="shared" si="75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7">
        <f t="shared" si="76"/>
        <v>92.547820512820508</v>
      </c>
      <c r="Q792" t="str">
        <f t="shared" si="74"/>
        <v>music</v>
      </c>
      <c r="R792" t="str">
        <f t="shared" si="72"/>
        <v>rock</v>
      </c>
      <c r="S792" s="11">
        <f t="shared" si="75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7">
        <f t="shared" si="76"/>
        <v>60.859375</v>
      </c>
      <c r="Q793" t="str">
        <f t="shared" si="74"/>
        <v>music</v>
      </c>
      <c r="R793" t="str">
        <f t="shared" si="72"/>
        <v>rock</v>
      </c>
      <c r="S793" s="11">
        <f t="shared" si="75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7">
        <f t="shared" si="76"/>
        <v>41.851833333333339</v>
      </c>
      <c r="Q794" t="str">
        <f t="shared" si="74"/>
        <v>music</v>
      </c>
      <c r="R794" t="str">
        <f t="shared" si="72"/>
        <v>rock</v>
      </c>
      <c r="S794" s="11">
        <f t="shared" si="75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7">
        <f t="shared" si="76"/>
        <v>88.325937499999995</v>
      </c>
      <c r="Q795" t="str">
        <f t="shared" si="74"/>
        <v>music</v>
      </c>
      <c r="R795" t="str">
        <f t="shared" si="72"/>
        <v>rock</v>
      </c>
      <c r="S795" s="11">
        <f t="shared" si="75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7">
        <f t="shared" si="76"/>
        <v>158.96226415094338</v>
      </c>
      <c r="Q796" t="str">
        <f t="shared" si="74"/>
        <v>music</v>
      </c>
      <c r="R796" t="str">
        <f t="shared" si="72"/>
        <v>rock</v>
      </c>
      <c r="S796" s="11">
        <f t="shared" si="75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7">
        <f t="shared" si="76"/>
        <v>85.054347826086953</v>
      </c>
      <c r="Q797" t="str">
        <f t="shared" si="74"/>
        <v>music</v>
      </c>
      <c r="R797" t="str">
        <f t="shared" si="72"/>
        <v>rock</v>
      </c>
      <c r="S797" s="11">
        <f t="shared" si="75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7">
        <f t="shared" si="76"/>
        <v>112.61111111111111</v>
      </c>
      <c r="Q798" t="str">
        <f t="shared" si="74"/>
        <v>music</v>
      </c>
      <c r="R798" t="str">
        <f t="shared" si="72"/>
        <v>rock</v>
      </c>
      <c r="S798" s="11">
        <f t="shared" si="75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7">
        <f t="shared" si="76"/>
        <v>45.436619718309856</v>
      </c>
      <c r="Q799" t="str">
        <f t="shared" si="74"/>
        <v>music</v>
      </c>
      <c r="R799" t="str">
        <f t="shared" si="72"/>
        <v>rock</v>
      </c>
      <c r="S799" s="11">
        <f t="shared" si="75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7">
        <f t="shared" si="76"/>
        <v>46.218390804597703</v>
      </c>
      <c r="Q800" t="str">
        <f t="shared" si="74"/>
        <v>music</v>
      </c>
      <c r="R800" t="str">
        <f t="shared" si="72"/>
        <v>rock</v>
      </c>
      <c r="S800" s="11">
        <f t="shared" si="75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7">
        <f t="shared" si="76"/>
        <v>178.60714285714286</v>
      </c>
      <c r="Q801" t="str">
        <f t="shared" si="74"/>
        <v>music</v>
      </c>
      <c r="R801" t="str">
        <f t="shared" si="72"/>
        <v>rock</v>
      </c>
      <c r="S801" s="11">
        <f t="shared" si="75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7">
        <f t="shared" si="76"/>
        <v>40.75</v>
      </c>
      <c r="Q802" t="str">
        <f t="shared" si="74"/>
        <v>music</v>
      </c>
      <c r="R802" t="str">
        <f t="shared" si="72"/>
        <v>rock</v>
      </c>
      <c r="S802" s="11">
        <f t="shared" si="75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7">
        <f t="shared" si="76"/>
        <v>43.733921568627444</v>
      </c>
      <c r="Q803" t="str">
        <f t="shared" si="74"/>
        <v>music</v>
      </c>
      <c r="R803" t="str">
        <f t="shared" si="72"/>
        <v>rock</v>
      </c>
      <c r="S803" s="11">
        <f t="shared" si="75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7">
        <f t="shared" si="76"/>
        <v>81.066666666666663</v>
      </c>
      <c r="Q804" t="str">
        <f t="shared" si="74"/>
        <v>music</v>
      </c>
      <c r="R804" t="str">
        <f t="shared" si="72"/>
        <v>rock</v>
      </c>
      <c r="S804" s="11">
        <f t="shared" si="75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7">
        <f t="shared" si="76"/>
        <v>74.60526315789474</v>
      </c>
      <c r="Q805" t="str">
        <f t="shared" si="74"/>
        <v>music</v>
      </c>
      <c r="R805" t="str">
        <f t="shared" si="72"/>
        <v>rock</v>
      </c>
      <c r="S805" s="11">
        <f t="shared" si="75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7">
        <f t="shared" si="76"/>
        <v>305.55555555555554</v>
      </c>
      <c r="Q806" t="str">
        <f t="shared" si="74"/>
        <v>music</v>
      </c>
      <c r="R806" t="str">
        <f t="shared" si="72"/>
        <v>rock</v>
      </c>
      <c r="S806" s="11">
        <f t="shared" si="75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7">
        <f t="shared" si="76"/>
        <v>58.333333333333336</v>
      </c>
      <c r="Q807" t="str">
        <f t="shared" si="74"/>
        <v>music</v>
      </c>
      <c r="R807" t="str">
        <f t="shared" si="72"/>
        <v>rock</v>
      </c>
      <c r="S807" s="11">
        <f t="shared" si="75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7">
        <f t="shared" si="76"/>
        <v>117.67605633802818</v>
      </c>
      <c r="Q808" t="str">
        <f t="shared" si="74"/>
        <v>music</v>
      </c>
      <c r="R808" t="str">
        <f t="shared" si="72"/>
        <v>rock</v>
      </c>
      <c r="S808" s="11">
        <f t="shared" si="75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7">
        <f t="shared" si="76"/>
        <v>73.771929824561397</v>
      </c>
      <c r="Q809" t="str">
        <f t="shared" si="74"/>
        <v>music</v>
      </c>
      <c r="R809" t="str">
        <f t="shared" si="72"/>
        <v>rock</v>
      </c>
      <c r="S809" s="11">
        <f t="shared" si="75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7">
        <f t="shared" si="76"/>
        <v>104.65116279069767</v>
      </c>
      <c r="Q810" t="str">
        <f t="shared" si="74"/>
        <v>music</v>
      </c>
      <c r="R810" t="str">
        <f t="shared" si="72"/>
        <v>rock</v>
      </c>
      <c r="S810" s="11">
        <f t="shared" si="75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7">
        <f t="shared" si="76"/>
        <v>79.82692307692308</v>
      </c>
      <c r="Q811" t="str">
        <f t="shared" si="74"/>
        <v>music</v>
      </c>
      <c r="R811" t="str">
        <f t="shared" si="72"/>
        <v>rock</v>
      </c>
      <c r="S811" s="11">
        <f t="shared" si="75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7">
        <f t="shared" si="76"/>
        <v>58.333333333333336</v>
      </c>
      <c r="Q812" t="str">
        <f t="shared" si="74"/>
        <v>music</v>
      </c>
      <c r="R812" t="str">
        <f t="shared" si="72"/>
        <v>rock</v>
      </c>
      <c r="S812" s="11">
        <f t="shared" si="75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7">
        <f t="shared" si="76"/>
        <v>86.666666666666671</v>
      </c>
      <c r="Q813" t="str">
        <f t="shared" si="74"/>
        <v>music</v>
      </c>
      <c r="R813" t="str">
        <f t="shared" si="72"/>
        <v>rock</v>
      </c>
      <c r="S813" s="11">
        <f t="shared" si="75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7">
        <f t="shared" si="76"/>
        <v>27.606060606060606</v>
      </c>
      <c r="Q814" t="str">
        <f t="shared" si="74"/>
        <v>music</v>
      </c>
      <c r="R814" t="str">
        <f t="shared" si="72"/>
        <v>rock</v>
      </c>
      <c r="S814" s="11">
        <f t="shared" si="75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7">
        <f t="shared" si="76"/>
        <v>24.999375000000001</v>
      </c>
      <c r="Q815" t="str">
        <f t="shared" si="74"/>
        <v>music</v>
      </c>
      <c r="R815" t="str">
        <f t="shared" si="72"/>
        <v>rock</v>
      </c>
      <c r="S815" s="11">
        <f t="shared" si="75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7">
        <f t="shared" si="76"/>
        <v>45.464285714285715</v>
      </c>
      <c r="Q816" t="str">
        <f t="shared" si="74"/>
        <v>music</v>
      </c>
      <c r="R816" t="str">
        <f t="shared" si="72"/>
        <v>rock</v>
      </c>
      <c r="S816" s="11">
        <f t="shared" si="75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7">
        <f t="shared" si="76"/>
        <v>99.534883720930239</v>
      </c>
      <c r="Q817" t="str">
        <f t="shared" si="74"/>
        <v>music</v>
      </c>
      <c r="R817" t="str">
        <f t="shared" si="72"/>
        <v>rock</v>
      </c>
      <c r="S817" s="11">
        <f t="shared" si="75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7">
        <f t="shared" si="76"/>
        <v>39.31</v>
      </c>
      <c r="Q818" t="str">
        <f t="shared" si="74"/>
        <v>music</v>
      </c>
      <c r="R818" t="str">
        <f t="shared" si="72"/>
        <v>rock</v>
      </c>
      <c r="S818" s="11">
        <f t="shared" si="75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7">
        <f t="shared" si="76"/>
        <v>89.419999999999987</v>
      </c>
      <c r="Q819" t="str">
        <f t="shared" si="74"/>
        <v>music</v>
      </c>
      <c r="R819" t="str">
        <f t="shared" si="72"/>
        <v>rock</v>
      </c>
      <c r="S819" s="11">
        <f t="shared" si="75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7">
        <f t="shared" si="76"/>
        <v>28.684210526315791</v>
      </c>
      <c r="Q820" t="str">
        <f t="shared" si="74"/>
        <v>music</v>
      </c>
      <c r="R820" t="str">
        <f t="shared" si="72"/>
        <v>rock</v>
      </c>
      <c r="S820" s="11">
        <f t="shared" si="75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7">
        <f t="shared" si="76"/>
        <v>31.071428571428573</v>
      </c>
      <c r="Q821" t="str">
        <f t="shared" si="74"/>
        <v>music</v>
      </c>
      <c r="R821" t="str">
        <f t="shared" si="72"/>
        <v>rock</v>
      </c>
      <c r="S821" s="11">
        <f t="shared" si="75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7">
        <f t="shared" si="76"/>
        <v>70.55263157894737</v>
      </c>
      <c r="Q822" t="str">
        <f t="shared" si="74"/>
        <v>music</v>
      </c>
      <c r="R822" t="str">
        <f t="shared" si="72"/>
        <v>rock</v>
      </c>
      <c r="S822" s="11">
        <f t="shared" si="75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7">
        <f t="shared" si="76"/>
        <v>224.12820512820514</v>
      </c>
      <c r="Q823" t="str">
        <f t="shared" si="74"/>
        <v>music</v>
      </c>
      <c r="R823" t="str">
        <f t="shared" si="72"/>
        <v>rock</v>
      </c>
      <c r="S823" s="11">
        <f t="shared" si="75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7">
        <f t="shared" si="76"/>
        <v>51.811594202898547</v>
      </c>
      <c r="Q824" t="str">
        <f t="shared" si="74"/>
        <v>music</v>
      </c>
      <c r="R824" t="str">
        <f t="shared" si="72"/>
        <v>rock</v>
      </c>
      <c r="S824" s="11">
        <f t="shared" si="75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7">
        <f t="shared" si="76"/>
        <v>43.515151515151516</v>
      </c>
      <c r="Q825" t="str">
        <f t="shared" si="74"/>
        <v>music</v>
      </c>
      <c r="R825" t="str">
        <f t="shared" si="72"/>
        <v>rock</v>
      </c>
      <c r="S825" s="11">
        <f t="shared" si="75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7">
        <f t="shared" si="76"/>
        <v>39.816666666666663</v>
      </c>
      <c r="Q826" t="str">
        <f t="shared" si="74"/>
        <v>music</v>
      </c>
      <c r="R826" t="str">
        <f t="shared" si="72"/>
        <v>rock</v>
      </c>
      <c r="S826" s="11">
        <f t="shared" si="75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7">
        <f t="shared" si="76"/>
        <v>126.8080808080808</v>
      </c>
      <c r="Q827" t="str">
        <f t="shared" si="74"/>
        <v>music</v>
      </c>
      <c r="R827" t="str">
        <f t="shared" si="72"/>
        <v>rock</v>
      </c>
      <c r="S827" s="11">
        <f t="shared" si="75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7">
        <f t="shared" si="76"/>
        <v>113.87755102040816</v>
      </c>
      <c r="Q828" t="str">
        <f t="shared" si="74"/>
        <v>music</v>
      </c>
      <c r="R828" t="str">
        <f t="shared" si="72"/>
        <v>rock</v>
      </c>
      <c r="S828" s="11">
        <f t="shared" si="75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7">
        <f t="shared" si="76"/>
        <v>28.181818181818183</v>
      </c>
      <c r="Q829" t="str">
        <f t="shared" si="74"/>
        <v>music</v>
      </c>
      <c r="R829" t="str">
        <f t="shared" si="72"/>
        <v>rock</v>
      </c>
      <c r="S829" s="11">
        <f t="shared" si="75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7">
        <f t="shared" si="76"/>
        <v>36.60526315789474</v>
      </c>
      <c r="Q830" t="str">
        <f t="shared" si="74"/>
        <v>music</v>
      </c>
      <c r="R830" t="str">
        <f t="shared" si="72"/>
        <v>rock</v>
      </c>
      <c r="S830" s="11">
        <f t="shared" si="75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7">
        <f t="shared" si="76"/>
        <v>32.5</v>
      </c>
      <c r="Q831" t="str">
        <f t="shared" si="74"/>
        <v>music</v>
      </c>
      <c r="R831" t="str">
        <f t="shared" si="72"/>
        <v>rock</v>
      </c>
      <c r="S831" s="11">
        <f t="shared" si="75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7">
        <f t="shared" si="76"/>
        <v>60.65625</v>
      </c>
      <c r="Q832" t="str">
        <f t="shared" si="74"/>
        <v>music</v>
      </c>
      <c r="R832" t="str">
        <f t="shared" si="72"/>
        <v>rock</v>
      </c>
      <c r="S832" s="11">
        <f t="shared" si="75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7">
        <f t="shared" si="76"/>
        <v>175</v>
      </c>
      <c r="Q833" t="str">
        <f t="shared" si="74"/>
        <v>music</v>
      </c>
      <c r="R833" t="str">
        <f t="shared" si="72"/>
        <v>rock</v>
      </c>
      <c r="S833" s="11">
        <f t="shared" si="75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7">
        <f t="shared" si="76"/>
        <v>97.993896103896105</v>
      </c>
      <c r="Q834" t="str">
        <f t="shared" si="74"/>
        <v>music</v>
      </c>
      <c r="R834" t="str">
        <f t="shared" ref="R834:R897" si="78">MID(N834,SEARCH("/",N834)+1,LEN(N834)-SEARCH("/",N834))</f>
        <v>rock</v>
      </c>
      <c r="S834" s="11">
        <f t="shared" si="75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7">
        <f t="shared" si="76"/>
        <v>148.78048780487805</v>
      </c>
      <c r="Q835" t="str">
        <f t="shared" ref="Q835:Q898" si="80">LEFT(N835,SEARCH("/",N835)-1)</f>
        <v>music</v>
      </c>
      <c r="R835" t="str">
        <f t="shared" si="78"/>
        <v>rock</v>
      </c>
      <c r="S835" s="11">
        <f t="shared" ref="S835:S898" si="81">(((J835/60)/60)/24)+DATE(1970,1,1)</f>
        <v>41718.878182870372</v>
      </c>
      <c r="T835" s="11">
        <f t="shared" si="77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7">
        <f t="shared" ref="P836:P899" si="82">IFERROR(E836/L836,"NA")</f>
        <v>96.08</v>
      </c>
      <c r="Q836" t="str">
        <f t="shared" si="80"/>
        <v>music</v>
      </c>
      <c r="R836" t="str">
        <f t="shared" si="78"/>
        <v>rock</v>
      </c>
      <c r="S836" s="11">
        <f t="shared" si="81"/>
        <v>41422.822824074072</v>
      </c>
      <c r="T836" s="11">
        <f t="shared" ref="T836:T899" si="83"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7">
        <f t="shared" si="82"/>
        <v>58.625</v>
      </c>
      <c r="Q837" t="str">
        <f t="shared" si="80"/>
        <v>music</v>
      </c>
      <c r="R837" t="str">
        <f t="shared" si="78"/>
        <v>rock</v>
      </c>
      <c r="S837" s="11">
        <f t="shared" si="81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7">
        <f t="shared" si="82"/>
        <v>109.70695652173914</v>
      </c>
      <c r="Q838" t="str">
        <f t="shared" si="80"/>
        <v>music</v>
      </c>
      <c r="R838" t="str">
        <f t="shared" si="78"/>
        <v>rock</v>
      </c>
      <c r="S838" s="11">
        <f t="shared" si="81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7">
        <f t="shared" si="82"/>
        <v>49.112903225806448</v>
      </c>
      <c r="Q839" t="str">
        <f t="shared" si="80"/>
        <v>music</v>
      </c>
      <c r="R839" t="str">
        <f t="shared" si="78"/>
        <v>rock</v>
      </c>
      <c r="S839" s="11">
        <f t="shared" si="81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7">
        <f t="shared" si="82"/>
        <v>47.672131147540981</v>
      </c>
      <c r="Q840" t="str">
        <f t="shared" si="80"/>
        <v>music</v>
      </c>
      <c r="R840" t="str">
        <f t="shared" si="78"/>
        <v>rock</v>
      </c>
      <c r="S840" s="11">
        <f t="shared" si="81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7">
        <f t="shared" si="82"/>
        <v>60.737812499999997</v>
      </c>
      <c r="Q841" t="str">
        <f t="shared" si="80"/>
        <v>music</v>
      </c>
      <c r="R841" t="str">
        <f t="shared" si="78"/>
        <v>rock</v>
      </c>
      <c r="S841" s="11">
        <f t="shared" si="81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7">
        <f t="shared" si="82"/>
        <v>63.37715789473684</v>
      </c>
      <c r="Q842" t="str">
        <f t="shared" si="80"/>
        <v>music</v>
      </c>
      <c r="R842" t="str">
        <f t="shared" si="78"/>
        <v>metal</v>
      </c>
      <c r="S842" s="11">
        <f t="shared" si="81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7">
        <f t="shared" si="82"/>
        <v>53.893617021276597</v>
      </c>
      <c r="Q843" t="str">
        <f t="shared" si="80"/>
        <v>music</v>
      </c>
      <c r="R843" t="str">
        <f t="shared" si="78"/>
        <v>metal</v>
      </c>
      <c r="S843" s="11">
        <f t="shared" si="81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7">
        <f t="shared" si="82"/>
        <v>66.871794871794876</v>
      </c>
      <c r="Q844" t="str">
        <f t="shared" si="80"/>
        <v>music</v>
      </c>
      <c r="R844" t="str">
        <f t="shared" si="78"/>
        <v>metal</v>
      </c>
      <c r="S844" s="11">
        <f t="shared" si="81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7">
        <f t="shared" si="82"/>
        <v>63.102362204724407</v>
      </c>
      <c r="Q845" t="str">
        <f t="shared" si="80"/>
        <v>music</v>
      </c>
      <c r="R845" t="str">
        <f t="shared" si="78"/>
        <v>metal</v>
      </c>
      <c r="S845" s="11">
        <f t="shared" si="81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7">
        <f t="shared" si="82"/>
        <v>36.628930817610062</v>
      </c>
      <c r="Q846" t="str">
        <f t="shared" si="80"/>
        <v>music</v>
      </c>
      <c r="R846" t="str">
        <f t="shared" si="78"/>
        <v>metal</v>
      </c>
      <c r="S846" s="11">
        <f t="shared" si="81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7">
        <f t="shared" si="82"/>
        <v>34.005706214689269</v>
      </c>
      <c r="Q847" t="str">
        <f t="shared" si="80"/>
        <v>music</v>
      </c>
      <c r="R847" t="str">
        <f t="shared" si="78"/>
        <v>metal</v>
      </c>
      <c r="S847" s="11">
        <f t="shared" si="81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7">
        <f t="shared" si="82"/>
        <v>28.553404255319148</v>
      </c>
      <c r="Q848" t="str">
        <f t="shared" si="80"/>
        <v>music</v>
      </c>
      <c r="R848" t="str">
        <f t="shared" si="78"/>
        <v>metal</v>
      </c>
      <c r="S848" s="11">
        <f t="shared" si="81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7">
        <f t="shared" si="82"/>
        <v>10</v>
      </c>
      <c r="Q849" t="str">
        <f t="shared" si="80"/>
        <v>music</v>
      </c>
      <c r="R849" t="str">
        <f t="shared" si="78"/>
        <v>metal</v>
      </c>
      <c r="S849" s="11">
        <f t="shared" si="81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7">
        <f t="shared" si="82"/>
        <v>18.75</v>
      </c>
      <c r="Q850" t="str">
        <f t="shared" si="80"/>
        <v>music</v>
      </c>
      <c r="R850" t="str">
        <f t="shared" si="78"/>
        <v>metal</v>
      </c>
      <c r="S850" s="11">
        <f t="shared" si="81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7">
        <f t="shared" si="82"/>
        <v>41.704347826086959</v>
      </c>
      <c r="Q851" t="str">
        <f t="shared" si="80"/>
        <v>music</v>
      </c>
      <c r="R851" t="str">
        <f t="shared" si="78"/>
        <v>metal</v>
      </c>
      <c r="S851" s="11">
        <f t="shared" si="81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7">
        <f t="shared" si="82"/>
        <v>46.669172932330824</v>
      </c>
      <c r="Q852" t="str">
        <f t="shared" si="80"/>
        <v>music</v>
      </c>
      <c r="R852" t="str">
        <f t="shared" si="78"/>
        <v>metal</v>
      </c>
      <c r="S852" s="11">
        <f t="shared" si="81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7">
        <f t="shared" si="82"/>
        <v>37.271428571428572</v>
      </c>
      <c r="Q853" t="str">
        <f t="shared" si="80"/>
        <v>music</v>
      </c>
      <c r="R853" t="str">
        <f t="shared" si="78"/>
        <v>metal</v>
      </c>
      <c r="S853" s="11">
        <f t="shared" si="81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7">
        <f t="shared" si="82"/>
        <v>59.258064516129032</v>
      </c>
      <c r="Q854" t="str">
        <f t="shared" si="80"/>
        <v>music</v>
      </c>
      <c r="R854" t="str">
        <f t="shared" si="78"/>
        <v>metal</v>
      </c>
      <c r="S854" s="11">
        <f t="shared" si="81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7">
        <f t="shared" si="82"/>
        <v>30</v>
      </c>
      <c r="Q855" t="str">
        <f t="shared" si="80"/>
        <v>music</v>
      </c>
      <c r="R855" t="str">
        <f t="shared" si="78"/>
        <v>metal</v>
      </c>
      <c r="S855" s="11">
        <f t="shared" si="81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7">
        <f t="shared" si="82"/>
        <v>65.8623246492986</v>
      </c>
      <c r="Q856" t="str">
        <f t="shared" si="80"/>
        <v>music</v>
      </c>
      <c r="R856" t="str">
        <f t="shared" si="78"/>
        <v>metal</v>
      </c>
      <c r="S856" s="11">
        <f t="shared" si="81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7">
        <f t="shared" si="82"/>
        <v>31.914893617021278</v>
      </c>
      <c r="Q857" t="str">
        <f t="shared" si="80"/>
        <v>music</v>
      </c>
      <c r="R857" t="str">
        <f t="shared" si="78"/>
        <v>metal</v>
      </c>
      <c r="S857" s="11">
        <f t="shared" si="81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7">
        <f t="shared" si="82"/>
        <v>19.464285714285715</v>
      </c>
      <c r="Q858" t="str">
        <f t="shared" si="80"/>
        <v>music</v>
      </c>
      <c r="R858" t="str">
        <f t="shared" si="78"/>
        <v>metal</v>
      </c>
      <c r="S858" s="11">
        <f t="shared" si="81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7">
        <f t="shared" si="82"/>
        <v>50</v>
      </c>
      <c r="Q859" t="str">
        <f t="shared" si="80"/>
        <v>music</v>
      </c>
      <c r="R859" t="str">
        <f t="shared" si="78"/>
        <v>metal</v>
      </c>
      <c r="S859" s="11">
        <f t="shared" si="81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7">
        <f t="shared" si="82"/>
        <v>22.737763157894737</v>
      </c>
      <c r="Q860" t="str">
        <f t="shared" si="80"/>
        <v>music</v>
      </c>
      <c r="R860" t="str">
        <f t="shared" si="78"/>
        <v>metal</v>
      </c>
      <c r="S860" s="11">
        <f t="shared" si="81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7">
        <f t="shared" si="82"/>
        <v>42.724489795918366</v>
      </c>
      <c r="Q861" t="str">
        <f t="shared" si="80"/>
        <v>music</v>
      </c>
      <c r="R861" t="str">
        <f t="shared" si="78"/>
        <v>metal</v>
      </c>
      <c r="S861" s="11">
        <f t="shared" si="81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7">
        <f t="shared" si="82"/>
        <v>52.916666666666664</v>
      </c>
      <c r="Q862" t="str">
        <f t="shared" si="80"/>
        <v>music</v>
      </c>
      <c r="R862" t="str">
        <f t="shared" si="78"/>
        <v>jazz</v>
      </c>
      <c r="S862" s="11">
        <f t="shared" si="81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7">
        <f t="shared" si="82"/>
        <v>50.5</v>
      </c>
      <c r="Q863" t="str">
        <f t="shared" si="80"/>
        <v>music</v>
      </c>
      <c r="R863" t="str">
        <f t="shared" si="78"/>
        <v>jazz</v>
      </c>
      <c r="S863" s="11">
        <f t="shared" si="81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7">
        <f t="shared" si="82"/>
        <v>42.5</v>
      </c>
      <c r="Q864" t="str">
        <f t="shared" si="80"/>
        <v>music</v>
      </c>
      <c r="R864" t="str">
        <f t="shared" si="78"/>
        <v>jazz</v>
      </c>
      <c r="S864" s="11">
        <f t="shared" si="81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7">
        <f t="shared" si="82"/>
        <v>18</v>
      </c>
      <c r="Q865" t="str">
        <f t="shared" si="80"/>
        <v>music</v>
      </c>
      <c r="R865" t="str">
        <f t="shared" si="78"/>
        <v>jazz</v>
      </c>
      <c r="S865" s="11">
        <f t="shared" si="81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7">
        <f t="shared" si="82"/>
        <v>34.177215189873415</v>
      </c>
      <c r="Q866" t="str">
        <f t="shared" si="80"/>
        <v>music</v>
      </c>
      <c r="R866" t="str">
        <f t="shared" si="78"/>
        <v>jazz</v>
      </c>
      <c r="S866" s="11">
        <f t="shared" si="81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7">
        <f t="shared" si="82"/>
        <v>22.5</v>
      </c>
      <c r="Q867" t="str">
        <f t="shared" si="80"/>
        <v>music</v>
      </c>
      <c r="R867" t="str">
        <f t="shared" si="78"/>
        <v>jazz</v>
      </c>
      <c r="S867" s="11">
        <f t="shared" si="81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7">
        <f t="shared" si="82"/>
        <v>58.18181818181818</v>
      </c>
      <c r="Q868" t="str">
        <f t="shared" si="80"/>
        <v>music</v>
      </c>
      <c r="R868" t="str">
        <f t="shared" si="78"/>
        <v>jazz</v>
      </c>
      <c r="S868" s="11">
        <f t="shared" si="81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7">
        <f t="shared" si="82"/>
        <v>109.18181818181819</v>
      </c>
      <c r="Q869" t="str">
        <f t="shared" si="80"/>
        <v>music</v>
      </c>
      <c r="R869" t="str">
        <f t="shared" si="78"/>
        <v>jazz</v>
      </c>
      <c r="S869" s="11">
        <f t="shared" si="81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7">
        <f t="shared" si="82"/>
        <v>50</v>
      </c>
      <c r="Q870" t="str">
        <f t="shared" si="80"/>
        <v>music</v>
      </c>
      <c r="R870" t="str">
        <f t="shared" si="78"/>
        <v>jazz</v>
      </c>
      <c r="S870" s="11">
        <f t="shared" si="81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7">
        <f t="shared" si="82"/>
        <v>346.66666666666669</v>
      </c>
      <c r="Q871" t="str">
        <f t="shared" si="80"/>
        <v>music</v>
      </c>
      <c r="R871" t="str">
        <f t="shared" si="78"/>
        <v>jazz</v>
      </c>
      <c r="S871" s="11">
        <f t="shared" si="81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7">
        <f t="shared" si="82"/>
        <v>12.4</v>
      </c>
      <c r="Q872" t="str">
        <f t="shared" si="80"/>
        <v>music</v>
      </c>
      <c r="R872" t="str">
        <f t="shared" si="78"/>
        <v>jazz</v>
      </c>
      <c r="S872" s="11">
        <f t="shared" si="81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7">
        <f t="shared" si="82"/>
        <v>27.083333333333332</v>
      </c>
      <c r="Q873" t="str">
        <f t="shared" si="80"/>
        <v>music</v>
      </c>
      <c r="R873" t="str">
        <f t="shared" si="78"/>
        <v>jazz</v>
      </c>
      <c r="S873" s="11">
        <f t="shared" si="81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7">
        <f t="shared" si="82"/>
        <v>32.5</v>
      </c>
      <c r="Q874" t="str">
        <f t="shared" si="80"/>
        <v>music</v>
      </c>
      <c r="R874" t="str">
        <f t="shared" si="78"/>
        <v>jazz</v>
      </c>
      <c r="S874" s="11">
        <f t="shared" si="81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7">
        <f t="shared" si="82"/>
        <v>9</v>
      </c>
      <c r="Q875" t="str">
        <f t="shared" si="80"/>
        <v>music</v>
      </c>
      <c r="R875" t="str">
        <f t="shared" si="78"/>
        <v>jazz</v>
      </c>
      <c r="S875" s="11">
        <f t="shared" si="81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7">
        <f t="shared" si="82"/>
        <v>34.761904761904759</v>
      </c>
      <c r="Q876" t="str">
        <f t="shared" si="80"/>
        <v>music</v>
      </c>
      <c r="R876" t="str">
        <f t="shared" si="78"/>
        <v>jazz</v>
      </c>
      <c r="S876" s="11">
        <f t="shared" si="81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7" t="str">
        <f t="shared" si="82"/>
        <v>NA</v>
      </c>
      <c r="Q877" t="str">
        <f t="shared" si="80"/>
        <v>music</v>
      </c>
      <c r="R877" t="str">
        <f t="shared" si="78"/>
        <v>jazz</v>
      </c>
      <c r="S877" s="11">
        <f t="shared" si="81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7">
        <f t="shared" si="82"/>
        <v>28.577777777777779</v>
      </c>
      <c r="Q878" t="str">
        <f t="shared" si="80"/>
        <v>music</v>
      </c>
      <c r="R878" t="str">
        <f t="shared" si="78"/>
        <v>jazz</v>
      </c>
      <c r="S878" s="11">
        <f t="shared" si="81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7">
        <f t="shared" si="82"/>
        <v>46.586206896551722</v>
      </c>
      <c r="Q879" t="str">
        <f t="shared" si="80"/>
        <v>music</v>
      </c>
      <c r="R879" t="str">
        <f t="shared" si="78"/>
        <v>jazz</v>
      </c>
      <c r="S879" s="11">
        <f t="shared" si="81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7">
        <f t="shared" si="82"/>
        <v>32.5</v>
      </c>
      <c r="Q880" t="str">
        <f t="shared" si="80"/>
        <v>music</v>
      </c>
      <c r="R880" t="str">
        <f t="shared" si="78"/>
        <v>jazz</v>
      </c>
      <c r="S880" s="11">
        <f t="shared" si="81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7">
        <f t="shared" si="82"/>
        <v>21.466666666666665</v>
      </c>
      <c r="Q881" t="str">
        <f t="shared" si="80"/>
        <v>music</v>
      </c>
      <c r="R881" t="str">
        <f t="shared" si="78"/>
        <v>jazz</v>
      </c>
      <c r="S881" s="11">
        <f t="shared" si="81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7">
        <f t="shared" si="82"/>
        <v>14.125</v>
      </c>
      <c r="Q882" t="str">
        <f t="shared" si="80"/>
        <v>music</v>
      </c>
      <c r="R882" t="str">
        <f t="shared" si="78"/>
        <v>indie rock</v>
      </c>
      <c r="S882" s="11">
        <f t="shared" si="81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7">
        <f t="shared" si="82"/>
        <v>30</v>
      </c>
      <c r="Q883" t="str">
        <f t="shared" si="80"/>
        <v>music</v>
      </c>
      <c r="R883" t="str">
        <f t="shared" si="78"/>
        <v>indie rock</v>
      </c>
      <c r="S883" s="11">
        <f t="shared" si="81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7">
        <f t="shared" si="82"/>
        <v>21.571428571428573</v>
      </c>
      <c r="Q884" t="str">
        <f t="shared" si="80"/>
        <v>music</v>
      </c>
      <c r="R884" t="str">
        <f t="shared" si="78"/>
        <v>indie rock</v>
      </c>
      <c r="S884" s="11">
        <f t="shared" si="81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7">
        <f t="shared" si="82"/>
        <v>83.375</v>
      </c>
      <c r="Q885" t="str">
        <f t="shared" si="80"/>
        <v>music</v>
      </c>
      <c r="R885" t="str">
        <f t="shared" si="78"/>
        <v>indie rock</v>
      </c>
      <c r="S885" s="11">
        <f t="shared" si="81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7">
        <f t="shared" si="82"/>
        <v>10</v>
      </c>
      <c r="Q886" t="str">
        <f t="shared" si="80"/>
        <v>music</v>
      </c>
      <c r="R886" t="str">
        <f t="shared" si="78"/>
        <v>indie rock</v>
      </c>
      <c r="S886" s="11">
        <f t="shared" si="81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7">
        <f t="shared" si="82"/>
        <v>35.714285714285715</v>
      </c>
      <c r="Q887" t="str">
        <f t="shared" si="80"/>
        <v>music</v>
      </c>
      <c r="R887" t="str">
        <f t="shared" si="78"/>
        <v>indie rock</v>
      </c>
      <c r="S887" s="11">
        <f t="shared" si="81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7">
        <f t="shared" si="82"/>
        <v>29.285714285714285</v>
      </c>
      <c r="Q888" t="str">
        <f t="shared" si="80"/>
        <v>music</v>
      </c>
      <c r="R888" t="str">
        <f t="shared" si="78"/>
        <v>indie rock</v>
      </c>
      <c r="S888" s="11">
        <f t="shared" si="81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7" t="str">
        <f t="shared" si="82"/>
        <v>NA</v>
      </c>
      <c r="Q889" t="str">
        <f t="shared" si="80"/>
        <v>music</v>
      </c>
      <c r="R889" t="str">
        <f t="shared" si="78"/>
        <v>indie rock</v>
      </c>
      <c r="S889" s="11">
        <f t="shared" si="81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7">
        <f t="shared" si="82"/>
        <v>18</v>
      </c>
      <c r="Q890" t="str">
        <f t="shared" si="80"/>
        <v>music</v>
      </c>
      <c r="R890" t="str">
        <f t="shared" si="78"/>
        <v>indie rock</v>
      </c>
      <c r="S890" s="11">
        <f t="shared" si="81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7">
        <f t="shared" si="82"/>
        <v>73.760000000000005</v>
      </c>
      <c r="Q891" t="str">
        <f t="shared" si="80"/>
        <v>music</v>
      </c>
      <c r="R891" t="str">
        <f t="shared" si="78"/>
        <v>indie rock</v>
      </c>
      <c r="S891" s="11">
        <f t="shared" si="81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7">
        <f t="shared" si="82"/>
        <v>31.25</v>
      </c>
      <c r="Q892" t="str">
        <f t="shared" si="80"/>
        <v>music</v>
      </c>
      <c r="R892" t="str">
        <f t="shared" si="78"/>
        <v>indie rock</v>
      </c>
      <c r="S892" s="11">
        <f t="shared" si="81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7">
        <f t="shared" si="82"/>
        <v>28.888888888888889</v>
      </c>
      <c r="Q893" t="str">
        <f t="shared" si="80"/>
        <v>music</v>
      </c>
      <c r="R893" t="str">
        <f t="shared" si="78"/>
        <v>indie rock</v>
      </c>
      <c r="S893" s="11">
        <f t="shared" si="81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7">
        <f t="shared" si="82"/>
        <v>143.8235294117647</v>
      </c>
      <c r="Q894" t="str">
        <f t="shared" si="80"/>
        <v>music</v>
      </c>
      <c r="R894" t="str">
        <f t="shared" si="78"/>
        <v>indie rock</v>
      </c>
      <c r="S894" s="11">
        <f t="shared" si="81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7">
        <f t="shared" si="82"/>
        <v>40</v>
      </c>
      <c r="Q895" t="str">
        <f t="shared" si="80"/>
        <v>music</v>
      </c>
      <c r="R895" t="str">
        <f t="shared" si="78"/>
        <v>indie rock</v>
      </c>
      <c r="S895" s="11">
        <f t="shared" si="81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7">
        <f t="shared" si="82"/>
        <v>147.81132075471697</v>
      </c>
      <c r="Q896" t="str">
        <f t="shared" si="80"/>
        <v>music</v>
      </c>
      <c r="R896" t="str">
        <f t="shared" si="78"/>
        <v>indie rock</v>
      </c>
      <c r="S896" s="11">
        <f t="shared" si="81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7">
        <f t="shared" si="82"/>
        <v>27.857142857142858</v>
      </c>
      <c r="Q897" t="str">
        <f t="shared" si="80"/>
        <v>music</v>
      </c>
      <c r="R897" t="str">
        <f t="shared" si="78"/>
        <v>indie rock</v>
      </c>
      <c r="S897" s="11">
        <f t="shared" si="81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7">
        <f t="shared" si="82"/>
        <v>44.444444444444443</v>
      </c>
      <c r="Q898" t="str">
        <f t="shared" si="80"/>
        <v>music</v>
      </c>
      <c r="R898" t="str">
        <f t="shared" ref="R898:R961" si="84">MID(N898,SEARCH("/",N898)+1,LEN(N898)-SEARCH("/",N898))</f>
        <v>indie rock</v>
      </c>
      <c r="S898" s="11">
        <f t="shared" si="81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7" t="str">
        <f t="shared" si="82"/>
        <v>NA</v>
      </c>
      <c r="Q899" t="str">
        <f t="shared" ref="Q899:Q962" si="86">LEFT(N899,SEARCH("/",N899)-1)</f>
        <v>music</v>
      </c>
      <c r="R899" t="str">
        <f t="shared" si="84"/>
        <v>indie rock</v>
      </c>
      <c r="S899" s="11">
        <f t="shared" ref="S899:S962" si="87">(((J899/60)/60)/24)+DATE(1970,1,1)</f>
        <v>41211.688750000001</v>
      </c>
      <c r="T899" s="11">
        <f t="shared" si="83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7">
        <f t="shared" ref="P900:P963" si="88">IFERROR(E900/L900,"NA")</f>
        <v>35</v>
      </c>
      <c r="Q900" t="str">
        <f t="shared" si="86"/>
        <v>music</v>
      </c>
      <c r="R900" t="str">
        <f t="shared" si="84"/>
        <v>indie rock</v>
      </c>
      <c r="S900" s="11">
        <f t="shared" si="87"/>
        <v>40878.758217592593</v>
      </c>
      <c r="T900" s="11">
        <f t="shared" ref="T900:T963" si="8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7">
        <f t="shared" si="88"/>
        <v>35</v>
      </c>
      <c r="Q901" t="str">
        <f t="shared" si="86"/>
        <v>music</v>
      </c>
      <c r="R901" t="str">
        <f t="shared" si="84"/>
        <v>indie rock</v>
      </c>
      <c r="S901" s="11">
        <f t="shared" si="87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7">
        <f t="shared" si="88"/>
        <v>10.5</v>
      </c>
      <c r="Q902" t="str">
        <f t="shared" si="86"/>
        <v>music</v>
      </c>
      <c r="R902" t="str">
        <f t="shared" si="84"/>
        <v>jazz</v>
      </c>
      <c r="S902" s="11">
        <f t="shared" si="87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7" t="str">
        <f t="shared" si="88"/>
        <v>NA</v>
      </c>
      <c r="Q903" t="str">
        <f t="shared" si="86"/>
        <v>music</v>
      </c>
      <c r="R903" t="str">
        <f t="shared" si="84"/>
        <v>jazz</v>
      </c>
      <c r="S903" s="11">
        <f t="shared" si="87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7">
        <f t="shared" si="88"/>
        <v>30</v>
      </c>
      <c r="Q904" t="str">
        <f t="shared" si="86"/>
        <v>music</v>
      </c>
      <c r="R904" t="str">
        <f t="shared" si="84"/>
        <v>jazz</v>
      </c>
      <c r="S904" s="11">
        <f t="shared" si="87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7">
        <f t="shared" si="88"/>
        <v>40</v>
      </c>
      <c r="Q905" t="str">
        <f t="shared" si="86"/>
        <v>music</v>
      </c>
      <c r="R905" t="str">
        <f t="shared" si="84"/>
        <v>jazz</v>
      </c>
      <c r="S905" s="11">
        <f t="shared" si="87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7">
        <f t="shared" si="88"/>
        <v>50.333333333333336</v>
      </c>
      <c r="Q906" t="str">
        <f t="shared" si="86"/>
        <v>music</v>
      </c>
      <c r="R906" t="str">
        <f t="shared" si="84"/>
        <v>jazz</v>
      </c>
      <c r="S906" s="11">
        <f t="shared" si="87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7">
        <f t="shared" si="88"/>
        <v>32.666666666666664</v>
      </c>
      <c r="Q907" t="str">
        <f t="shared" si="86"/>
        <v>music</v>
      </c>
      <c r="R907" t="str">
        <f t="shared" si="84"/>
        <v>jazz</v>
      </c>
      <c r="S907" s="11">
        <f t="shared" si="87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7" t="str">
        <f t="shared" si="88"/>
        <v>NA</v>
      </c>
      <c r="Q908" t="str">
        <f t="shared" si="86"/>
        <v>music</v>
      </c>
      <c r="R908" t="str">
        <f t="shared" si="84"/>
        <v>jazz</v>
      </c>
      <c r="S908" s="11">
        <f t="shared" si="87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7" t="str">
        <f t="shared" si="88"/>
        <v>NA</v>
      </c>
      <c r="Q909" t="str">
        <f t="shared" si="86"/>
        <v>music</v>
      </c>
      <c r="R909" t="str">
        <f t="shared" si="84"/>
        <v>jazz</v>
      </c>
      <c r="S909" s="11">
        <f t="shared" si="87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7" t="str">
        <f t="shared" si="88"/>
        <v>NA</v>
      </c>
      <c r="Q910" t="str">
        <f t="shared" si="86"/>
        <v>music</v>
      </c>
      <c r="R910" t="str">
        <f t="shared" si="84"/>
        <v>jazz</v>
      </c>
      <c r="S910" s="11">
        <f t="shared" si="87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7">
        <f t="shared" si="88"/>
        <v>65</v>
      </c>
      <c r="Q911" t="str">
        <f t="shared" si="86"/>
        <v>music</v>
      </c>
      <c r="R911" t="str">
        <f t="shared" si="84"/>
        <v>jazz</v>
      </c>
      <c r="S911" s="11">
        <f t="shared" si="87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7">
        <f t="shared" si="88"/>
        <v>24.6</v>
      </c>
      <c r="Q912" t="str">
        <f t="shared" si="86"/>
        <v>music</v>
      </c>
      <c r="R912" t="str">
        <f t="shared" si="84"/>
        <v>jazz</v>
      </c>
      <c r="S912" s="11">
        <f t="shared" si="87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7" t="str">
        <f t="shared" si="88"/>
        <v>NA</v>
      </c>
      <c r="Q913" t="str">
        <f t="shared" si="86"/>
        <v>music</v>
      </c>
      <c r="R913" t="str">
        <f t="shared" si="84"/>
        <v>jazz</v>
      </c>
      <c r="S913" s="11">
        <f t="shared" si="87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7">
        <f t="shared" si="88"/>
        <v>15</v>
      </c>
      <c r="Q914" t="str">
        <f t="shared" si="86"/>
        <v>music</v>
      </c>
      <c r="R914" t="str">
        <f t="shared" si="84"/>
        <v>jazz</v>
      </c>
      <c r="S914" s="11">
        <f t="shared" si="87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7">
        <f t="shared" si="88"/>
        <v>82.583333333333329</v>
      </c>
      <c r="Q915" t="str">
        <f t="shared" si="86"/>
        <v>music</v>
      </c>
      <c r="R915" t="str">
        <f t="shared" si="84"/>
        <v>jazz</v>
      </c>
      <c r="S915" s="11">
        <f t="shared" si="87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7" t="str">
        <f t="shared" si="88"/>
        <v>NA</v>
      </c>
      <c r="Q916" t="str">
        <f t="shared" si="86"/>
        <v>music</v>
      </c>
      <c r="R916" t="str">
        <f t="shared" si="84"/>
        <v>jazz</v>
      </c>
      <c r="S916" s="11">
        <f t="shared" si="87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7">
        <f t="shared" si="88"/>
        <v>41.666666666666664</v>
      </c>
      <c r="Q917" t="str">
        <f t="shared" si="86"/>
        <v>music</v>
      </c>
      <c r="R917" t="str">
        <f t="shared" si="84"/>
        <v>jazz</v>
      </c>
      <c r="S917" s="11">
        <f t="shared" si="87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7" t="str">
        <f t="shared" si="88"/>
        <v>NA</v>
      </c>
      <c r="Q918" t="str">
        <f t="shared" si="86"/>
        <v>music</v>
      </c>
      <c r="R918" t="str">
        <f t="shared" si="84"/>
        <v>jazz</v>
      </c>
      <c r="S918" s="11">
        <f t="shared" si="87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7">
        <f t="shared" si="88"/>
        <v>30</v>
      </c>
      <c r="Q919" t="str">
        <f t="shared" si="86"/>
        <v>music</v>
      </c>
      <c r="R919" t="str">
        <f t="shared" si="84"/>
        <v>jazz</v>
      </c>
      <c r="S919" s="11">
        <f t="shared" si="87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7">
        <f t="shared" si="88"/>
        <v>19.600000000000001</v>
      </c>
      <c r="Q920" t="str">
        <f t="shared" si="86"/>
        <v>music</v>
      </c>
      <c r="R920" t="str">
        <f t="shared" si="84"/>
        <v>jazz</v>
      </c>
      <c r="S920" s="11">
        <f t="shared" si="87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7">
        <f t="shared" si="88"/>
        <v>100</v>
      </c>
      <c r="Q921" t="str">
        <f t="shared" si="86"/>
        <v>music</v>
      </c>
      <c r="R921" t="str">
        <f t="shared" si="84"/>
        <v>jazz</v>
      </c>
      <c r="S921" s="11">
        <f t="shared" si="87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7" t="str">
        <f t="shared" si="88"/>
        <v>NA</v>
      </c>
      <c r="Q922" t="str">
        <f t="shared" si="86"/>
        <v>music</v>
      </c>
      <c r="R922" t="str">
        <f t="shared" si="84"/>
        <v>jazz</v>
      </c>
      <c r="S922" s="11">
        <f t="shared" si="87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7">
        <f t="shared" si="88"/>
        <v>231.75</v>
      </c>
      <c r="Q923" t="str">
        <f t="shared" si="86"/>
        <v>music</v>
      </c>
      <c r="R923" t="str">
        <f t="shared" si="84"/>
        <v>jazz</v>
      </c>
      <c r="S923" s="11">
        <f t="shared" si="87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7">
        <f t="shared" si="88"/>
        <v>189.33333333333334</v>
      </c>
      <c r="Q924" t="str">
        <f t="shared" si="86"/>
        <v>music</v>
      </c>
      <c r="R924" t="str">
        <f t="shared" si="84"/>
        <v>jazz</v>
      </c>
      <c r="S924" s="11">
        <f t="shared" si="87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7">
        <f t="shared" si="88"/>
        <v>55</v>
      </c>
      <c r="Q925" t="str">
        <f t="shared" si="86"/>
        <v>music</v>
      </c>
      <c r="R925" t="str">
        <f t="shared" si="84"/>
        <v>jazz</v>
      </c>
      <c r="S925" s="11">
        <f t="shared" si="87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7">
        <f t="shared" si="88"/>
        <v>21.8</v>
      </c>
      <c r="Q926" t="str">
        <f t="shared" si="86"/>
        <v>music</v>
      </c>
      <c r="R926" t="str">
        <f t="shared" si="84"/>
        <v>jazz</v>
      </c>
      <c r="S926" s="11">
        <f t="shared" si="87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7">
        <f t="shared" si="88"/>
        <v>32</v>
      </c>
      <c r="Q927" t="str">
        <f t="shared" si="86"/>
        <v>music</v>
      </c>
      <c r="R927" t="str">
        <f t="shared" si="84"/>
        <v>jazz</v>
      </c>
      <c r="S927" s="11">
        <f t="shared" si="87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7" t="str">
        <f t="shared" si="88"/>
        <v>NA</v>
      </c>
      <c r="Q928" t="str">
        <f t="shared" si="86"/>
        <v>music</v>
      </c>
      <c r="R928" t="str">
        <f t="shared" si="84"/>
        <v>jazz</v>
      </c>
      <c r="S928" s="11">
        <f t="shared" si="87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7" t="str">
        <f t="shared" si="88"/>
        <v>NA</v>
      </c>
      <c r="Q929" t="str">
        <f t="shared" si="86"/>
        <v>music</v>
      </c>
      <c r="R929" t="str">
        <f t="shared" si="84"/>
        <v>jazz</v>
      </c>
      <c r="S929" s="11">
        <f t="shared" si="87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7">
        <f t="shared" si="88"/>
        <v>56.25</v>
      </c>
      <c r="Q930" t="str">
        <f t="shared" si="86"/>
        <v>music</v>
      </c>
      <c r="R930" t="str">
        <f t="shared" si="84"/>
        <v>jazz</v>
      </c>
      <c r="S930" s="11">
        <f t="shared" si="87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7" t="str">
        <f t="shared" si="88"/>
        <v>NA</v>
      </c>
      <c r="Q931" t="str">
        <f t="shared" si="86"/>
        <v>music</v>
      </c>
      <c r="R931" t="str">
        <f t="shared" si="84"/>
        <v>jazz</v>
      </c>
      <c r="S931" s="11">
        <f t="shared" si="87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7">
        <f t="shared" si="88"/>
        <v>69</v>
      </c>
      <c r="Q932" t="str">
        <f t="shared" si="86"/>
        <v>music</v>
      </c>
      <c r="R932" t="str">
        <f t="shared" si="84"/>
        <v>jazz</v>
      </c>
      <c r="S932" s="11">
        <f t="shared" si="87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7">
        <f t="shared" si="88"/>
        <v>18.714285714285715</v>
      </c>
      <c r="Q933" t="str">
        <f t="shared" si="86"/>
        <v>music</v>
      </c>
      <c r="R933" t="str">
        <f t="shared" si="84"/>
        <v>jazz</v>
      </c>
      <c r="S933" s="11">
        <f t="shared" si="87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7">
        <f t="shared" si="88"/>
        <v>46.033333333333331</v>
      </c>
      <c r="Q934" t="str">
        <f t="shared" si="86"/>
        <v>music</v>
      </c>
      <c r="R934" t="str">
        <f t="shared" si="84"/>
        <v>jazz</v>
      </c>
      <c r="S934" s="11">
        <f t="shared" si="87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7">
        <f t="shared" si="88"/>
        <v>60</v>
      </c>
      <c r="Q935" t="str">
        <f t="shared" si="86"/>
        <v>music</v>
      </c>
      <c r="R935" t="str">
        <f t="shared" si="84"/>
        <v>jazz</v>
      </c>
      <c r="S935" s="11">
        <f t="shared" si="87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7">
        <f t="shared" si="88"/>
        <v>50.666666666666664</v>
      </c>
      <c r="Q936" t="str">
        <f t="shared" si="86"/>
        <v>music</v>
      </c>
      <c r="R936" t="str">
        <f t="shared" si="84"/>
        <v>jazz</v>
      </c>
      <c r="S936" s="11">
        <f t="shared" si="87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7">
        <f t="shared" si="88"/>
        <v>25</v>
      </c>
      <c r="Q937" t="str">
        <f t="shared" si="86"/>
        <v>music</v>
      </c>
      <c r="R937" t="str">
        <f t="shared" si="84"/>
        <v>jazz</v>
      </c>
      <c r="S937" s="11">
        <f t="shared" si="87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7" t="str">
        <f t="shared" si="88"/>
        <v>NA</v>
      </c>
      <c r="Q938" t="str">
        <f t="shared" si="86"/>
        <v>music</v>
      </c>
      <c r="R938" t="str">
        <f t="shared" si="84"/>
        <v>jazz</v>
      </c>
      <c r="S938" s="11">
        <f t="shared" si="87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7">
        <f t="shared" si="88"/>
        <v>20</v>
      </c>
      <c r="Q939" t="str">
        <f t="shared" si="86"/>
        <v>music</v>
      </c>
      <c r="R939" t="str">
        <f t="shared" si="84"/>
        <v>jazz</v>
      </c>
      <c r="S939" s="11">
        <f t="shared" si="87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7">
        <f t="shared" si="88"/>
        <v>25</v>
      </c>
      <c r="Q940" t="str">
        <f t="shared" si="86"/>
        <v>music</v>
      </c>
      <c r="R940" t="str">
        <f t="shared" si="84"/>
        <v>jazz</v>
      </c>
      <c r="S940" s="11">
        <f t="shared" si="87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7">
        <f t="shared" si="88"/>
        <v>20</v>
      </c>
      <c r="Q941" t="str">
        <f t="shared" si="86"/>
        <v>music</v>
      </c>
      <c r="R941" t="str">
        <f t="shared" si="84"/>
        <v>jazz</v>
      </c>
      <c r="S941" s="11">
        <f t="shared" si="87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7">
        <f t="shared" si="88"/>
        <v>110.28571428571429</v>
      </c>
      <c r="Q942" t="str">
        <f t="shared" si="86"/>
        <v>technology</v>
      </c>
      <c r="R942" t="str">
        <f t="shared" si="84"/>
        <v>wearables</v>
      </c>
      <c r="S942" s="11">
        <f t="shared" si="87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7">
        <f t="shared" si="88"/>
        <v>37.451612903225808</v>
      </c>
      <c r="Q943" t="str">
        <f t="shared" si="86"/>
        <v>technology</v>
      </c>
      <c r="R943" t="str">
        <f t="shared" si="84"/>
        <v>wearables</v>
      </c>
      <c r="S943" s="11">
        <f t="shared" si="87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7">
        <f t="shared" si="88"/>
        <v>41.75</v>
      </c>
      <c r="Q944" t="str">
        <f t="shared" si="86"/>
        <v>technology</v>
      </c>
      <c r="R944" t="str">
        <f t="shared" si="84"/>
        <v>wearables</v>
      </c>
      <c r="S944" s="11">
        <f t="shared" si="87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7">
        <f t="shared" si="88"/>
        <v>24.083333333333332</v>
      </c>
      <c r="Q945" t="str">
        <f t="shared" si="86"/>
        <v>technology</v>
      </c>
      <c r="R945" t="str">
        <f t="shared" si="84"/>
        <v>wearables</v>
      </c>
      <c r="S945" s="11">
        <f t="shared" si="87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7">
        <f t="shared" si="88"/>
        <v>69.40625</v>
      </c>
      <c r="Q946" t="str">
        <f t="shared" si="86"/>
        <v>technology</v>
      </c>
      <c r="R946" t="str">
        <f t="shared" si="84"/>
        <v>wearables</v>
      </c>
      <c r="S946" s="11">
        <f t="shared" si="87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7">
        <f t="shared" si="88"/>
        <v>155.25</v>
      </c>
      <c r="Q947" t="str">
        <f t="shared" si="86"/>
        <v>technology</v>
      </c>
      <c r="R947" t="str">
        <f t="shared" si="84"/>
        <v>wearables</v>
      </c>
      <c r="S947" s="11">
        <f t="shared" si="87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7">
        <f t="shared" si="88"/>
        <v>57.2</v>
      </c>
      <c r="Q948" t="str">
        <f t="shared" si="86"/>
        <v>technology</v>
      </c>
      <c r="R948" t="str">
        <f t="shared" si="84"/>
        <v>wearables</v>
      </c>
      <c r="S948" s="11">
        <f t="shared" si="87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7" t="str">
        <f t="shared" si="88"/>
        <v>NA</v>
      </c>
      <c r="Q949" t="str">
        <f t="shared" si="86"/>
        <v>technology</v>
      </c>
      <c r="R949" t="str">
        <f t="shared" si="84"/>
        <v>wearables</v>
      </c>
      <c r="S949" s="11">
        <f t="shared" si="87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7">
        <f t="shared" si="88"/>
        <v>60</v>
      </c>
      <c r="Q950" t="str">
        <f t="shared" si="86"/>
        <v>technology</v>
      </c>
      <c r="R950" t="str">
        <f t="shared" si="84"/>
        <v>wearables</v>
      </c>
      <c r="S950" s="11">
        <f t="shared" si="87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7">
        <f t="shared" si="88"/>
        <v>39</v>
      </c>
      <c r="Q951" t="str">
        <f t="shared" si="86"/>
        <v>technology</v>
      </c>
      <c r="R951" t="str">
        <f t="shared" si="84"/>
        <v>wearables</v>
      </c>
      <c r="S951" s="11">
        <f t="shared" si="87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7">
        <f t="shared" si="88"/>
        <v>58.416666666666664</v>
      </c>
      <c r="Q952" t="str">
        <f t="shared" si="86"/>
        <v>technology</v>
      </c>
      <c r="R952" t="str">
        <f t="shared" si="84"/>
        <v>wearables</v>
      </c>
      <c r="S952" s="11">
        <f t="shared" si="87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7">
        <f t="shared" si="88"/>
        <v>158.63636363636363</v>
      </c>
      <c r="Q953" t="str">
        <f t="shared" si="86"/>
        <v>technology</v>
      </c>
      <c r="R953" t="str">
        <f t="shared" si="84"/>
        <v>wearables</v>
      </c>
      <c r="S953" s="11">
        <f t="shared" si="87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7">
        <f t="shared" si="88"/>
        <v>99.857142857142861</v>
      </c>
      <c r="Q954" t="str">
        <f t="shared" si="86"/>
        <v>technology</v>
      </c>
      <c r="R954" t="str">
        <f t="shared" si="84"/>
        <v>wearables</v>
      </c>
      <c r="S954" s="11">
        <f t="shared" si="87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7">
        <f t="shared" si="88"/>
        <v>25.2</v>
      </c>
      <c r="Q955" t="str">
        <f t="shared" si="86"/>
        <v>technology</v>
      </c>
      <c r="R955" t="str">
        <f t="shared" si="84"/>
        <v>wearables</v>
      </c>
      <c r="S955" s="11">
        <f t="shared" si="87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7">
        <f t="shared" si="88"/>
        <v>89.191780821917803</v>
      </c>
      <c r="Q956" t="str">
        <f t="shared" si="86"/>
        <v>technology</v>
      </c>
      <c r="R956" t="str">
        <f t="shared" si="84"/>
        <v>wearables</v>
      </c>
      <c r="S956" s="11">
        <f t="shared" si="87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7">
        <f t="shared" si="88"/>
        <v>182.6236559139785</v>
      </c>
      <c r="Q957" t="str">
        <f t="shared" si="86"/>
        <v>technology</v>
      </c>
      <c r="R957" t="str">
        <f t="shared" si="84"/>
        <v>wearables</v>
      </c>
      <c r="S957" s="11">
        <f t="shared" si="87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7">
        <f t="shared" si="88"/>
        <v>50.647058823529413</v>
      </c>
      <c r="Q958" t="str">
        <f t="shared" si="86"/>
        <v>technology</v>
      </c>
      <c r="R958" t="str">
        <f t="shared" si="84"/>
        <v>wearables</v>
      </c>
      <c r="S958" s="11">
        <f t="shared" si="87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7">
        <f t="shared" si="88"/>
        <v>33.285714285714285</v>
      </c>
      <c r="Q959" t="str">
        <f t="shared" si="86"/>
        <v>technology</v>
      </c>
      <c r="R959" t="str">
        <f t="shared" si="84"/>
        <v>wearables</v>
      </c>
      <c r="S959" s="11">
        <f t="shared" si="87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7">
        <f t="shared" si="88"/>
        <v>51.823529411764703</v>
      </c>
      <c r="Q960" t="str">
        <f t="shared" si="86"/>
        <v>technology</v>
      </c>
      <c r="R960" t="str">
        <f t="shared" si="84"/>
        <v>wearables</v>
      </c>
      <c r="S960" s="11">
        <f t="shared" si="87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7">
        <f t="shared" si="88"/>
        <v>113.62573099415205</v>
      </c>
      <c r="Q961" t="str">
        <f t="shared" si="86"/>
        <v>technology</v>
      </c>
      <c r="R961" t="str">
        <f t="shared" si="84"/>
        <v>wearables</v>
      </c>
      <c r="S961" s="11">
        <f t="shared" si="87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7">
        <f t="shared" si="88"/>
        <v>136.46276595744681</v>
      </c>
      <c r="Q962" t="str">
        <f t="shared" si="86"/>
        <v>technology</v>
      </c>
      <c r="R962" t="str">
        <f t="shared" ref="R962:R1025" si="90">MID(N962,SEARCH("/",N962)+1,LEN(N962)-SEARCH("/",N962))</f>
        <v>wearables</v>
      </c>
      <c r="S962" s="11">
        <f t="shared" si="87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7">
        <f t="shared" si="88"/>
        <v>364.35454545454547</v>
      </c>
      <c r="Q963" t="str">
        <f t="shared" ref="Q963:Q1026" si="92">LEFT(N963,SEARCH("/",N963)-1)</f>
        <v>technology</v>
      </c>
      <c r="R963" t="str">
        <f t="shared" si="90"/>
        <v>wearables</v>
      </c>
      <c r="S963" s="11">
        <f t="shared" ref="S963:S1026" si="93">(((J963/60)/60)/24)+DATE(1970,1,1)</f>
        <v>42740.693692129629</v>
      </c>
      <c r="T963" s="11">
        <f t="shared" si="8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7">
        <f t="shared" ref="P964:P1027" si="94">IFERROR(E964/L964,"NA")</f>
        <v>19.243243243243242</v>
      </c>
      <c r="Q964" t="str">
        <f t="shared" si="92"/>
        <v>technology</v>
      </c>
      <c r="R964" t="str">
        <f t="shared" si="90"/>
        <v>wearables</v>
      </c>
      <c r="S964" s="11">
        <f t="shared" si="93"/>
        <v>42373.712418981479</v>
      </c>
      <c r="T964" s="11">
        <f t="shared" ref="T964:T1027" si="95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7">
        <f t="shared" si="94"/>
        <v>41.888888888888886</v>
      </c>
      <c r="Q965" t="str">
        <f t="shared" si="92"/>
        <v>technology</v>
      </c>
      <c r="R965" t="str">
        <f t="shared" si="90"/>
        <v>wearables</v>
      </c>
      <c r="S965" s="11">
        <f t="shared" si="93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7">
        <f t="shared" si="94"/>
        <v>30.310344827586206</v>
      </c>
      <c r="Q966" t="str">
        <f t="shared" si="92"/>
        <v>technology</v>
      </c>
      <c r="R966" t="str">
        <f t="shared" si="90"/>
        <v>wearables</v>
      </c>
      <c r="S966" s="11">
        <f t="shared" si="93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7">
        <f t="shared" si="94"/>
        <v>49.666666666666664</v>
      </c>
      <c r="Q967" t="str">
        <f t="shared" si="92"/>
        <v>technology</v>
      </c>
      <c r="R967" t="str">
        <f t="shared" si="90"/>
        <v>wearables</v>
      </c>
      <c r="S967" s="11">
        <f t="shared" si="93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7">
        <f t="shared" si="94"/>
        <v>59.2</v>
      </c>
      <c r="Q968" t="str">
        <f t="shared" si="92"/>
        <v>technology</v>
      </c>
      <c r="R968" t="str">
        <f t="shared" si="90"/>
        <v>wearables</v>
      </c>
      <c r="S968" s="11">
        <f t="shared" si="93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7">
        <f t="shared" si="94"/>
        <v>43.97530864197531</v>
      </c>
      <c r="Q969" t="str">
        <f t="shared" si="92"/>
        <v>technology</v>
      </c>
      <c r="R969" t="str">
        <f t="shared" si="90"/>
        <v>wearables</v>
      </c>
      <c r="S969" s="11">
        <f t="shared" si="93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7">
        <f t="shared" si="94"/>
        <v>26.5</v>
      </c>
      <c r="Q970" t="str">
        <f t="shared" si="92"/>
        <v>technology</v>
      </c>
      <c r="R970" t="str">
        <f t="shared" si="90"/>
        <v>wearables</v>
      </c>
      <c r="S970" s="11">
        <f t="shared" si="93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7">
        <f t="shared" si="94"/>
        <v>1272.7272727272727</v>
      </c>
      <c r="Q971" t="str">
        <f t="shared" si="92"/>
        <v>technology</v>
      </c>
      <c r="R971" t="str">
        <f t="shared" si="90"/>
        <v>wearables</v>
      </c>
      <c r="S971" s="11">
        <f t="shared" si="93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7">
        <f t="shared" si="94"/>
        <v>164</v>
      </c>
      <c r="Q972" t="str">
        <f t="shared" si="92"/>
        <v>technology</v>
      </c>
      <c r="R972" t="str">
        <f t="shared" si="90"/>
        <v>wearables</v>
      </c>
      <c r="S972" s="11">
        <f t="shared" si="93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7">
        <f t="shared" si="94"/>
        <v>45.2</v>
      </c>
      <c r="Q973" t="str">
        <f t="shared" si="92"/>
        <v>technology</v>
      </c>
      <c r="R973" t="str">
        <f t="shared" si="90"/>
        <v>wearables</v>
      </c>
      <c r="S973" s="11">
        <f t="shared" si="93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7">
        <f t="shared" si="94"/>
        <v>153.88888888888889</v>
      </c>
      <c r="Q974" t="str">
        <f t="shared" si="92"/>
        <v>technology</v>
      </c>
      <c r="R974" t="str">
        <f t="shared" si="90"/>
        <v>wearables</v>
      </c>
      <c r="S974" s="11">
        <f t="shared" si="93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7">
        <f t="shared" si="94"/>
        <v>51.375</v>
      </c>
      <c r="Q975" t="str">
        <f t="shared" si="92"/>
        <v>technology</v>
      </c>
      <c r="R975" t="str">
        <f t="shared" si="90"/>
        <v>wearables</v>
      </c>
      <c r="S975" s="11">
        <f t="shared" si="93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7">
        <f t="shared" si="94"/>
        <v>93.333333333333329</v>
      </c>
      <c r="Q976" t="str">
        <f t="shared" si="92"/>
        <v>technology</v>
      </c>
      <c r="R976" t="str">
        <f t="shared" si="90"/>
        <v>wearables</v>
      </c>
      <c r="S976" s="11">
        <f t="shared" si="93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7">
        <f t="shared" si="94"/>
        <v>108.625</v>
      </c>
      <c r="Q977" t="str">
        <f t="shared" si="92"/>
        <v>technology</v>
      </c>
      <c r="R977" t="str">
        <f t="shared" si="90"/>
        <v>wearables</v>
      </c>
      <c r="S977" s="11">
        <f t="shared" si="93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7">
        <f t="shared" si="94"/>
        <v>160.5</v>
      </c>
      <c r="Q978" t="str">
        <f t="shared" si="92"/>
        <v>technology</v>
      </c>
      <c r="R978" t="str">
        <f t="shared" si="90"/>
        <v>wearables</v>
      </c>
      <c r="S978" s="11">
        <f t="shared" si="93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7">
        <f t="shared" si="94"/>
        <v>75.75</v>
      </c>
      <c r="Q979" t="str">
        <f t="shared" si="92"/>
        <v>technology</v>
      </c>
      <c r="R979" t="str">
        <f t="shared" si="90"/>
        <v>wearables</v>
      </c>
      <c r="S979" s="11">
        <f t="shared" si="93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7">
        <f t="shared" si="94"/>
        <v>790.83739837398377</v>
      </c>
      <c r="Q980" t="str">
        <f t="shared" si="92"/>
        <v>technology</v>
      </c>
      <c r="R980" t="str">
        <f t="shared" si="90"/>
        <v>wearables</v>
      </c>
      <c r="S980" s="11">
        <f t="shared" si="93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7">
        <f t="shared" si="94"/>
        <v>301.93916666666667</v>
      </c>
      <c r="Q981" t="str">
        <f t="shared" si="92"/>
        <v>technology</v>
      </c>
      <c r="R981" t="str">
        <f t="shared" si="90"/>
        <v>wearables</v>
      </c>
      <c r="S981" s="11">
        <f t="shared" si="93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7">
        <f t="shared" si="94"/>
        <v>47.935483870967744</v>
      </c>
      <c r="Q982" t="str">
        <f t="shared" si="92"/>
        <v>technology</v>
      </c>
      <c r="R982" t="str">
        <f t="shared" si="90"/>
        <v>wearables</v>
      </c>
      <c r="S982" s="11">
        <f t="shared" si="93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7">
        <f t="shared" si="94"/>
        <v>2.75</v>
      </c>
      <c r="Q983" t="str">
        <f t="shared" si="92"/>
        <v>technology</v>
      </c>
      <c r="R983" t="str">
        <f t="shared" si="90"/>
        <v>wearables</v>
      </c>
      <c r="S983" s="11">
        <f t="shared" si="93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7">
        <f t="shared" si="94"/>
        <v>1</v>
      </c>
      <c r="Q984" t="str">
        <f t="shared" si="92"/>
        <v>technology</v>
      </c>
      <c r="R984" t="str">
        <f t="shared" si="90"/>
        <v>wearables</v>
      </c>
      <c r="S984" s="11">
        <f t="shared" si="93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7">
        <f t="shared" si="94"/>
        <v>171.79329608938548</v>
      </c>
      <c r="Q985" t="str">
        <f t="shared" si="92"/>
        <v>technology</v>
      </c>
      <c r="R985" t="str">
        <f t="shared" si="90"/>
        <v>wearables</v>
      </c>
      <c r="S985" s="11">
        <f t="shared" si="93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7">
        <f t="shared" si="94"/>
        <v>35.333333333333336</v>
      </c>
      <c r="Q986" t="str">
        <f t="shared" si="92"/>
        <v>technology</v>
      </c>
      <c r="R986" t="str">
        <f t="shared" si="90"/>
        <v>wearables</v>
      </c>
      <c r="S986" s="11">
        <f t="shared" si="93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7">
        <f t="shared" si="94"/>
        <v>82.086956521739125</v>
      </c>
      <c r="Q987" t="str">
        <f t="shared" si="92"/>
        <v>technology</v>
      </c>
      <c r="R987" t="str">
        <f t="shared" si="90"/>
        <v>wearables</v>
      </c>
      <c r="S987" s="11">
        <f t="shared" si="93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7">
        <f t="shared" si="94"/>
        <v>110.8695652173913</v>
      </c>
      <c r="Q988" t="str">
        <f t="shared" si="92"/>
        <v>technology</v>
      </c>
      <c r="R988" t="str">
        <f t="shared" si="90"/>
        <v>wearables</v>
      </c>
      <c r="S988" s="11">
        <f t="shared" si="93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7">
        <f t="shared" si="94"/>
        <v>161.21951219512195</v>
      </c>
      <c r="Q989" t="str">
        <f t="shared" si="92"/>
        <v>technology</v>
      </c>
      <c r="R989" t="str">
        <f t="shared" si="90"/>
        <v>wearables</v>
      </c>
      <c r="S989" s="11">
        <f t="shared" si="93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7" t="str">
        <f t="shared" si="94"/>
        <v>NA</v>
      </c>
      <c r="Q990" t="str">
        <f t="shared" si="92"/>
        <v>technology</v>
      </c>
      <c r="R990" t="str">
        <f t="shared" si="90"/>
        <v>wearables</v>
      </c>
      <c r="S990" s="11">
        <f t="shared" si="93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7">
        <f t="shared" si="94"/>
        <v>52.40625</v>
      </c>
      <c r="Q991" t="str">
        <f t="shared" si="92"/>
        <v>technology</v>
      </c>
      <c r="R991" t="str">
        <f t="shared" si="90"/>
        <v>wearables</v>
      </c>
      <c r="S991" s="11">
        <f t="shared" si="93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7">
        <f t="shared" si="94"/>
        <v>13</v>
      </c>
      <c r="Q992" t="str">
        <f t="shared" si="92"/>
        <v>technology</v>
      </c>
      <c r="R992" t="str">
        <f t="shared" si="90"/>
        <v>wearables</v>
      </c>
      <c r="S992" s="11">
        <f t="shared" si="93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7">
        <f t="shared" si="94"/>
        <v>30.285714285714285</v>
      </c>
      <c r="Q993" t="str">
        <f t="shared" si="92"/>
        <v>technology</v>
      </c>
      <c r="R993" t="str">
        <f t="shared" si="90"/>
        <v>wearables</v>
      </c>
      <c r="S993" s="11">
        <f t="shared" si="93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7">
        <f t="shared" si="94"/>
        <v>116.75</v>
      </c>
      <c r="Q994" t="str">
        <f t="shared" si="92"/>
        <v>technology</v>
      </c>
      <c r="R994" t="str">
        <f t="shared" si="90"/>
        <v>wearables</v>
      </c>
      <c r="S994" s="11">
        <f t="shared" si="93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7">
        <f t="shared" si="94"/>
        <v>89.59693877551021</v>
      </c>
      <c r="Q995" t="str">
        <f t="shared" si="92"/>
        <v>technology</v>
      </c>
      <c r="R995" t="str">
        <f t="shared" si="90"/>
        <v>wearables</v>
      </c>
      <c r="S995" s="11">
        <f t="shared" si="93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7">
        <f t="shared" si="94"/>
        <v>424.45454545454544</v>
      </c>
      <c r="Q996" t="str">
        <f t="shared" si="92"/>
        <v>technology</v>
      </c>
      <c r="R996" t="str">
        <f t="shared" si="90"/>
        <v>wearables</v>
      </c>
      <c r="S996" s="11">
        <f t="shared" si="93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7">
        <f t="shared" si="94"/>
        <v>80.666666666666671</v>
      </c>
      <c r="Q997" t="str">
        <f t="shared" si="92"/>
        <v>technology</v>
      </c>
      <c r="R997" t="str">
        <f t="shared" si="90"/>
        <v>wearables</v>
      </c>
      <c r="S997" s="11">
        <f t="shared" si="93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7">
        <f t="shared" si="94"/>
        <v>13</v>
      </c>
      <c r="Q998" t="str">
        <f t="shared" si="92"/>
        <v>technology</v>
      </c>
      <c r="R998" t="str">
        <f t="shared" si="90"/>
        <v>wearables</v>
      </c>
      <c r="S998" s="11">
        <f t="shared" si="93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7">
        <f t="shared" si="94"/>
        <v>8.125</v>
      </c>
      <c r="Q999" t="str">
        <f t="shared" si="92"/>
        <v>technology</v>
      </c>
      <c r="R999" t="str">
        <f t="shared" si="90"/>
        <v>wearables</v>
      </c>
      <c r="S999" s="11">
        <f t="shared" si="93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7">
        <f t="shared" si="94"/>
        <v>153.42794759825327</v>
      </c>
      <c r="Q1000" t="str">
        <f t="shared" si="92"/>
        <v>technology</v>
      </c>
      <c r="R1000" t="str">
        <f t="shared" si="90"/>
        <v>wearables</v>
      </c>
      <c r="S1000" s="11">
        <f t="shared" si="93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7">
        <f t="shared" si="94"/>
        <v>292.07499999999999</v>
      </c>
      <c r="Q1001" t="str">
        <f t="shared" si="92"/>
        <v>technology</v>
      </c>
      <c r="R1001" t="str">
        <f t="shared" si="90"/>
        <v>wearables</v>
      </c>
      <c r="S1001" s="11">
        <f t="shared" si="93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7">
        <f t="shared" si="94"/>
        <v>3304</v>
      </c>
      <c r="Q1002" t="str">
        <f t="shared" si="92"/>
        <v>technology</v>
      </c>
      <c r="R1002" t="str">
        <f t="shared" si="90"/>
        <v>wearables</v>
      </c>
      <c r="S1002" s="11">
        <f t="shared" si="93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7">
        <f t="shared" si="94"/>
        <v>1300</v>
      </c>
      <c r="Q1003" t="str">
        <f t="shared" si="92"/>
        <v>technology</v>
      </c>
      <c r="R1003" t="str">
        <f t="shared" si="90"/>
        <v>wearables</v>
      </c>
      <c r="S1003" s="11">
        <f t="shared" si="93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7">
        <f t="shared" si="94"/>
        <v>134.54545454545453</v>
      </c>
      <c r="Q1004" t="str">
        <f t="shared" si="92"/>
        <v>technology</v>
      </c>
      <c r="R1004" t="str">
        <f t="shared" si="90"/>
        <v>wearables</v>
      </c>
      <c r="S1004" s="11">
        <f t="shared" si="93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7">
        <f t="shared" si="94"/>
        <v>214.06666666666666</v>
      </c>
      <c r="Q1005" t="str">
        <f t="shared" si="92"/>
        <v>technology</v>
      </c>
      <c r="R1005" t="str">
        <f t="shared" si="90"/>
        <v>wearables</v>
      </c>
      <c r="S1005" s="11">
        <f t="shared" si="93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7">
        <f t="shared" si="94"/>
        <v>216.33684210526314</v>
      </c>
      <c r="Q1006" t="str">
        <f t="shared" si="92"/>
        <v>technology</v>
      </c>
      <c r="R1006" t="str">
        <f t="shared" si="90"/>
        <v>wearables</v>
      </c>
      <c r="S1006" s="11">
        <f t="shared" si="93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7">
        <f t="shared" si="94"/>
        <v>932.31055900621118</v>
      </c>
      <c r="Q1007" t="str">
        <f t="shared" si="92"/>
        <v>technology</v>
      </c>
      <c r="R1007" t="str">
        <f t="shared" si="90"/>
        <v>wearables</v>
      </c>
      <c r="S1007" s="11">
        <f t="shared" si="93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7">
        <f t="shared" si="94"/>
        <v>29.25</v>
      </c>
      <c r="Q1008" t="str">
        <f t="shared" si="92"/>
        <v>technology</v>
      </c>
      <c r="R1008" t="str">
        <f t="shared" si="90"/>
        <v>wearables</v>
      </c>
      <c r="S1008" s="11">
        <f t="shared" si="93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7">
        <f t="shared" si="94"/>
        <v>174.94736842105263</v>
      </c>
      <c r="Q1009" t="str">
        <f t="shared" si="92"/>
        <v>technology</v>
      </c>
      <c r="R1009" t="str">
        <f t="shared" si="90"/>
        <v>wearables</v>
      </c>
      <c r="S1009" s="11">
        <f t="shared" si="93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7">
        <f t="shared" si="94"/>
        <v>250</v>
      </c>
      <c r="Q1010" t="str">
        <f t="shared" si="92"/>
        <v>technology</v>
      </c>
      <c r="R1010" t="str">
        <f t="shared" si="90"/>
        <v>wearables</v>
      </c>
      <c r="S1010" s="11">
        <f t="shared" si="93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7">
        <f t="shared" si="94"/>
        <v>65</v>
      </c>
      <c r="Q1011" t="str">
        <f t="shared" si="92"/>
        <v>technology</v>
      </c>
      <c r="R1011" t="str">
        <f t="shared" si="90"/>
        <v>wearables</v>
      </c>
      <c r="S1011" s="11">
        <f t="shared" si="93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7">
        <f t="shared" si="94"/>
        <v>55</v>
      </c>
      <c r="Q1012" t="str">
        <f t="shared" si="92"/>
        <v>technology</v>
      </c>
      <c r="R1012" t="str">
        <f t="shared" si="90"/>
        <v>wearables</v>
      </c>
      <c r="S1012" s="11">
        <f t="shared" si="93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7">
        <f t="shared" si="94"/>
        <v>75</v>
      </c>
      <c r="Q1013" t="str">
        <f t="shared" si="92"/>
        <v>technology</v>
      </c>
      <c r="R1013" t="str">
        <f t="shared" si="90"/>
        <v>wearables</v>
      </c>
      <c r="S1013" s="11">
        <f t="shared" si="93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7">
        <f t="shared" si="94"/>
        <v>1389.3561935483872</v>
      </c>
      <c r="Q1014" t="str">
        <f t="shared" si="92"/>
        <v>technology</v>
      </c>
      <c r="R1014" t="str">
        <f t="shared" si="90"/>
        <v>wearables</v>
      </c>
      <c r="S1014" s="11">
        <f t="shared" si="93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7">
        <f t="shared" si="94"/>
        <v>95.911111111111111</v>
      </c>
      <c r="Q1015" t="str">
        <f t="shared" si="92"/>
        <v>technology</v>
      </c>
      <c r="R1015" t="str">
        <f t="shared" si="90"/>
        <v>wearables</v>
      </c>
      <c r="S1015" s="11">
        <f t="shared" si="93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7">
        <f t="shared" si="94"/>
        <v>191.25</v>
      </c>
      <c r="Q1016" t="str">
        <f t="shared" si="92"/>
        <v>technology</v>
      </c>
      <c r="R1016" t="str">
        <f t="shared" si="90"/>
        <v>wearables</v>
      </c>
      <c r="S1016" s="11">
        <f t="shared" si="93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7">
        <f t="shared" si="94"/>
        <v>40</v>
      </c>
      <c r="Q1017" t="str">
        <f t="shared" si="92"/>
        <v>technology</v>
      </c>
      <c r="R1017" t="str">
        <f t="shared" si="90"/>
        <v>wearables</v>
      </c>
      <c r="S1017" s="11">
        <f t="shared" si="93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7">
        <f t="shared" si="94"/>
        <v>74.78947368421052</v>
      </c>
      <c r="Q1018" t="str">
        <f t="shared" si="92"/>
        <v>technology</v>
      </c>
      <c r="R1018" t="str">
        <f t="shared" si="90"/>
        <v>wearables</v>
      </c>
      <c r="S1018" s="11">
        <f t="shared" si="93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7">
        <f t="shared" si="94"/>
        <v>161.11830985915492</v>
      </c>
      <c r="Q1019" t="str">
        <f t="shared" si="92"/>
        <v>technology</v>
      </c>
      <c r="R1019" t="str">
        <f t="shared" si="90"/>
        <v>wearables</v>
      </c>
      <c r="S1019" s="11">
        <f t="shared" si="93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7">
        <f t="shared" si="94"/>
        <v>88.714285714285708</v>
      </c>
      <c r="Q1020" t="str">
        <f t="shared" si="92"/>
        <v>technology</v>
      </c>
      <c r="R1020" t="str">
        <f t="shared" si="90"/>
        <v>wearables</v>
      </c>
      <c r="S1020" s="11">
        <f t="shared" si="93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7">
        <f t="shared" si="94"/>
        <v>53.25</v>
      </c>
      <c r="Q1021" t="str">
        <f t="shared" si="92"/>
        <v>technology</v>
      </c>
      <c r="R1021" t="str">
        <f t="shared" si="90"/>
        <v>wearables</v>
      </c>
      <c r="S1021" s="11">
        <f t="shared" si="93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7">
        <f t="shared" si="94"/>
        <v>106.2</v>
      </c>
      <c r="Q1022" t="str">
        <f t="shared" si="92"/>
        <v>music</v>
      </c>
      <c r="R1022" t="str">
        <f t="shared" si="90"/>
        <v>electronic music</v>
      </c>
      <c r="S1022" s="11">
        <f t="shared" si="93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7">
        <f t="shared" si="94"/>
        <v>22.079728033472804</v>
      </c>
      <c r="Q1023" t="str">
        <f t="shared" si="92"/>
        <v>music</v>
      </c>
      <c r="R1023" t="str">
        <f t="shared" si="90"/>
        <v>electronic music</v>
      </c>
      <c r="S1023" s="11">
        <f t="shared" si="93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7">
        <f t="shared" si="94"/>
        <v>31.054054054054053</v>
      </c>
      <c r="Q1024" t="str">
        <f t="shared" si="92"/>
        <v>music</v>
      </c>
      <c r="R1024" t="str">
        <f t="shared" si="90"/>
        <v>electronic music</v>
      </c>
      <c r="S1024" s="11">
        <f t="shared" si="93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7">
        <f t="shared" si="94"/>
        <v>36.206106870229007</v>
      </c>
      <c r="Q1025" t="str">
        <f t="shared" si="92"/>
        <v>music</v>
      </c>
      <c r="R1025" t="str">
        <f t="shared" si="90"/>
        <v>electronic music</v>
      </c>
      <c r="S1025" s="11">
        <f t="shared" si="93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7">
        <f t="shared" si="94"/>
        <v>388.9762295081967</v>
      </c>
      <c r="Q1026" t="str">
        <f t="shared" si="92"/>
        <v>music</v>
      </c>
      <c r="R1026" t="str">
        <f t="shared" ref="R1026:R1089" si="96">MID(N1026,SEARCH("/",N1026)+1,LEN(N1026)-SEARCH("/",N1026))</f>
        <v>electronic music</v>
      </c>
      <c r="S1026" s="11">
        <f t="shared" si="93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7">
        <f t="shared" si="94"/>
        <v>71.848571428571432</v>
      </c>
      <c r="Q1027" t="str">
        <f t="shared" ref="Q1027:Q1090" si="98">LEFT(N1027,SEARCH("/",N1027)-1)</f>
        <v>music</v>
      </c>
      <c r="R1027" t="str">
        <f t="shared" si="96"/>
        <v>electronic music</v>
      </c>
      <c r="S1027" s="11">
        <f t="shared" ref="S1027:S1090" si="99">(((J1027/60)/60)/24)+DATE(1970,1,1)</f>
        <v>42049.833761574075</v>
      </c>
      <c r="T1027" s="11">
        <f t="shared" si="9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7">
        <f t="shared" ref="P1028:P1091" si="100">IFERROR(E1028/L1028,"NA")</f>
        <v>57.381803278688523</v>
      </c>
      <c r="Q1028" t="str">
        <f t="shared" si="98"/>
        <v>music</v>
      </c>
      <c r="R1028" t="str">
        <f t="shared" si="96"/>
        <v>electronic music</v>
      </c>
      <c r="S1028" s="11">
        <f t="shared" si="99"/>
        <v>42426.407592592594</v>
      </c>
      <c r="T1028" s="11">
        <f t="shared" ref="T1028:T1091" si="101"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7">
        <f t="shared" si="100"/>
        <v>69.666666666666671</v>
      </c>
      <c r="Q1029" t="str">
        <f t="shared" si="98"/>
        <v>music</v>
      </c>
      <c r="R1029" t="str">
        <f t="shared" si="96"/>
        <v>electronic music</v>
      </c>
      <c r="S1029" s="11">
        <f t="shared" si="99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7">
        <f t="shared" si="100"/>
        <v>45.988235294117644</v>
      </c>
      <c r="Q1030" t="str">
        <f t="shared" si="98"/>
        <v>music</v>
      </c>
      <c r="R1030" t="str">
        <f t="shared" si="96"/>
        <v>electronic music</v>
      </c>
      <c r="S1030" s="11">
        <f t="shared" si="99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7">
        <f t="shared" si="100"/>
        <v>79.262411347517727</v>
      </c>
      <c r="Q1031" t="str">
        <f t="shared" si="98"/>
        <v>music</v>
      </c>
      <c r="R1031" t="str">
        <f t="shared" si="96"/>
        <v>electronic music</v>
      </c>
      <c r="S1031" s="11">
        <f t="shared" si="99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7">
        <f t="shared" si="100"/>
        <v>43.031446540880502</v>
      </c>
      <c r="Q1032" t="str">
        <f t="shared" si="98"/>
        <v>music</v>
      </c>
      <c r="R1032" t="str">
        <f t="shared" si="96"/>
        <v>electronic music</v>
      </c>
      <c r="S1032" s="11">
        <f t="shared" si="99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7">
        <f t="shared" si="100"/>
        <v>108.48484848484848</v>
      </c>
      <c r="Q1033" t="str">
        <f t="shared" si="98"/>
        <v>music</v>
      </c>
      <c r="R1033" t="str">
        <f t="shared" si="96"/>
        <v>electronic music</v>
      </c>
      <c r="S1033" s="11">
        <f t="shared" si="99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7">
        <f t="shared" si="100"/>
        <v>61.029583333333335</v>
      </c>
      <c r="Q1034" t="str">
        <f t="shared" si="98"/>
        <v>music</v>
      </c>
      <c r="R1034" t="str">
        <f t="shared" si="96"/>
        <v>electronic music</v>
      </c>
      <c r="S1034" s="11">
        <f t="shared" si="99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7">
        <f t="shared" si="100"/>
        <v>50.592592592592595</v>
      </c>
      <c r="Q1035" t="str">
        <f t="shared" si="98"/>
        <v>music</v>
      </c>
      <c r="R1035" t="str">
        <f t="shared" si="96"/>
        <v>electronic music</v>
      </c>
      <c r="S1035" s="11">
        <f t="shared" si="99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7">
        <f t="shared" si="100"/>
        <v>39.157168674698795</v>
      </c>
      <c r="Q1036" t="str">
        <f t="shared" si="98"/>
        <v>music</v>
      </c>
      <c r="R1036" t="str">
        <f t="shared" si="96"/>
        <v>electronic music</v>
      </c>
      <c r="S1036" s="11">
        <f t="shared" si="99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7">
        <f t="shared" si="100"/>
        <v>65.15789473684211</v>
      </c>
      <c r="Q1037" t="str">
        <f t="shared" si="98"/>
        <v>music</v>
      </c>
      <c r="R1037" t="str">
        <f t="shared" si="96"/>
        <v>electronic music</v>
      </c>
      <c r="S1037" s="11">
        <f t="shared" si="99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7">
        <f t="shared" si="100"/>
        <v>23.963127962085309</v>
      </c>
      <c r="Q1038" t="str">
        <f t="shared" si="98"/>
        <v>music</v>
      </c>
      <c r="R1038" t="str">
        <f t="shared" si="96"/>
        <v>electronic music</v>
      </c>
      <c r="S1038" s="11">
        <f t="shared" si="99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7">
        <f t="shared" si="100"/>
        <v>48.61904761904762</v>
      </c>
      <c r="Q1039" t="str">
        <f t="shared" si="98"/>
        <v>music</v>
      </c>
      <c r="R1039" t="str">
        <f t="shared" si="96"/>
        <v>electronic music</v>
      </c>
      <c r="S1039" s="11">
        <f t="shared" si="99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7">
        <f t="shared" si="100"/>
        <v>35.73770491803279</v>
      </c>
      <c r="Q1040" t="str">
        <f t="shared" si="98"/>
        <v>music</v>
      </c>
      <c r="R1040" t="str">
        <f t="shared" si="96"/>
        <v>electronic music</v>
      </c>
      <c r="S1040" s="11">
        <f t="shared" si="99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7">
        <f t="shared" si="100"/>
        <v>21.366666666666667</v>
      </c>
      <c r="Q1041" t="str">
        <f t="shared" si="98"/>
        <v>music</v>
      </c>
      <c r="R1041" t="str">
        <f t="shared" si="96"/>
        <v>electronic music</v>
      </c>
      <c r="S1041" s="11">
        <f t="shared" si="99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7">
        <f t="shared" si="100"/>
        <v>250</v>
      </c>
      <c r="Q1042" t="str">
        <f t="shared" si="98"/>
        <v>journalism</v>
      </c>
      <c r="R1042" t="str">
        <f t="shared" si="96"/>
        <v>audio</v>
      </c>
      <c r="S1042" s="11">
        <f t="shared" si="99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7" t="str">
        <f t="shared" si="100"/>
        <v>NA</v>
      </c>
      <c r="Q1043" t="str">
        <f t="shared" si="98"/>
        <v>journalism</v>
      </c>
      <c r="R1043" t="str">
        <f t="shared" si="96"/>
        <v>audio</v>
      </c>
      <c r="S1043" s="11">
        <f t="shared" si="99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7">
        <f t="shared" si="100"/>
        <v>10</v>
      </c>
      <c r="Q1044" t="str">
        <f t="shared" si="98"/>
        <v>journalism</v>
      </c>
      <c r="R1044" t="str">
        <f t="shared" si="96"/>
        <v>audio</v>
      </c>
      <c r="S1044" s="11">
        <f t="shared" si="99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7">
        <f t="shared" si="100"/>
        <v>29.236301369863014</v>
      </c>
      <c r="Q1045" t="str">
        <f t="shared" si="98"/>
        <v>journalism</v>
      </c>
      <c r="R1045" t="str">
        <f t="shared" si="96"/>
        <v>audio</v>
      </c>
      <c r="S1045" s="11">
        <f t="shared" si="99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7">
        <f t="shared" si="100"/>
        <v>3</v>
      </c>
      <c r="Q1046" t="str">
        <f t="shared" si="98"/>
        <v>journalism</v>
      </c>
      <c r="R1046" t="str">
        <f t="shared" si="96"/>
        <v>audio</v>
      </c>
      <c r="S1046" s="11">
        <f t="shared" si="99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7">
        <f t="shared" si="100"/>
        <v>33.25</v>
      </c>
      <c r="Q1047" t="str">
        <f t="shared" si="98"/>
        <v>journalism</v>
      </c>
      <c r="R1047" t="str">
        <f t="shared" si="96"/>
        <v>audio</v>
      </c>
      <c r="S1047" s="11">
        <f t="shared" si="99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7" t="str">
        <f t="shared" si="100"/>
        <v>NA</v>
      </c>
      <c r="Q1048" t="str">
        <f t="shared" si="98"/>
        <v>journalism</v>
      </c>
      <c r="R1048" t="str">
        <f t="shared" si="96"/>
        <v>audio</v>
      </c>
      <c r="S1048" s="11">
        <f t="shared" si="99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7">
        <f t="shared" si="100"/>
        <v>1</v>
      </c>
      <c r="Q1049" t="str">
        <f t="shared" si="98"/>
        <v>journalism</v>
      </c>
      <c r="R1049" t="str">
        <f t="shared" si="96"/>
        <v>audio</v>
      </c>
      <c r="S1049" s="11">
        <f t="shared" si="99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7">
        <f t="shared" si="100"/>
        <v>53</v>
      </c>
      <c r="Q1050" t="str">
        <f t="shared" si="98"/>
        <v>journalism</v>
      </c>
      <c r="R1050" t="str">
        <f t="shared" si="96"/>
        <v>audio</v>
      </c>
      <c r="S1050" s="11">
        <f t="shared" si="99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7" t="str">
        <f t="shared" si="100"/>
        <v>NA</v>
      </c>
      <c r="Q1051" t="str">
        <f t="shared" si="98"/>
        <v>journalism</v>
      </c>
      <c r="R1051" t="str">
        <f t="shared" si="96"/>
        <v>audio</v>
      </c>
      <c r="S1051" s="11">
        <f t="shared" si="99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7" t="str">
        <f t="shared" si="100"/>
        <v>NA</v>
      </c>
      <c r="Q1052" t="str">
        <f t="shared" si="98"/>
        <v>journalism</v>
      </c>
      <c r="R1052" t="str">
        <f t="shared" si="96"/>
        <v>audio</v>
      </c>
      <c r="S1052" s="11">
        <f t="shared" si="99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7" t="str">
        <f t="shared" si="100"/>
        <v>NA</v>
      </c>
      <c r="Q1053" t="str">
        <f t="shared" si="98"/>
        <v>journalism</v>
      </c>
      <c r="R1053" t="str">
        <f t="shared" si="96"/>
        <v>audio</v>
      </c>
      <c r="S1053" s="11">
        <f t="shared" si="99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7" t="str">
        <f t="shared" si="100"/>
        <v>NA</v>
      </c>
      <c r="Q1054" t="str">
        <f t="shared" si="98"/>
        <v>journalism</v>
      </c>
      <c r="R1054" t="str">
        <f t="shared" si="96"/>
        <v>audio</v>
      </c>
      <c r="S1054" s="11">
        <f t="shared" si="99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7">
        <f t="shared" si="100"/>
        <v>15</v>
      </c>
      <c r="Q1055" t="str">
        <f t="shared" si="98"/>
        <v>journalism</v>
      </c>
      <c r="R1055" t="str">
        <f t="shared" si="96"/>
        <v>audio</v>
      </c>
      <c r="S1055" s="11">
        <f t="shared" si="99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7" t="str">
        <f t="shared" si="100"/>
        <v>NA</v>
      </c>
      <c r="Q1056" t="str">
        <f t="shared" si="98"/>
        <v>journalism</v>
      </c>
      <c r="R1056" t="str">
        <f t="shared" si="96"/>
        <v>audio</v>
      </c>
      <c r="S1056" s="11">
        <f t="shared" si="99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7" t="str">
        <f t="shared" si="100"/>
        <v>NA</v>
      </c>
      <c r="Q1057" t="str">
        <f t="shared" si="98"/>
        <v>journalism</v>
      </c>
      <c r="R1057" t="str">
        <f t="shared" si="96"/>
        <v>audio</v>
      </c>
      <c r="S1057" s="11">
        <f t="shared" si="99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7" t="str">
        <f t="shared" si="100"/>
        <v>NA</v>
      </c>
      <c r="Q1058" t="str">
        <f t="shared" si="98"/>
        <v>journalism</v>
      </c>
      <c r="R1058" t="str">
        <f t="shared" si="96"/>
        <v>audio</v>
      </c>
      <c r="S1058" s="11">
        <f t="shared" si="99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7" t="str">
        <f t="shared" si="100"/>
        <v>NA</v>
      </c>
      <c r="Q1059" t="str">
        <f t="shared" si="98"/>
        <v>journalism</v>
      </c>
      <c r="R1059" t="str">
        <f t="shared" si="96"/>
        <v>audio</v>
      </c>
      <c r="S1059" s="11">
        <f t="shared" si="99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7" t="str">
        <f t="shared" si="100"/>
        <v>NA</v>
      </c>
      <c r="Q1060" t="str">
        <f t="shared" si="98"/>
        <v>journalism</v>
      </c>
      <c r="R1060" t="str">
        <f t="shared" si="96"/>
        <v>audio</v>
      </c>
      <c r="S1060" s="11">
        <f t="shared" si="99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7" t="str">
        <f t="shared" si="100"/>
        <v>NA</v>
      </c>
      <c r="Q1061" t="str">
        <f t="shared" si="98"/>
        <v>journalism</v>
      </c>
      <c r="R1061" t="str">
        <f t="shared" si="96"/>
        <v>audio</v>
      </c>
      <c r="S1061" s="11">
        <f t="shared" si="99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7">
        <f t="shared" si="100"/>
        <v>50</v>
      </c>
      <c r="Q1062" t="str">
        <f t="shared" si="98"/>
        <v>journalism</v>
      </c>
      <c r="R1062" t="str">
        <f t="shared" si="96"/>
        <v>audio</v>
      </c>
      <c r="S1062" s="11">
        <f t="shared" si="99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7" t="str">
        <f t="shared" si="100"/>
        <v>NA</v>
      </c>
      <c r="Q1063" t="str">
        <f t="shared" si="98"/>
        <v>journalism</v>
      </c>
      <c r="R1063" t="str">
        <f t="shared" si="96"/>
        <v>audio</v>
      </c>
      <c r="S1063" s="11">
        <f t="shared" si="99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7">
        <f t="shared" si="100"/>
        <v>47.5</v>
      </c>
      <c r="Q1064" t="str">
        <f t="shared" si="98"/>
        <v>journalism</v>
      </c>
      <c r="R1064" t="str">
        <f t="shared" si="96"/>
        <v>audio</v>
      </c>
      <c r="S1064" s="11">
        <f t="shared" si="99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7" t="str">
        <f t="shared" si="100"/>
        <v>NA</v>
      </c>
      <c r="Q1065" t="str">
        <f t="shared" si="98"/>
        <v>journalism</v>
      </c>
      <c r="R1065" t="str">
        <f t="shared" si="96"/>
        <v>audio</v>
      </c>
      <c r="S1065" s="11">
        <f t="shared" si="99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7">
        <f t="shared" si="100"/>
        <v>65.666666666666671</v>
      </c>
      <c r="Q1066" t="str">
        <f t="shared" si="98"/>
        <v>games</v>
      </c>
      <c r="R1066" t="str">
        <f t="shared" si="96"/>
        <v>video games</v>
      </c>
      <c r="S1066" s="11">
        <f t="shared" si="99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7">
        <f t="shared" si="100"/>
        <v>16.2</v>
      </c>
      <c r="Q1067" t="str">
        <f t="shared" si="98"/>
        <v>games</v>
      </c>
      <c r="R1067" t="str">
        <f t="shared" si="96"/>
        <v>video games</v>
      </c>
      <c r="S1067" s="11">
        <f t="shared" si="99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7">
        <f t="shared" si="100"/>
        <v>34.128378378378379</v>
      </c>
      <c r="Q1068" t="str">
        <f t="shared" si="98"/>
        <v>games</v>
      </c>
      <c r="R1068" t="str">
        <f t="shared" si="96"/>
        <v>video games</v>
      </c>
      <c r="S1068" s="11">
        <f t="shared" si="99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7">
        <f t="shared" si="100"/>
        <v>13</v>
      </c>
      <c r="Q1069" t="str">
        <f t="shared" si="98"/>
        <v>games</v>
      </c>
      <c r="R1069" t="str">
        <f t="shared" si="96"/>
        <v>video games</v>
      </c>
      <c r="S1069" s="11">
        <f t="shared" si="99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7">
        <f t="shared" si="100"/>
        <v>11.25</v>
      </c>
      <c r="Q1070" t="str">
        <f t="shared" si="98"/>
        <v>games</v>
      </c>
      <c r="R1070" t="str">
        <f t="shared" si="96"/>
        <v>video games</v>
      </c>
      <c r="S1070" s="11">
        <f t="shared" si="99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7">
        <f t="shared" si="100"/>
        <v>40.476190476190474</v>
      </c>
      <c r="Q1071" t="str">
        <f t="shared" si="98"/>
        <v>games</v>
      </c>
      <c r="R1071" t="str">
        <f t="shared" si="96"/>
        <v>video games</v>
      </c>
      <c r="S1071" s="11">
        <f t="shared" si="99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7">
        <f t="shared" si="100"/>
        <v>35</v>
      </c>
      <c r="Q1072" t="str">
        <f t="shared" si="98"/>
        <v>games</v>
      </c>
      <c r="R1072" t="str">
        <f t="shared" si="96"/>
        <v>video games</v>
      </c>
      <c r="S1072" s="11">
        <f t="shared" si="99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7" t="str">
        <f t="shared" si="100"/>
        <v>NA</v>
      </c>
      <c r="Q1073" t="str">
        <f t="shared" si="98"/>
        <v>games</v>
      </c>
      <c r="R1073" t="str">
        <f t="shared" si="96"/>
        <v>video games</v>
      </c>
      <c r="S1073" s="11">
        <f t="shared" si="99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7">
        <f t="shared" si="100"/>
        <v>12.75</v>
      </c>
      <c r="Q1074" t="str">
        <f t="shared" si="98"/>
        <v>games</v>
      </c>
      <c r="R1074" t="str">
        <f t="shared" si="96"/>
        <v>video games</v>
      </c>
      <c r="S1074" s="11">
        <f t="shared" si="99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7">
        <f t="shared" si="100"/>
        <v>10</v>
      </c>
      <c r="Q1075" t="str">
        <f t="shared" si="98"/>
        <v>games</v>
      </c>
      <c r="R1075" t="str">
        <f t="shared" si="96"/>
        <v>video games</v>
      </c>
      <c r="S1075" s="11">
        <f t="shared" si="99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7">
        <f t="shared" si="100"/>
        <v>113.56666666666666</v>
      </c>
      <c r="Q1076" t="str">
        <f t="shared" si="98"/>
        <v>games</v>
      </c>
      <c r="R1076" t="str">
        <f t="shared" si="96"/>
        <v>video games</v>
      </c>
      <c r="S1076" s="11">
        <f t="shared" si="99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7">
        <f t="shared" si="100"/>
        <v>15</v>
      </c>
      <c r="Q1077" t="str">
        <f t="shared" si="98"/>
        <v>games</v>
      </c>
      <c r="R1077" t="str">
        <f t="shared" si="96"/>
        <v>video games</v>
      </c>
      <c r="S1077" s="11">
        <f t="shared" si="99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7">
        <f t="shared" si="100"/>
        <v>48.281025641025643</v>
      </c>
      <c r="Q1078" t="str">
        <f t="shared" si="98"/>
        <v>games</v>
      </c>
      <c r="R1078" t="str">
        <f t="shared" si="96"/>
        <v>video games</v>
      </c>
      <c r="S1078" s="11">
        <f t="shared" si="99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7">
        <f t="shared" si="100"/>
        <v>43.976047904191617</v>
      </c>
      <c r="Q1079" t="str">
        <f t="shared" si="98"/>
        <v>games</v>
      </c>
      <c r="R1079" t="str">
        <f t="shared" si="96"/>
        <v>video games</v>
      </c>
      <c r="S1079" s="11">
        <f t="shared" si="99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7">
        <f t="shared" si="100"/>
        <v>9</v>
      </c>
      <c r="Q1080" t="str">
        <f t="shared" si="98"/>
        <v>games</v>
      </c>
      <c r="R1080" t="str">
        <f t="shared" si="96"/>
        <v>video games</v>
      </c>
      <c r="S1080" s="11">
        <f t="shared" si="99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7">
        <f t="shared" si="100"/>
        <v>37.666666666666664</v>
      </c>
      <c r="Q1081" t="str">
        <f t="shared" si="98"/>
        <v>games</v>
      </c>
      <c r="R1081" t="str">
        <f t="shared" si="96"/>
        <v>video games</v>
      </c>
      <c r="S1081" s="11">
        <f t="shared" si="99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7">
        <f t="shared" si="100"/>
        <v>18.581632653061224</v>
      </c>
      <c r="Q1082" t="str">
        <f t="shared" si="98"/>
        <v>games</v>
      </c>
      <c r="R1082" t="str">
        <f t="shared" si="96"/>
        <v>video games</v>
      </c>
      <c r="S1082" s="11">
        <f t="shared" si="99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7">
        <f t="shared" si="100"/>
        <v>3</v>
      </c>
      <c r="Q1083" t="str">
        <f t="shared" si="98"/>
        <v>games</v>
      </c>
      <c r="R1083" t="str">
        <f t="shared" si="96"/>
        <v>video games</v>
      </c>
      <c r="S1083" s="11">
        <f t="shared" si="99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7">
        <f t="shared" si="100"/>
        <v>18.666666666666668</v>
      </c>
      <c r="Q1084" t="str">
        <f t="shared" si="98"/>
        <v>games</v>
      </c>
      <c r="R1084" t="str">
        <f t="shared" si="96"/>
        <v>video games</v>
      </c>
      <c r="S1084" s="11">
        <f t="shared" si="99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7">
        <f t="shared" si="100"/>
        <v>410</v>
      </c>
      <c r="Q1085" t="str">
        <f t="shared" si="98"/>
        <v>games</v>
      </c>
      <c r="R1085" t="str">
        <f t="shared" si="96"/>
        <v>video games</v>
      </c>
      <c r="S1085" s="11">
        <f t="shared" si="99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7" t="str">
        <f t="shared" si="100"/>
        <v>NA</v>
      </c>
      <c r="Q1086" t="str">
        <f t="shared" si="98"/>
        <v>games</v>
      </c>
      <c r="R1086" t="str">
        <f t="shared" si="96"/>
        <v>video games</v>
      </c>
      <c r="S1086" s="11">
        <f t="shared" si="99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7">
        <f t="shared" si="100"/>
        <v>114</v>
      </c>
      <c r="Q1087" t="str">
        <f t="shared" si="98"/>
        <v>games</v>
      </c>
      <c r="R1087" t="str">
        <f t="shared" si="96"/>
        <v>video games</v>
      </c>
      <c r="S1087" s="11">
        <f t="shared" si="99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7">
        <f t="shared" si="100"/>
        <v>7.5</v>
      </c>
      <c r="Q1088" t="str">
        <f t="shared" si="98"/>
        <v>games</v>
      </c>
      <c r="R1088" t="str">
        <f t="shared" si="96"/>
        <v>video games</v>
      </c>
      <c r="S1088" s="11">
        <f t="shared" si="99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7" t="str">
        <f t="shared" si="100"/>
        <v>NA</v>
      </c>
      <c r="Q1089" t="str">
        <f t="shared" si="98"/>
        <v>games</v>
      </c>
      <c r="R1089" t="str">
        <f t="shared" si="96"/>
        <v>video games</v>
      </c>
      <c r="S1089" s="11">
        <f t="shared" si="99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7">
        <f t="shared" si="100"/>
        <v>43.41727891156463</v>
      </c>
      <c r="Q1090" t="str">
        <f t="shared" si="98"/>
        <v>games</v>
      </c>
      <c r="R1090" t="str">
        <f t="shared" ref="R1090:R1153" si="102">MID(N1090,SEARCH("/",N1090)+1,LEN(N1090)-SEARCH("/",N1090))</f>
        <v>video games</v>
      </c>
      <c r="S1090" s="11">
        <f t="shared" si="99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7">
        <f t="shared" si="100"/>
        <v>23.959183673469386</v>
      </c>
      <c r="Q1091" t="str">
        <f t="shared" ref="Q1091:Q1154" si="104">LEFT(N1091,SEARCH("/",N1091)-1)</f>
        <v>games</v>
      </c>
      <c r="R1091" t="str">
        <f t="shared" si="102"/>
        <v>video games</v>
      </c>
      <c r="S1091" s="11">
        <f t="shared" ref="S1091:S1154" si="105">(((J1091/60)/60)/24)+DATE(1970,1,1)</f>
        <v>42151.189525462964</v>
      </c>
      <c r="T1091" s="11">
        <f t="shared" si="10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7">
        <f t="shared" ref="P1092:P1155" si="106">IFERROR(E1092/L1092,"NA")</f>
        <v>5</v>
      </c>
      <c r="Q1092" t="str">
        <f t="shared" si="104"/>
        <v>games</v>
      </c>
      <c r="R1092" t="str">
        <f t="shared" si="102"/>
        <v>video games</v>
      </c>
      <c r="S1092" s="11">
        <f t="shared" si="105"/>
        <v>42123.185798611114</v>
      </c>
      <c r="T1092" s="11">
        <f t="shared" ref="T1092:T1155" si="107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7">
        <f t="shared" si="106"/>
        <v>12.5</v>
      </c>
      <c r="Q1093" t="str">
        <f t="shared" si="104"/>
        <v>games</v>
      </c>
      <c r="R1093" t="str">
        <f t="shared" si="102"/>
        <v>video games</v>
      </c>
      <c r="S1093" s="11">
        <f t="shared" si="105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7">
        <f t="shared" si="106"/>
        <v>3</v>
      </c>
      <c r="Q1094" t="str">
        <f t="shared" si="104"/>
        <v>games</v>
      </c>
      <c r="R1094" t="str">
        <f t="shared" si="102"/>
        <v>video games</v>
      </c>
      <c r="S1094" s="11">
        <f t="shared" si="105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7">
        <f t="shared" si="106"/>
        <v>10.5625</v>
      </c>
      <c r="Q1095" t="str">
        <f t="shared" si="104"/>
        <v>games</v>
      </c>
      <c r="R1095" t="str">
        <f t="shared" si="102"/>
        <v>video games</v>
      </c>
      <c r="S1095" s="11">
        <f t="shared" si="105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7">
        <f t="shared" si="106"/>
        <v>122.00037037037038</v>
      </c>
      <c r="Q1096" t="str">
        <f t="shared" si="104"/>
        <v>games</v>
      </c>
      <c r="R1096" t="str">
        <f t="shared" si="102"/>
        <v>video games</v>
      </c>
      <c r="S1096" s="11">
        <f t="shared" si="105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7">
        <f t="shared" si="106"/>
        <v>267.80851063829789</v>
      </c>
      <c r="Q1097" t="str">
        <f t="shared" si="104"/>
        <v>games</v>
      </c>
      <c r="R1097" t="str">
        <f t="shared" si="102"/>
        <v>video games</v>
      </c>
      <c r="S1097" s="11">
        <f t="shared" si="105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7">
        <f t="shared" si="106"/>
        <v>74.206896551724142</v>
      </c>
      <c r="Q1098" t="str">
        <f t="shared" si="104"/>
        <v>games</v>
      </c>
      <c r="R1098" t="str">
        <f t="shared" si="102"/>
        <v>video games</v>
      </c>
      <c r="S1098" s="11">
        <f t="shared" si="105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7">
        <f t="shared" si="106"/>
        <v>6.7142857142857144</v>
      </c>
      <c r="Q1099" t="str">
        <f t="shared" si="104"/>
        <v>games</v>
      </c>
      <c r="R1099" t="str">
        <f t="shared" si="102"/>
        <v>video games</v>
      </c>
      <c r="S1099" s="11">
        <f t="shared" si="105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7">
        <f t="shared" si="106"/>
        <v>81.954545454545453</v>
      </c>
      <c r="Q1100" t="str">
        <f t="shared" si="104"/>
        <v>games</v>
      </c>
      <c r="R1100" t="str">
        <f t="shared" si="102"/>
        <v>video games</v>
      </c>
      <c r="S1100" s="11">
        <f t="shared" si="105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7">
        <f t="shared" si="106"/>
        <v>25</v>
      </c>
      <c r="Q1101" t="str">
        <f t="shared" si="104"/>
        <v>games</v>
      </c>
      <c r="R1101" t="str">
        <f t="shared" si="102"/>
        <v>video games</v>
      </c>
      <c r="S1101" s="11">
        <f t="shared" si="105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7">
        <f t="shared" si="106"/>
        <v>10</v>
      </c>
      <c r="Q1102" t="str">
        <f t="shared" si="104"/>
        <v>games</v>
      </c>
      <c r="R1102" t="str">
        <f t="shared" si="102"/>
        <v>video games</v>
      </c>
      <c r="S1102" s="11">
        <f t="shared" si="105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7">
        <f t="shared" si="106"/>
        <v>6.833333333333333</v>
      </c>
      <c r="Q1103" t="str">
        <f t="shared" si="104"/>
        <v>games</v>
      </c>
      <c r="R1103" t="str">
        <f t="shared" si="102"/>
        <v>video games</v>
      </c>
      <c r="S1103" s="11">
        <f t="shared" si="105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7">
        <f t="shared" si="106"/>
        <v>17.708333333333332</v>
      </c>
      <c r="Q1104" t="str">
        <f t="shared" si="104"/>
        <v>games</v>
      </c>
      <c r="R1104" t="str">
        <f t="shared" si="102"/>
        <v>video games</v>
      </c>
      <c r="S1104" s="11">
        <f t="shared" si="105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7">
        <f t="shared" si="106"/>
        <v>16.2</v>
      </c>
      <c r="Q1105" t="str">
        <f t="shared" si="104"/>
        <v>games</v>
      </c>
      <c r="R1105" t="str">
        <f t="shared" si="102"/>
        <v>video games</v>
      </c>
      <c r="S1105" s="11">
        <f t="shared" si="105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7">
        <f t="shared" si="106"/>
        <v>80.297297297297291</v>
      </c>
      <c r="Q1106" t="str">
        <f t="shared" si="104"/>
        <v>games</v>
      </c>
      <c r="R1106" t="str">
        <f t="shared" si="102"/>
        <v>video games</v>
      </c>
      <c r="S1106" s="11">
        <f t="shared" si="105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7">
        <f t="shared" si="106"/>
        <v>71.55</v>
      </c>
      <c r="Q1107" t="str">
        <f t="shared" si="104"/>
        <v>games</v>
      </c>
      <c r="R1107" t="str">
        <f t="shared" si="102"/>
        <v>video games</v>
      </c>
      <c r="S1107" s="11">
        <f t="shared" si="105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7">
        <f t="shared" si="106"/>
        <v>23.571428571428573</v>
      </c>
      <c r="Q1108" t="str">
        <f t="shared" si="104"/>
        <v>games</v>
      </c>
      <c r="R1108" t="str">
        <f t="shared" si="102"/>
        <v>video games</v>
      </c>
      <c r="S1108" s="11">
        <f t="shared" si="105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7" t="str">
        <f t="shared" si="106"/>
        <v>NA</v>
      </c>
      <c r="Q1109" t="str">
        <f t="shared" si="104"/>
        <v>games</v>
      </c>
      <c r="R1109" t="str">
        <f t="shared" si="102"/>
        <v>video games</v>
      </c>
      <c r="S1109" s="11">
        <f t="shared" si="105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7">
        <f t="shared" si="106"/>
        <v>34.88095238095238</v>
      </c>
      <c r="Q1110" t="str">
        <f t="shared" si="104"/>
        <v>games</v>
      </c>
      <c r="R1110" t="str">
        <f t="shared" si="102"/>
        <v>video games</v>
      </c>
      <c r="S1110" s="11">
        <f t="shared" si="105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7">
        <f t="shared" si="106"/>
        <v>15</v>
      </c>
      <c r="Q1111" t="str">
        <f t="shared" si="104"/>
        <v>games</v>
      </c>
      <c r="R1111" t="str">
        <f t="shared" si="102"/>
        <v>video games</v>
      </c>
      <c r="S1111" s="11">
        <f t="shared" si="105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7">
        <f t="shared" si="106"/>
        <v>23.181818181818183</v>
      </c>
      <c r="Q1112" t="str">
        <f t="shared" si="104"/>
        <v>games</v>
      </c>
      <c r="R1112" t="str">
        <f t="shared" si="102"/>
        <v>video games</v>
      </c>
      <c r="S1112" s="11">
        <f t="shared" si="105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7">
        <f t="shared" si="106"/>
        <v>1</v>
      </c>
      <c r="Q1113" t="str">
        <f t="shared" si="104"/>
        <v>games</v>
      </c>
      <c r="R1113" t="str">
        <f t="shared" si="102"/>
        <v>video games</v>
      </c>
      <c r="S1113" s="11">
        <f t="shared" si="105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7">
        <f t="shared" si="106"/>
        <v>100.23371794871794</v>
      </c>
      <c r="Q1114" t="str">
        <f t="shared" si="104"/>
        <v>games</v>
      </c>
      <c r="R1114" t="str">
        <f t="shared" si="102"/>
        <v>video games</v>
      </c>
      <c r="S1114" s="11">
        <f t="shared" si="105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7">
        <f t="shared" si="106"/>
        <v>5</v>
      </c>
      <c r="Q1115" t="str">
        <f t="shared" si="104"/>
        <v>games</v>
      </c>
      <c r="R1115" t="str">
        <f t="shared" si="102"/>
        <v>video games</v>
      </c>
      <c r="S1115" s="11">
        <f t="shared" si="105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7">
        <f t="shared" si="106"/>
        <v>3.3333333333333335</v>
      </c>
      <c r="Q1116" t="str">
        <f t="shared" si="104"/>
        <v>games</v>
      </c>
      <c r="R1116" t="str">
        <f t="shared" si="102"/>
        <v>video games</v>
      </c>
      <c r="S1116" s="11">
        <f t="shared" si="105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7">
        <f t="shared" si="106"/>
        <v>13.25</v>
      </c>
      <c r="Q1117" t="str">
        <f t="shared" si="104"/>
        <v>games</v>
      </c>
      <c r="R1117" t="str">
        <f t="shared" si="102"/>
        <v>video games</v>
      </c>
      <c r="S1117" s="11">
        <f t="shared" si="105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7">
        <f t="shared" si="106"/>
        <v>17.852</v>
      </c>
      <c r="Q1118" t="str">
        <f t="shared" si="104"/>
        <v>games</v>
      </c>
      <c r="R1118" t="str">
        <f t="shared" si="102"/>
        <v>video games</v>
      </c>
      <c r="S1118" s="11">
        <f t="shared" si="105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7">
        <f t="shared" si="106"/>
        <v>10.375</v>
      </c>
      <c r="Q1119" t="str">
        <f t="shared" si="104"/>
        <v>games</v>
      </c>
      <c r="R1119" t="str">
        <f t="shared" si="102"/>
        <v>video games</v>
      </c>
      <c r="S1119" s="11">
        <f t="shared" si="105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7">
        <f t="shared" si="106"/>
        <v>36.333333333333336</v>
      </c>
      <c r="Q1120" t="str">
        <f t="shared" si="104"/>
        <v>games</v>
      </c>
      <c r="R1120" t="str">
        <f t="shared" si="102"/>
        <v>video games</v>
      </c>
      <c r="S1120" s="11">
        <f t="shared" si="105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7">
        <f t="shared" si="106"/>
        <v>5</v>
      </c>
      <c r="Q1121" t="str">
        <f t="shared" si="104"/>
        <v>games</v>
      </c>
      <c r="R1121" t="str">
        <f t="shared" si="102"/>
        <v>video games</v>
      </c>
      <c r="S1121" s="11">
        <f t="shared" si="105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7" t="str">
        <f t="shared" si="106"/>
        <v>NA</v>
      </c>
      <c r="Q1122" t="str">
        <f t="shared" si="104"/>
        <v>games</v>
      </c>
      <c r="R1122" t="str">
        <f t="shared" si="102"/>
        <v>video games</v>
      </c>
      <c r="S1122" s="11">
        <f t="shared" si="105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7">
        <f t="shared" si="106"/>
        <v>5.8</v>
      </c>
      <c r="Q1123" t="str">
        <f t="shared" si="104"/>
        <v>games</v>
      </c>
      <c r="R1123" t="str">
        <f t="shared" si="102"/>
        <v>video games</v>
      </c>
      <c r="S1123" s="11">
        <f t="shared" si="105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7" t="str">
        <f t="shared" si="106"/>
        <v>NA</v>
      </c>
      <c r="Q1124" t="str">
        <f t="shared" si="104"/>
        <v>games</v>
      </c>
      <c r="R1124" t="str">
        <f t="shared" si="102"/>
        <v>video games</v>
      </c>
      <c r="S1124" s="11">
        <f t="shared" si="105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7">
        <f t="shared" si="106"/>
        <v>3.6666666666666665</v>
      </c>
      <c r="Q1125" t="str">
        <f t="shared" si="104"/>
        <v>games</v>
      </c>
      <c r="R1125" t="str">
        <f t="shared" si="102"/>
        <v>video games</v>
      </c>
      <c r="S1125" s="11">
        <f t="shared" si="105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7">
        <f t="shared" si="106"/>
        <v>60.714285714285715</v>
      </c>
      <c r="Q1126" t="str">
        <f t="shared" si="104"/>
        <v>games</v>
      </c>
      <c r="R1126" t="str">
        <f t="shared" si="102"/>
        <v>mobile games</v>
      </c>
      <c r="S1126" s="11">
        <f t="shared" si="105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7" t="str">
        <f t="shared" si="106"/>
        <v>NA</v>
      </c>
      <c r="Q1127" t="str">
        <f t="shared" si="104"/>
        <v>games</v>
      </c>
      <c r="R1127" t="str">
        <f t="shared" si="102"/>
        <v>mobile games</v>
      </c>
      <c r="S1127" s="11">
        <f t="shared" si="105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7">
        <f t="shared" si="106"/>
        <v>5</v>
      </c>
      <c r="Q1128" t="str">
        <f t="shared" si="104"/>
        <v>games</v>
      </c>
      <c r="R1128" t="str">
        <f t="shared" si="102"/>
        <v>mobile games</v>
      </c>
      <c r="S1128" s="11">
        <f t="shared" si="105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7">
        <f t="shared" si="106"/>
        <v>25.434782608695652</v>
      </c>
      <c r="Q1129" t="str">
        <f t="shared" si="104"/>
        <v>games</v>
      </c>
      <c r="R1129" t="str">
        <f t="shared" si="102"/>
        <v>mobile games</v>
      </c>
      <c r="S1129" s="11">
        <f t="shared" si="105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7">
        <f t="shared" si="106"/>
        <v>1</v>
      </c>
      <c r="Q1130" t="str">
        <f t="shared" si="104"/>
        <v>games</v>
      </c>
      <c r="R1130" t="str">
        <f t="shared" si="102"/>
        <v>mobile games</v>
      </c>
      <c r="S1130" s="11">
        <f t="shared" si="105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7">
        <f t="shared" si="106"/>
        <v>10.5</v>
      </c>
      <c r="Q1131" t="str">
        <f t="shared" si="104"/>
        <v>games</v>
      </c>
      <c r="R1131" t="str">
        <f t="shared" si="102"/>
        <v>mobile games</v>
      </c>
      <c r="S1131" s="11">
        <f t="shared" si="105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7">
        <f t="shared" si="106"/>
        <v>3.6666666666666665</v>
      </c>
      <c r="Q1132" t="str">
        <f t="shared" si="104"/>
        <v>games</v>
      </c>
      <c r="R1132" t="str">
        <f t="shared" si="102"/>
        <v>mobile games</v>
      </c>
      <c r="S1132" s="11">
        <f t="shared" si="105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7" t="str">
        <f t="shared" si="106"/>
        <v>NA</v>
      </c>
      <c r="Q1133" t="str">
        <f t="shared" si="104"/>
        <v>games</v>
      </c>
      <c r="R1133" t="str">
        <f t="shared" si="102"/>
        <v>mobile games</v>
      </c>
      <c r="S1133" s="11">
        <f t="shared" si="105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7">
        <f t="shared" si="106"/>
        <v>110.61538461538461</v>
      </c>
      <c r="Q1134" t="str">
        <f t="shared" si="104"/>
        <v>games</v>
      </c>
      <c r="R1134" t="str">
        <f t="shared" si="102"/>
        <v>mobile games</v>
      </c>
      <c r="S1134" s="11">
        <f t="shared" si="105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7">
        <f t="shared" si="106"/>
        <v>20</v>
      </c>
      <c r="Q1135" t="str">
        <f t="shared" si="104"/>
        <v>games</v>
      </c>
      <c r="R1135" t="str">
        <f t="shared" si="102"/>
        <v>mobile games</v>
      </c>
      <c r="S1135" s="11">
        <f t="shared" si="105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7">
        <f t="shared" si="106"/>
        <v>1</v>
      </c>
      <c r="Q1136" t="str">
        <f t="shared" si="104"/>
        <v>games</v>
      </c>
      <c r="R1136" t="str">
        <f t="shared" si="102"/>
        <v>mobile games</v>
      </c>
      <c r="S1136" s="11">
        <f t="shared" si="105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7">
        <f t="shared" si="106"/>
        <v>50</v>
      </c>
      <c r="Q1137" t="str">
        <f t="shared" si="104"/>
        <v>games</v>
      </c>
      <c r="R1137" t="str">
        <f t="shared" si="102"/>
        <v>mobile games</v>
      </c>
      <c r="S1137" s="11">
        <f t="shared" si="105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7">
        <f t="shared" si="106"/>
        <v>45</v>
      </c>
      <c r="Q1138" t="str">
        <f t="shared" si="104"/>
        <v>games</v>
      </c>
      <c r="R1138" t="str">
        <f t="shared" si="102"/>
        <v>mobile games</v>
      </c>
      <c r="S1138" s="11">
        <f t="shared" si="105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7">
        <f t="shared" si="106"/>
        <v>253.2051282051282</v>
      </c>
      <c r="Q1139" t="str">
        <f t="shared" si="104"/>
        <v>games</v>
      </c>
      <c r="R1139" t="str">
        <f t="shared" si="102"/>
        <v>mobile games</v>
      </c>
      <c r="S1139" s="11">
        <f t="shared" si="105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7">
        <f t="shared" si="106"/>
        <v>31.25</v>
      </c>
      <c r="Q1140" t="str">
        <f t="shared" si="104"/>
        <v>games</v>
      </c>
      <c r="R1140" t="str">
        <f t="shared" si="102"/>
        <v>mobile games</v>
      </c>
      <c r="S1140" s="11">
        <f t="shared" si="105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7">
        <f t="shared" si="106"/>
        <v>5</v>
      </c>
      <c r="Q1141" t="str">
        <f t="shared" si="104"/>
        <v>games</v>
      </c>
      <c r="R1141" t="str">
        <f t="shared" si="102"/>
        <v>mobile games</v>
      </c>
      <c r="S1141" s="11">
        <f t="shared" si="105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7" t="str">
        <f t="shared" si="106"/>
        <v>NA</v>
      </c>
      <c r="Q1142" t="str">
        <f t="shared" si="104"/>
        <v>games</v>
      </c>
      <c r="R1142" t="str">
        <f t="shared" si="102"/>
        <v>mobile games</v>
      </c>
      <c r="S1142" s="11">
        <f t="shared" si="105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7" t="str">
        <f t="shared" si="106"/>
        <v>NA</v>
      </c>
      <c r="Q1143" t="str">
        <f t="shared" si="104"/>
        <v>games</v>
      </c>
      <c r="R1143" t="str">
        <f t="shared" si="102"/>
        <v>mobile games</v>
      </c>
      <c r="S1143" s="11">
        <f t="shared" si="105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7" t="str">
        <f t="shared" si="106"/>
        <v>NA</v>
      </c>
      <c r="Q1144" t="str">
        <f t="shared" si="104"/>
        <v>games</v>
      </c>
      <c r="R1144" t="str">
        <f t="shared" si="102"/>
        <v>mobile games</v>
      </c>
      <c r="S1144" s="11">
        <f t="shared" si="105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7">
        <f t="shared" si="106"/>
        <v>23.25</v>
      </c>
      <c r="Q1145" t="str">
        <f t="shared" si="104"/>
        <v>games</v>
      </c>
      <c r="R1145" t="str">
        <f t="shared" si="102"/>
        <v>mobile games</v>
      </c>
      <c r="S1145" s="11">
        <f t="shared" si="105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7" t="str">
        <f t="shared" si="106"/>
        <v>NA</v>
      </c>
      <c r="Q1146" t="str">
        <f t="shared" si="104"/>
        <v>food</v>
      </c>
      <c r="R1146" t="str">
        <f t="shared" si="102"/>
        <v>food trucks</v>
      </c>
      <c r="S1146" s="11">
        <f t="shared" si="105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7">
        <f t="shared" si="106"/>
        <v>100</v>
      </c>
      <c r="Q1147" t="str">
        <f t="shared" si="104"/>
        <v>food</v>
      </c>
      <c r="R1147" t="str">
        <f t="shared" si="102"/>
        <v>food trucks</v>
      </c>
      <c r="S1147" s="11">
        <f t="shared" si="105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7">
        <f t="shared" si="106"/>
        <v>44.166666666666664</v>
      </c>
      <c r="Q1148" t="str">
        <f t="shared" si="104"/>
        <v>food</v>
      </c>
      <c r="R1148" t="str">
        <f t="shared" si="102"/>
        <v>food trucks</v>
      </c>
      <c r="S1148" s="11">
        <f t="shared" si="105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7" t="str">
        <f t="shared" si="106"/>
        <v>NA</v>
      </c>
      <c r="Q1149" t="str">
        <f t="shared" si="104"/>
        <v>food</v>
      </c>
      <c r="R1149" t="str">
        <f t="shared" si="102"/>
        <v>food trucks</v>
      </c>
      <c r="S1149" s="11">
        <f t="shared" si="105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7">
        <f t="shared" si="106"/>
        <v>24.333333333333332</v>
      </c>
      <c r="Q1150" t="str">
        <f t="shared" si="104"/>
        <v>food</v>
      </c>
      <c r="R1150" t="str">
        <f t="shared" si="102"/>
        <v>food trucks</v>
      </c>
      <c r="S1150" s="11">
        <f t="shared" si="105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7">
        <f t="shared" si="106"/>
        <v>37.5</v>
      </c>
      <c r="Q1151" t="str">
        <f t="shared" si="104"/>
        <v>food</v>
      </c>
      <c r="R1151" t="str">
        <f t="shared" si="102"/>
        <v>food trucks</v>
      </c>
      <c r="S1151" s="11">
        <f t="shared" si="105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7">
        <f t="shared" si="106"/>
        <v>42</v>
      </c>
      <c r="Q1152" t="str">
        <f t="shared" si="104"/>
        <v>food</v>
      </c>
      <c r="R1152" t="str">
        <f t="shared" si="102"/>
        <v>food trucks</v>
      </c>
      <c r="S1152" s="11">
        <f t="shared" si="105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7" t="str">
        <f t="shared" si="106"/>
        <v>NA</v>
      </c>
      <c r="Q1153" t="str">
        <f t="shared" si="104"/>
        <v>food</v>
      </c>
      <c r="R1153" t="str">
        <f t="shared" si="102"/>
        <v>food trucks</v>
      </c>
      <c r="S1153" s="11">
        <f t="shared" si="105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7">
        <f t="shared" si="106"/>
        <v>60.733333333333334</v>
      </c>
      <c r="Q1154" t="str">
        <f t="shared" si="104"/>
        <v>food</v>
      </c>
      <c r="R1154" t="str">
        <f t="shared" ref="R1154:R1217" si="108">MID(N1154,SEARCH("/",N1154)+1,LEN(N1154)-SEARCH("/",N1154))</f>
        <v>food trucks</v>
      </c>
      <c r="S1154" s="11">
        <f t="shared" si="105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7">
        <f t="shared" si="106"/>
        <v>50</v>
      </c>
      <c r="Q1155" t="str">
        <f t="shared" ref="Q1155:Q1218" si="110">LEFT(N1155,SEARCH("/",N1155)-1)</f>
        <v>food</v>
      </c>
      <c r="R1155" t="str">
        <f t="shared" si="108"/>
        <v>food trucks</v>
      </c>
      <c r="S1155" s="11">
        <f t="shared" ref="S1155:S1218" si="111">(((J1155/60)/60)/24)+DATE(1970,1,1)</f>
        <v>42143.714178240742</v>
      </c>
      <c r="T1155" s="11">
        <f t="shared" si="107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7">
        <f t="shared" ref="P1156:P1219" si="112">IFERROR(E1156/L1156,"NA")</f>
        <v>108.33333333333333</v>
      </c>
      <c r="Q1156" t="str">
        <f t="shared" si="110"/>
        <v>food</v>
      </c>
      <c r="R1156" t="str">
        <f t="shared" si="108"/>
        <v>food trucks</v>
      </c>
      <c r="S1156" s="11">
        <f t="shared" si="111"/>
        <v>42223.108865740738</v>
      </c>
      <c r="T1156" s="11">
        <f t="shared" ref="T1156:T1219" si="113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7">
        <f t="shared" si="112"/>
        <v>23.5</v>
      </c>
      <c r="Q1157" t="str">
        <f t="shared" si="110"/>
        <v>food</v>
      </c>
      <c r="R1157" t="str">
        <f t="shared" si="108"/>
        <v>food trucks</v>
      </c>
      <c r="S1157" s="11">
        <f t="shared" si="111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7" t="str">
        <f t="shared" si="112"/>
        <v>NA</v>
      </c>
      <c r="Q1158" t="str">
        <f t="shared" si="110"/>
        <v>food</v>
      </c>
      <c r="R1158" t="str">
        <f t="shared" si="108"/>
        <v>food trucks</v>
      </c>
      <c r="S1158" s="11">
        <f t="shared" si="111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7">
        <f t="shared" si="112"/>
        <v>50.333333333333336</v>
      </c>
      <c r="Q1159" t="str">
        <f t="shared" si="110"/>
        <v>food</v>
      </c>
      <c r="R1159" t="str">
        <f t="shared" si="108"/>
        <v>food trucks</v>
      </c>
      <c r="S1159" s="11">
        <f t="shared" si="111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7">
        <f t="shared" si="112"/>
        <v>11.666666666666666</v>
      </c>
      <c r="Q1160" t="str">
        <f t="shared" si="110"/>
        <v>food</v>
      </c>
      <c r="R1160" t="str">
        <f t="shared" si="108"/>
        <v>food trucks</v>
      </c>
      <c r="S1160" s="11">
        <f t="shared" si="111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7" t="str">
        <f t="shared" si="112"/>
        <v>NA</v>
      </c>
      <c r="Q1161" t="str">
        <f t="shared" si="110"/>
        <v>food</v>
      </c>
      <c r="R1161" t="str">
        <f t="shared" si="108"/>
        <v>food trucks</v>
      </c>
      <c r="S1161" s="11">
        <f t="shared" si="111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7">
        <f t="shared" si="112"/>
        <v>60.789473684210527</v>
      </c>
      <c r="Q1162" t="str">
        <f t="shared" si="110"/>
        <v>food</v>
      </c>
      <c r="R1162" t="str">
        <f t="shared" si="108"/>
        <v>food trucks</v>
      </c>
      <c r="S1162" s="11">
        <f t="shared" si="111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7" t="str">
        <f t="shared" si="112"/>
        <v>NA</v>
      </c>
      <c r="Q1163" t="str">
        <f t="shared" si="110"/>
        <v>food</v>
      </c>
      <c r="R1163" t="str">
        <f t="shared" si="108"/>
        <v>food trucks</v>
      </c>
      <c r="S1163" s="11">
        <f t="shared" si="111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7">
        <f t="shared" si="112"/>
        <v>17.5</v>
      </c>
      <c r="Q1164" t="str">
        <f t="shared" si="110"/>
        <v>food</v>
      </c>
      <c r="R1164" t="str">
        <f t="shared" si="108"/>
        <v>food trucks</v>
      </c>
      <c r="S1164" s="11">
        <f t="shared" si="111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7" t="str">
        <f t="shared" si="112"/>
        <v>NA</v>
      </c>
      <c r="Q1165" t="str">
        <f t="shared" si="110"/>
        <v>food</v>
      </c>
      <c r="R1165" t="str">
        <f t="shared" si="108"/>
        <v>food trucks</v>
      </c>
      <c r="S1165" s="11">
        <f t="shared" si="111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7" t="str">
        <f t="shared" si="112"/>
        <v>NA</v>
      </c>
      <c r="Q1166" t="str">
        <f t="shared" si="110"/>
        <v>food</v>
      </c>
      <c r="R1166" t="str">
        <f t="shared" si="108"/>
        <v>food trucks</v>
      </c>
      <c r="S1166" s="11">
        <f t="shared" si="111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7">
        <f t="shared" si="112"/>
        <v>82.82</v>
      </c>
      <c r="Q1167" t="str">
        <f t="shared" si="110"/>
        <v>food</v>
      </c>
      <c r="R1167" t="str">
        <f t="shared" si="108"/>
        <v>food trucks</v>
      </c>
      <c r="S1167" s="11">
        <f t="shared" si="111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7">
        <f t="shared" si="112"/>
        <v>358.875</v>
      </c>
      <c r="Q1168" t="str">
        <f t="shared" si="110"/>
        <v>food</v>
      </c>
      <c r="R1168" t="str">
        <f t="shared" si="108"/>
        <v>food trucks</v>
      </c>
      <c r="S1168" s="11">
        <f t="shared" si="111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7">
        <f t="shared" si="112"/>
        <v>61.1875</v>
      </c>
      <c r="Q1169" t="str">
        <f t="shared" si="110"/>
        <v>food</v>
      </c>
      <c r="R1169" t="str">
        <f t="shared" si="108"/>
        <v>food trucks</v>
      </c>
      <c r="S1169" s="11">
        <f t="shared" si="111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7">
        <f t="shared" si="112"/>
        <v>340</v>
      </c>
      <c r="Q1170" t="str">
        <f t="shared" si="110"/>
        <v>food</v>
      </c>
      <c r="R1170" t="str">
        <f t="shared" si="108"/>
        <v>food trucks</v>
      </c>
      <c r="S1170" s="11">
        <f t="shared" si="111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7">
        <f t="shared" si="112"/>
        <v>5.666666666666667</v>
      </c>
      <c r="Q1171" t="str">
        <f t="shared" si="110"/>
        <v>food</v>
      </c>
      <c r="R1171" t="str">
        <f t="shared" si="108"/>
        <v>food trucks</v>
      </c>
      <c r="S1171" s="11">
        <f t="shared" si="111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7">
        <f t="shared" si="112"/>
        <v>50</v>
      </c>
      <c r="Q1172" t="str">
        <f t="shared" si="110"/>
        <v>food</v>
      </c>
      <c r="R1172" t="str">
        <f t="shared" si="108"/>
        <v>food trucks</v>
      </c>
      <c r="S1172" s="11">
        <f t="shared" si="111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7">
        <f t="shared" si="112"/>
        <v>25</v>
      </c>
      <c r="Q1173" t="str">
        <f t="shared" si="110"/>
        <v>food</v>
      </c>
      <c r="R1173" t="str">
        <f t="shared" si="108"/>
        <v>food trucks</v>
      </c>
      <c r="S1173" s="11">
        <f t="shared" si="111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7" t="str">
        <f t="shared" si="112"/>
        <v>NA</v>
      </c>
      <c r="Q1174" t="str">
        <f t="shared" si="110"/>
        <v>food</v>
      </c>
      <c r="R1174" t="str">
        <f t="shared" si="108"/>
        <v>food trucks</v>
      </c>
      <c r="S1174" s="11">
        <f t="shared" si="111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7">
        <f t="shared" si="112"/>
        <v>30</v>
      </c>
      <c r="Q1175" t="str">
        <f t="shared" si="110"/>
        <v>food</v>
      </c>
      <c r="R1175" t="str">
        <f t="shared" si="108"/>
        <v>food trucks</v>
      </c>
      <c r="S1175" s="11">
        <f t="shared" si="111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7">
        <f t="shared" si="112"/>
        <v>46.631578947368418</v>
      </c>
      <c r="Q1176" t="str">
        <f t="shared" si="110"/>
        <v>food</v>
      </c>
      <c r="R1176" t="str">
        <f t="shared" si="108"/>
        <v>food trucks</v>
      </c>
      <c r="S1176" s="11">
        <f t="shared" si="111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7">
        <f t="shared" si="112"/>
        <v>65</v>
      </c>
      <c r="Q1177" t="str">
        <f t="shared" si="110"/>
        <v>food</v>
      </c>
      <c r="R1177" t="str">
        <f t="shared" si="108"/>
        <v>food trucks</v>
      </c>
      <c r="S1177" s="11">
        <f t="shared" si="111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7">
        <f t="shared" si="112"/>
        <v>10</v>
      </c>
      <c r="Q1178" t="str">
        <f t="shared" si="110"/>
        <v>food</v>
      </c>
      <c r="R1178" t="str">
        <f t="shared" si="108"/>
        <v>food trucks</v>
      </c>
      <c r="S1178" s="11">
        <f t="shared" si="111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7" t="str">
        <f t="shared" si="112"/>
        <v>NA</v>
      </c>
      <c r="Q1179" t="str">
        <f t="shared" si="110"/>
        <v>food</v>
      </c>
      <c r="R1179" t="str">
        <f t="shared" si="108"/>
        <v>food trucks</v>
      </c>
      <c r="S1179" s="11">
        <f t="shared" si="111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7">
        <f t="shared" si="112"/>
        <v>5</v>
      </c>
      <c r="Q1180" t="str">
        <f t="shared" si="110"/>
        <v>food</v>
      </c>
      <c r="R1180" t="str">
        <f t="shared" si="108"/>
        <v>food trucks</v>
      </c>
      <c r="S1180" s="11">
        <f t="shared" si="111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7">
        <f t="shared" si="112"/>
        <v>640</v>
      </c>
      <c r="Q1181" t="str">
        <f t="shared" si="110"/>
        <v>food</v>
      </c>
      <c r="R1181" t="str">
        <f t="shared" si="108"/>
        <v>food trucks</v>
      </c>
      <c r="S1181" s="11">
        <f t="shared" si="111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7">
        <f t="shared" si="112"/>
        <v>69.117647058823536</v>
      </c>
      <c r="Q1182" t="str">
        <f t="shared" si="110"/>
        <v>food</v>
      </c>
      <c r="R1182" t="str">
        <f t="shared" si="108"/>
        <v>food trucks</v>
      </c>
      <c r="S1182" s="11">
        <f t="shared" si="111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7">
        <f t="shared" si="112"/>
        <v>1.3333333333333333</v>
      </c>
      <c r="Q1183" t="str">
        <f t="shared" si="110"/>
        <v>food</v>
      </c>
      <c r="R1183" t="str">
        <f t="shared" si="108"/>
        <v>food trucks</v>
      </c>
      <c r="S1183" s="11">
        <f t="shared" si="111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7">
        <f t="shared" si="112"/>
        <v>10.5</v>
      </c>
      <c r="Q1184" t="str">
        <f t="shared" si="110"/>
        <v>food</v>
      </c>
      <c r="R1184" t="str">
        <f t="shared" si="108"/>
        <v>food trucks</v>
      </c>
      <c r="S1184" s="11">
        <f t="shared" si="111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7">
        <f t="shared" si="112"/>
        <v>33.333333333333336</v>
      </c>
      <c r="Q1185" t="str">
        <f t="shared" si="110"/>
        <v>food</v>
      </c>
      <c r="R1185" t="str">
        <f t="shared" si="108"/>
        <v>food trucks</v>
      </c>
      <c r="S1185" s="11">
        <f t="shared" si="111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7">
        <f t="shared" si="112"/>
        <v>61.562666666666665</v>
      </c>
      <c r="Q1186" t="str">
        <f t="shared" si="110"/>
        <v>photography</v>
      </c>
      <c r="R1186" t="str">
        <f t="shared" si="108"/>
        <v>photobooks</v>
      </c>
      <c r="S1186" s="11">
        <f t="shared" si="111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7">
        <f t="shared" si="112"/>
        <v>118.73873873873873</v>
      </c>
      <c r="Q1187" t="str">
        <f t="shared" si="110"/>
        <v>photography</v>
      </c>
      <c r="R1187" t="str">
        <f t="shared" si="108"/>
        <v>photobooks</v>
      </c>
      <c r="S1187" s="11">
        <f t="shared" si="111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7">
        <f t="shared" si="112"/>
        <v>65.081300813008127</v>
      </c>
      <c r="Q1188" t="str">
        <f t="shared" si="110"/>
        <v>photography</v>
      </c>
      <c r="R1188" t="str">
        <f t="shared" si="108"/>
        <v>photobooks</v>
      </c>
      <c r="S1188" s="11">
        <f t="shared" si="111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7">
        <f t="shared" si="112"/>
        <v>130.15714285714284</v>
      </c>
      <c r="Q1189" t="str">
        <f t="shared" si="110"/>
        <v>photography</v>
      </c>
      <c r="R1189" t="str">
        <f t="shared" si="108"/>
        <v>photobooks</v>
      </c>
      <c r="S1189" s="11">
        <f t="shared" si="111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7">
        <f t="shared" si="112"/>
        <v>37.776470588235291</v>
      </c>
      <c r="Q1190" t="str">
        <f t="shared" si="110"/>
        <v>photography</v>
      </c>
      <c r="R1190" t="str">
        <f t="shared" si="108"/>
        <v>photobooks</v>
      </c>
      <c r="S1190" s="11">
        <f t="shared" si="111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7">
        <f t="shared" si="112"/>
        <v>112.79069767441861</v>
      </c>
      <c r="Q1191" t="str">
        <f t="shared" si="110"/>
        <v>photography</v>
      </c>
      <c r="R1191" t="str">
        <f t="shared" si="108"/>
        <v>photobooks</v>
      </c>
      <c r="S1191" s="11">
        <f t="shared" si="111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7">
        <f t="shared" si="112"/>
        <v>51.92307692307692</v>
      </c>
      <c r="Q1192" t="str">
        <f t="shared" si="110"/>
        <v>photography</v>
      </c>
      <c r="R1192" t="str">
        <f t="shared" si="108"/>
        <v>photobooks</v>
      </c>
      <c r="S1192" s="11">
        <f t="shared" si="111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7">
        <f t="shared" si="112"/>
        <v>89.242424242424249</v>
      </c>
      <c r="Q1193" t="str">
        <f t="shared" si="110"/>
        <v>photography</v>
      </c>
      <c r="R1193" t="str">
        <f t="shared" si="108"/>
        <v>photobooks</v>
      </c>
      <c r="S1193" s="11">
        <f t="shared" si="111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7">
        <f t="shared" si="112"/>
        <v>19.333333333333332</v>
      </c>
      <c r="Q1194" t="str">
        <f t="shared" si="110"/>
        <v>photography</v>
      </c>
      <c r="R1194" t="str">
        <f t="shared" si="108"/>
        <v>photobooks</v>
      </c>
      <c r="S1194" s="11">
        <f t="shared" si="111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7">
        <f t="shared" si="112"/>
        <v>79.967032967032964</v>
      </c>
      <c r="Q1195" t="str">
        <f t="shared" si="110"/>
        <v>photography</v>
      </c>
      <c r="R1195" t="str">
        <f t="shared" si="108"/>
        <v>photobooks</v>
      </c>
      <c r="S1195" s="11">
        <f t="shared" si="111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7">
        <f t="shared" si="112"/>
        <v>56.414565826330531</v>
      </c>
      <c r="Q1196" t="str">
        <f t="shared" si="110"/>
        <v>photography</v>
      </c>
      <c r="R1196" t="str">
        <f t="shared" si="108"/>
        <v>photobooks</v>
      </c>
      <c r="S1196" s="11">
        <f t="shared" si="111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7">
        <f t="shared" si="112"/>
        <v>79.411764705882348</v>
      </c>
      <c r="Q1197" t="str">
        <f t="shared" si="110"/>
        <v>photography</v>
      </c>
      <c r="R1197" t="str">
        <f t="shared" si="108"/>
        <v>photobooks</v>
      </c>
      <c r="S1197" s="11">
        <f t="shared" si="111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7">
        <f t="shared" si="112"/>
        <v>76.439453125</v>
      </c>
      <c r="Q1198" t="str">
        <f t="shared" si="110"/>
        <v>photography</v>
      </c>
      <c r="R1198" t="str">
        <f t="shared" si="108"/>
        <v>photobooks</v>
      </c>
      <c r="S1198" s="11">
        <f t="shared" si="111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7">
        <f t="shared" si="112"/>
        <v>121</v>
      </c>
      <c r="Q1199" t="str">
        <f t="shared" si="110"/>
        <v>photography</v>
      </c>
      <c r="R1199" t="str">
        <f t="shared" si="108"/>
        <v>photobooks</v>
      </c>
      <c r="S1199" s="11">
        <f t="shared" si="111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7">
        <f t="shared" si="112"/>
        <v>54.616766467065865</v>
      </c>
      <c r="Q1200" t="str">
        <f t="shared" si="110"/>
        <v>photography</v>
      </c>
      <c r="R1200" t="str">
        <f t="shared" si="108"/>
        <v>photobooks</v>
      </c>
      <c r="S1200" s="11">
        <f t="shared" si="111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7">
        <f t="shared" si="112"/>
        <v>299.22222222222223</v>
      </c>
      <c r="Q1201" t="str">
        <f t="shared" si="110"/>
        <v>photography</v>
      </c>
      <c r="R1201" t="str">
        <f t="shared" si="108"/>
        <v>photobooks</v>
      </c>
      <c r="S1201" s="11">
        <f t="shared" si="111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7">
        <f t="shared" si="112"/>
        <v>58.533980582524272</v>
      </c>
      <c r="Q1202" t="str">
        <f t="shared" si="110"/>
        <v>photography</v>
      </c>
      <c r="R1202" t="str">
        <f t="shared" si="108"/>
        <v>photobooks</v>
      </c>
      <c r="S1202" s="11">
        <f t="shared" si="111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7">
        <f t="shared" si="112"/>
        <v>55.371801801801809</v>
      </c>
      <c r="Q1203" t="str">
        <f t="shared" si="110"/>
        <v>photography</v>
      </c>
      <c r="R1203" t="str">
        <f t="shared" si="108"/>
        <v>photobooks</v>
      </c>
      <c r="S1203" s="11">
        <f t="shared" si="111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7">
        <f t="shared" si="112"/>
        <v>183.80442804428046</v>
      </c>
      <c r="Q1204" t="str">
        <f t="shared" si="110"/>
        <v>photography</v>
      </c>
      <c r="R1204" t="str">
        <f t="shared" si="108"/>
        <v>photobooks</v>
      </c>
      <c r="S1204" s="11">
        <f t="shared" si="111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7">
        <f t="shared" si="112"/>
        <v>165.34653465346534</v>
      </c>
      <c r="Q1205" t="str">
        <f t="shared" si="110"/>
        <v>photography</v>
      </c>
      <c r="R1205" t="str">
        <f t="shared" si="108"/>
        <v>photobooks</v>
      </c>
      <c r="S1205" s="11">
        <f t="shared" si="111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7">
        <f t="shared" si="112"/>
        <v>234.78947368421052</v>
      </c>
      <c r="Q1206" t="str">
        <f t="shared" si="110"/>
        <v>photography</v>
      </c>
      <c r="R1206" t="str">
        <f t="shared" si="108"/>
        <v>photobooks</v>
      </c>
      <c r="S1206" s="11">
        <f t="shared" si="111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7">
        <f t="shared" si="112"/>
        <v>211.48387096774192</v>
      </c>
      <c r="Q1207" t="str">
        <f t="shared" si="110"/>
        <v>photography</v>
      </c>
      <c r="R1207" t="str">
        <f t="shared" si="108"/>
        <v>photobooks</v>
      </c>
      <c r="S1207" s="11">
        <f t="shared" si="111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7">
        <f t="shared" si="112"/>
        <v>32.34375</v>
      </c>
      <c r="Q1208" t="str">
        <f t="shared" si="110"/>
        <v>photography</v>
      </c>
      <c r="R1208" t="str">
        <f t="shared" si="108"/>
        <v>photobooks</v>
      </c>
      <c r="S1208" s="11">
        <f t="shared" si="111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7">
        <f t="shared" si="112"/>
        <v>123.37588652482269</v>
      </c>
      <c r="Q1209" t="str">
        <f t="shared" si="110"/>
        <v>photography</v>
      </c>
      <c r="R1209" t="str">
        <f t="shared" si="108"/>
        <v>photobooks</v>
      </c>
      <c r="S1209" s="11">
        <f t="shared" si="111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7">
        <f t="shared" si="112"/>
        <v>207.06666666666666</v>
      </c>
      <c r="Q1210" t="str">
        <f t="shared" si="110"/>
        <v>photography</v>
      </c>
      <c r="R1210" t="str">
        <f t="shared" si="108"/>
        <v>photobooks</v>
      </c>
      <c r="S1210" s="11">
        <f t="shared" si="111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7">
        <f t="shared" si="112"/>
        <v>138.2608695652174</v>
      </c>
      <c r="Q1211" t="str">
        <f t="shared" si="110"/>
        <v>photography</v>
      </c>
      <c r="R1211" t="str">
        <f t="shared" si="108"/>
        <v>photobooks</v>
      </c>
      <c r="S1211" s="11">
        <f t="shared" si="111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7">
        <f t="shared" si="112"/>
        <v>493.81553398058253</v>
      </c>
      <c r="Q1212" t="str">
        <f t="shared" si="110"/>
        <v>photography</v>
      </c>
      <c r="R1212" t="str">
        <f t="shared" si="108"/>
        <v>photobooks</v>
      </c>
      <c r="S1212" s="11">
        <f t="shared" si="111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7">
        <f t="shared" si="112"/>
        <v>168.5</v>
      </c>
      <c r="Q1213" t="str">
        <f t="shared" si="110"/>
        <v>photography</v>
      </c>
      <c r="R1213" t="str">
        <f t="shared" si="108"/>
        <v>photobooks</v>
      </c>
      <c r="S1213" s="11">
        <f t="shared" si="111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7">
        <f t="shared" si="112"/>
        <v>38.867469879518069</v>
      </c>
      <c r="Q1214" t="str">
        <f t="shared" si="110"/>
        <v>photography</v>
      </c>
      <c r="R1214" t="str">
        <f t="shared" si="108"/>
        <v>photobooks</v>
      </c>
      <c r="S1214" s="11">
        <f t="shared" si="111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7">
        <f t="shared" si="112"/>
        <v>61.527777777777779</v>
      </c>
      <c r="Q1215" t="str">
        <f t="shared" si="110"/>
        <v>photography</v>
      </c>
      <c r="R1215" t="str">
        <f t="shared" si="108"/>
        <v>photobooks</v>
      </c>
      <c r="S1215" s="11">
        <f t="shared" si="111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7">
        <f t="shared" si="112"/>
        <v>105.44</v>
      </c>
      <c r="Q1216" t="str">
        <f t="shared" si="110"/>
        <v>photography</v>
      </c>
      <c r="R1216" t="str">
        <f t="shared" si="108"/>
        <v>photobooks</v>
      </c>
      <c r="S1216" s="11">
        <f t="shared" si="111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7">
        <f t="shared" si="112"/>
        <v>71.592003642987251</v>
      </c>
      <c r="Q1217" t="str">
        <f t="shared" si="110"/>
        <v>photography</v>
      </c>
      <c r="R1217" t="str">
        <f t="shared" si="108"/>
        <v>photobooks</v>
      </c>
      <c r="S1217" s="11">
        <f t="shared" si="111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7">
        <f t="shared" si="112"/>
        <v>91.882882882882882</v>
      </c>
      <c r="Q1218" t="str">
        <f t="shared" si="110"/>
        <v>photography</v>
      </c>
      <c r="R1218" t="str">
        <f t="shared" ref="R1218:R1281" si="114">MID(N1218,SEARCH("/",N1218)+1,LEN(N1218)-SEARCH("/",N1218))</f>
        <v>photobooks</v>
      </c>
      <c r="S1218" s="11">
        <f t="shared" si="111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7">
        <f t="shared" si="112"/>
        <v>148.57377049180329</v>
      </c>
      <c r="Q1219" t="str">
        <f t="shared" ref="Q1219:Q1282" si="116">LEFT(N1219,SEARCH("/",N1219)-1)</f>
        <v>photography</v>
      </c>
      <c r="R1219" t="str">
        <f t="shared" si="114"/>
        <v>photobooks</v>
      </c>
      <c r="S1219" s="11">
        <f t="shared" ref="S1219:S1282" si="117">(((J1219/60)/60)/24)+DATE(1970,1,1)</f>
        <v>42535.809490740736</v>
      </c>
      <c r="T1219" s="11">
        <f t="shared" si="113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7">
        <f t="shared" ref="P1220:P1283" si="118">IFERROR(E1220/L1220,"NA")</f>
        <v>174.2134831460674</v>
      </c>
      <c r="Q1220" t="str">
        <f t="shared" si="116"/>
        <v>photography</v>
      </c>
      <c r="R1220" t="str">
        <f t="shared" si="114"/>
        <v>photobooks</v>
      </c>
      <c r="S1220" s="11">
        <f t="shared" si="117"/>
        <v>42278.662037037036</v>
      </c>
      <c r="T1220" s="11">
        <f t="shared" ref="T1220:T1283" si="119"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7">
        <f t="shared" si="118"/>
        <v>102.86166007905139</v>
      </c>
      <c r="Q1221" t="str">
        <f t="shared" si="116"/>
        <v>photography</v>
      </c>
      <c r="R1221" t="str">
        <f t="shared" si="114"/>
        <v>photobooks</v>
      </c>
      <c r="S1221" s="11">
        <f t="shared" si="117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7">
        <f t="shared" si="118"/>
        <v>111.17857142857143</v>
      </c>
      <c r="Q1222" t="str">
        <f t="shared" si="116"/>
        <v>photography</v>
      </c>
      <c r="R1222" t="str">
        <f t="shared" si="114"/>
        <v>photobooks</v>
      </c>
      <c r="S1222" s="11">
        <f t="shared" si="117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7">
        <f t="shared" si="118"/>
        <v>23.796213592233013</v>
      </c>
      <c r="Q1223" t="str">
        <f t="shared" si="116"/>
        <v>photography</v>
      </c>
      <c r="R1223" t="str">
        <f t="shared" si="114"/>
        <v>photobooks</v>
      </c>
      <c r="S1223" s="11">
        <f t="shared" si="117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7">
        <f t="shared" si="118"/>
        <v>81.268115942028984</v>
      </c>
      <c r="Q1224" t="str">
        <f t="shared" si="116"/>
        <v>photography</v>
      </c>
      <c r="R1224" t="str">
        <f t="shared" si="114"/>
        <v>photobooks</v>
      </c>
      <c r="S1224" s="11">
        <f t="shared" si="117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7">
        <f t="shared" si="118"/>
        <v>116.21465968586388</v>
      </c>
      <c r="Q1225" t="str">
        <f t="shared" si="116"/>
        <v>photography</v>
      </c>
      <c r="R1225" t="str">
        <f t="shared" si="114"/>
        <v>photobooks</v>
      </c>
      <c r="S1225" s="11">
        <f t="shared" si="117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7">
        <f t="shared" si="118"/>
        <v>58.888888888888886</v>
      </c>
      <c r="Q1226" t="str">
        <f t="shared" si="116"/>
        <v>music</v>
      </c>
      <c r="R1226" t="str">
        <f t="shared" si="114"/>
        <v>world music</v>
      </c>
      <c r="S1226" s="11">
        <f t="shared" si="117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7">
        <f t="shared" si="118"/>
        <v>44</v>
      </c>
      <c r="Q1227" t="str">
        <f t="shared" si="116"/>
        <v>music</v>
      </c>
      <c r="R1227" t="str">
        <f t="shared" si="114"/>
        <v>world music</v>
      </c>
      <c r="S1227" s="11">
        <f t="shared" si="117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7">
        <f t="shared" si="118"/>
        <v>48.424999999999997</v>
      </c>
      <c r="Q1228" t="str">
        <f t="shared" si="116"/>
        <v>music</v>
      </c>
      <c r="R1228" t="str">
        <f t="shared" si="114"/>
        <v>world music</v>
      </c>
      <c r="S1228" s="11">
        <f t="shared" si="117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7" t="str">
        <f t="shared" si="118"/>
        <v>NA</v>
      </c>
      <c r="Q1229" t="str">
        <f t="shared" si="116"/>
        <v>music</v>
      </c>
      <c r="R1229" t="str">
        <f t="shared" si="114"/>
        <v>world music</v>
      </c>
      <c r="S1229" s="11">
        <f t="shared" si="117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7">
        <f t="shared" si="118"/>
        <v>61.041666666666664</v>
      </c>
      <c r="Q1230" t="str">
        <f t="shared" si="116"/>
        <v>music</v>
      </c>
      <c r="R1230" t="str">
        <f t="shared" si="114"/>
        <v>world music</v>
      </c>
      <c r="S1230" s="11">
        <f t="shared" si="117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7">
        <f t="shared" si="118"/>
        <v>25</v>
      </c>
      <c r="Q1231" t="str">
        <f t="shared" si="116"/>
        <v>music</v>
      </c>
      <c r="R1231" t="str">
        <f t="shared" si="114"/>
        <v>world music</v>
      </c>
      <c r="S1231" s="11">
        <f t="shared" si="117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7" t="str">
        <f t="shared" si="118"/>
        <v>NA</v>
      </c>
      <c r="Q1232" t="str">
        <f t="shared" si="116"/>
        <v>music</v>
      </c>
      <c r="R1232" t="str">
        <f t="shared" si="114"/>
        <v>world music</v>
      </c>
      <c r="S1232" s="11">
        <f t="shared" si="117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7" t="str">
        <f t="shared" si="118"/>
        <v>NA</v>
      </c>
      <c r="Q1233" t="str">
        <f t="shared" si="116"/>
        <v>music</v>
      </c>
      <c r="R1233" t="str">
        <f t="shared" si="114"/>
        <v>world music</v>
      </c>
      <c r="S1233" s="11">
        <f t="shared" si="117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7">
        <f t="shared" si="118"/>
        <v>40</v>
      </c>
      <c r="Q1234" t="str">
        <f t="shared" si="116"/>
        <v>music</v>
      </c>
      <c r="R1234" t="str">
        <f t="shared" si="114"/>
        <v>world music</v>
      </c>
      <c r="S1234" s="11">
        <f t="shared" si="117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7">
        <f t="shared" si="118"/>
        <v>19.333333333333332</v>
      </c>
      <c r="Q1235" t="str">
        <f t="shared" si="116"/>
        <v>music</v>
      </c>
      <c r="R1235" t="str">
        <f t="shared" si="114"/>
        <v>world music</v>
      </c>
      <c r="S1235" s="11">
        <f t="shared" si="117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7" t="str">
        <f t="shared" si="118"/>
        <v>NA</v>
      </c>
      <c r="Q1236" t="str">
        <f t="shared" si="116"/>
        <v>music</v>
      </c>
      <c r="R1236" t="str">
        <f t="shared" si="114"/>
        <v>world music</v>
      </c>
      <c r="S1236" s="11">
        <f t="shared" si="117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7">
        <f t="shared" si="118"/>
        <v>35</v>
      </c>
      <c r="Q1237" t="str">
        <f t="shared" si="116"/>
        <v>music</v>
      </c>
      <c r="R1237" t="str">
        <f t="shared" si="114"/>
        <v>world music</v>
      </c>
      <c r="S1237" s="11">
        <f t="shared" si="117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7" t="str">
        <f t="shared" si="118"/>
        <v>NA</v>
      </c>
      <c r="Q1238" t="str">
        <f t="shared" si="116"/>
        <v>music</v>
      </c>
      <c r="R1238" t="str">
        <f t="shared" si="114"/>
        <v>world music</v>
      </c>
      <c r="S1238" s="11">
        <f t="shared" si="117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7" t="str">
        <f t="shared" si="118"/>
        <v>NA</v>
      </c>
      <c r="Q1239" t="str">
        <f t="shared" si="116"/>
        <v>music</v>
      </c>
      <c r="R1239" t="str">
        <f t="shared" si="114"/>
        <v>world music</v>
      </c>
      <c r="S1239" s="11">
        <f t="shared" si="117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7">
        <f t="shared" si="118"/>
        <v>59.333333333333336</v>
      </c>
      <c r="Q1240" t="str">
        <f t="shared" si="116"/>
        <v>music</v>
      </c>
      <c r="R1240" t="str">
        <f t="shared" si="114"/>
        <v>world music</v>
      </c>
      <c r="S1240" s="11">
        <f t="shared" si="117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7" t="str">
        <f t="shared" si="118"/>
        <v>NA</v>
      </c>
      <c r="Q1241" t="str">
        <f t="shared" si="116"/>
        <v>music</v>
      </c>
      <c r="R1241" t="str">
        <f t="shared" si="114"/>
        <v>world music</v>
      </c>
      <c r="S1241" s="11">
        <f t="shared" si="117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7">
        <f t="shared" si="118"/>
        <v>30.125</v>
      </c>
      <c r="Q1242" t="str">
        <f t="shared" si="116"/>
        <v>music</v>
      </c>
      <c r="R1242" t="str">
        <f t="shared" si="114"/>
        <v>world music</v>
      </c>
      <c r="S1242" s="11">
        <f t="shared" si="117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7">
        <f t="shared" si="118"/>
        <v>74.617647058823536</v>
      </c>
      <c r="Q1243" t="str">
        <f t="shared" si="116"/>
        <v>music</v>
      </c>
      <c r="R1243" t="str">
        <f t="shared" si="114"/>
        <v>world music</v>
      </c>
      <c r="S1243" s="11">
        <f t="shared" si="117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7">
        <f t="shared" si="118"/>
        <v>5</v>
      </c>
      <c r="Q1244" t="str">
        <f t="shared" si="116"/>
        <v>music</v>
      </c>
      <c r="R1244" t="str">
        <f t="shared" si="114"/>
        <v>world music</v>
      </c>
      <c r="S1244" s="11">
        <f t="shared" si="117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7">
        <f t="shared" si="118"/>
        <v>44.5</v>
      </c>
      <c r="Q1245" t="str">
        <f t="shared" si="116"/>
        <v>music</v>
      </c>
      <c r="R1245" t="str">
        <f t="shared" si="114"/>
        <v>world music</v>
      </c>
      <c r="S1245" s="11">
        <f t="shared" si="117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7">
        <f t="shared" si="118"/>
        <v>46.133333333333333</v>
      </c>
      <c r="Q1246" t="str">
        <f t="shared" si="116"/>
        <v>music</v>
      </c>
      <c r="R1246" t="str">
        <f t="shared" si="114"/>
        <v>rock</v>
      </c>
      <c r="S1246" s="11">
        <f t="shared" si="117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7">
        <f t="shared" si="118"/>
        <v>141.47058823529412</v>
      </c>
      <c r="Q1247" t="str">
        <f t="shared" si="116"/>
        <v>music</v>
      </c>
      <c r="R1247" t="str">
        <f t="shared" si="114"/>
        <v>rock</v>
      </c>
      <c r="S1247" s="11">
        <f t="shared" si="117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7">
        <f t="shared" si="118"/>
        <v>75.483870967741936</v>
      </c>
      <c r="Q1248" t="str">
        <f t="shared" si="116"/>
        <v>music</v>
      </c>
      <c r="R1248" t="str">
        <f t="shared" si="114"/>
        <v>rock</v>
      </c>
      <c r="S1248" s="11">
        <f t="shared" si="117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7">
        <f t="shared" si="118"/>
        <v>85.5</v>
      </c>
      <c r="Q1249" t="str">
        <f t="shared" si="116"/>
        <v>music</v>
      </c>
      <c r="R1249" t="str">
        <f t="shared" si="114"/>
        <v>rock</v>
      </c>
      <c r="S1249" s="11">
        <f t="shared" si="117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7">
        <f t="shared" si="118"/>
        <v>64.254237288135599</v>
      </c>
      <c r="Q1250" t="str">
        <f t="shared" si="116"/>
        <v>music</v>
      </c>
      <c r="R1250" t="str">
        <f t="shared" si="114"/>
        <v>rock</v>
      </c>
      <c r="S1250" s="11">
        <f t="shared" si="117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7">
        <f t="shared" si="118"/>
        <v>64.46913580246914</v>
      </c>
      <c r="Q1251" t="str">
        <f t="shared" si="116"/>
        <v>music</v>
      </c>
      <c r="R1251" t="str">
        <f t="shared" si="114"/>
        <v>rock</v>
      </c>
      <c r="S1251" s="11">
        <f t="shared" si="117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7">
        <f t="shared" si="118"/>
        <v>118.2007874015748</v>
      </c>
      <c r="Q1252" t="str">
        <f t="shared" si="116"/>
        <v>music</v>
      </c>
      <c r="R1252" t="str">
        <f t="shared" si="114"/>
        <v>rock</v>
      </c>
      <c r="S1252" s="11">
        <f t="shared" si="117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7">
        <f t="shared" si="118"/>
        <v>82.540540540540547</v>
      </c>
      <c r="Q1253" t="str">
        <f t="shared" si="116"/>
        <v>music</v>
      </c>
      <c r="R1253" t="str">
        <f t="shared" si="114"/>
        <v>rock</v>
      </c>
      <c r="S1253" s="11">
        <f t="shared" si="117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7">
        <f t="shared" si="118"/>
        <v>34.170212765957444</v>
      </c>
      <c r="Q1254" t="str">
        <f t="shared" si="116"/>
        <v>music</v>
      </c>
      <c r="R1254" t="str">
        <f t="shared" si="114"/>
        <v>rock</v>
      </c>
      <c r="S1254" s="11">
        <f t="shared" si="117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7">
        <f t="shared" si="118"/>
        <v>42.73322081575246</v>
      </c>
      <c r="Q1255" t="str">
        <f t="shared" si="116"/>
        <v>music</v>
      </c>
      <c r="R1255" t="str">
        <f t="shared" si="114"/>
        <v>rock</v>
      </c>
      <c r="S1255" s="11">
        <f t="shared" si="117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7">
        <f t="shared" si="118"/>
        <v>94.489361702127653</v>
      </c>
      <c r="Q1256" t="str">
        <f t="shared" si="116"/>
        <v>music</v>
      </c>
      <c r="R1256" t="str">
        <f t="shared" si="114"/>
        <v>rock</v>
      </c>
      <c r="S1256" s="11">
        <f t="shared" si="117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7">
        <f t="shared" si="118"/>
        <v>55.697247706422019</v>
      </c>
      <c r="Q1257" t="str">
        <f t="shared" si="116"/>
        <v>music</v>
      </c>
      <c r="R1257" t="str">
        <f t="shared" si="114"/>
        <v>rock</v>
      </c>
      <c r="S1257" s="11">
        <f t="shared" si="117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7">
        <f t="shared" si="118"/>
        <v>98.030831024930734</v>
      </c>
      <c r="Q1258" t="str">
        <f t="shared" si="116"/>
        <v>music</v>
      </c>
      <c r="R1258" t="str">
        <f t="shared" si="114"/>
        <v>rock</v>
      </c>
      <c r="S1258" s="11">
        <f t="shared" si="117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7">
        <f t="shared" si="118"/>
        <v>92.102272727272734</v>
      </c>
      <c r="Q1259" t="str">
        <f t="shared" si="116"/>
        <v>music</v>
      </c>
      <c r="R1259" t="str">
        <f t="shared" si="114"/>
        <v>rock</v>
      </c>
      <c r="S1259" s="11">
        <f t="shared" si="117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7">
        <f t="shared" si="118"/>
        <v>38.175462686567165</v>
      </c>
      <c r="Q1260" t="str">
        <f t="shared" si="116"/>
        <v>music</v>
      </c>
      <c r="R1260" t="str">
        <f t="shared" si="114"/>
        <v>rock</v>
      </c>
      <c r="S1260" s="11">
        <f t="shared" si="117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7">
        <f t="shared" si="118"/>
        <v>27.145833333333332</v>
      </c>
      <c r="Q1261" t="str">
        <f t="shared" si="116"/>
        <v>music</v>
      </c>
      <c r="R1261" t="str">
        <f t="shared" si="114"/>
        <v>rock</v>
      </c>
      <c r="S1261" s="11">
        <f t="shared" si="117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7">
        <f t="shared" si="118"/>
        <v>50.689189189189186</v>
      </c>
      <c r="Q1262" t="str">
        <f t="shared" si="116"/>
        <v>music</v>
      </c>
      <c r="R1262" t="str">
        <f t="shared" si="114"/>
        <v>rock</v>
      </c>
      <c r="S1262" s="11">
        <f t="shared" si="117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7">
        <f t="shared" si="118"/>
        <v>38.942307692307693</v>
      </c>
      <c r="Q1263" t="str">
        <f t="shared" si="116"/>
        <v>music</v>
      </c>
      <c r="R1263" t="str">
        <f t="shared" si="114"/>
        <v>rock</v>
      </c>
      <c r="S1263" s="11">
        <f t="shared" si="117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7">
        <f t="shared" si="118"/>
        <v>77.638095238095232</v>
      </c>
      <c r="Q1264" t="str">
        <f t="shared" si="116"/>
        <v>music</v>
      </c>
      <c r="R1264" t="str">
        <f t="shared" si="114"/>
        <v>rock</v>
      </c>
      <c r="S1264" s="11">
        <f t="shared" si="117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7">
        <f t="shared" si="118"/>
        <v>43.536585365853661</v>
      </c>
      <c r="Q1265" t="str">
        <f t="shared" si="116"/>
        <v>music</v>
      </c>
      <c r="R1265" t="str">
        <f t="shared" si="114"/>
        <v>rock</v>
      </c>
      <c r="S1265" s="11">
        <f t="shared" si="117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7">
        <f t="shared" si="118"/>
        <v>31.823529411764707</v>
      </c>
      <c r="Q1266" t="str">
        <f t="shared" si="116"/>
        <v>music</v>
      </c>
      <c r="R1266" t="str">
        <f t="shared" si="114"/>
        <v>rock</v>
      </c>
      <c r="S1266" s="11">
        <f t="shared" si="117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7">
        <f t="shared" si="118"/>
        <v>63.184393939393942</v>
      </c>
      <c r="Q1267" t="str">
        <f t="shared" si="116"/>
        <v>music</v>
      </c>
      <c r="R1267" t="str">
        <f t="shared" si="114"/>
        <v>rock</v>
      </c>
      <c r="S1267" s="11">
        <f t="shared" si="117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7">
        <f t="shared" si="118"/>
        <v>190.9</v>
      </c>
      <c r="Q1268" t="str">
        <f t="shared" si="116"/>
        <v>music</v>
      </c>
      <c r="R1268" t="str">
        <f t="shared" si="114"/>
        <v>rock</v>
      </c>
      <c r="S1268" s="11">
        <f t="shared" si="117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7">
        <f t="shared" si="118"/>
        <v>140.85534591194968</v>
      </c>
      <c r="Q1269" t="str">
        <f t="shared" si="116"/>
        <v>music</v>
      </c>
      <c r="R1269" t="str">
        <f t="shared" si="114"/>
        <v>rock</v>
      </c>
      <c r="S1269" s="11">
        <f t="shared" si="117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7">
        <f t="shared" si="118"/>
        <v>76.92307692307692</v>
      </c>
      <c r="Q1270" t="str">
        <f t="shared" si="116"/>
        <v>music</v>
      </c>
      <c r="R1270" t="str">
        <f t="shared" si="114"/>
        <v>rock</v>
      </c>
      <c r="S1270" s="11">
        <f t="shared" si="117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7">
        <f t="shared" si="118"/>
        <v>99.15533980582525</v>
      </c>
      <c r="Q1271" t="str">
        <f t="shared" si="116"/>
        <v>music</v>
      </c>
      <c r="R1271" t="str">
        <f t="shared" si="114"/>
        <v>rock</v>
      </c>
      <c r="S1271" s="11">
        <f t="shared" si="117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7">
        <f t="shared" si="118"/>
        <v>67.881656804733723</v>
      </c>
      <c r="Q1272" t="str">
        <f t="shared" si="116"/>
        <v>music</v>
      </c>
      <c r="R1272" t="str">
        <f t="shared" si="114"/>
        <v>rock</v>
      </c>
      <c r="S1272" s="11">
        <f t="shared" si="117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7">
        <f t="shared" si="118"/>
        <v>246.29032258064515</v>
      </c>
      <c r="Q1273" t="str">
        <f t="shared" si="116"/>
        <v>music</v>
      </c>
      <c r="R1273" t="str">
        <f t="shared" si="114"/>
        <v>rock</v>
      </c>
      <c r="S1273" s="11">
        <f t="shared" si="117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7">
        <f t="shared" si="118"/>
        <v>189.28571428571428</v>
      </c>
      <c r="Q1274" t="str">
        <f t="shared" si="116"/>
        <v>music</v>
      </c>
      <c r="R1274" t="str">
        <f t="shared" si="114"/>
        <v>rock</v>
      </c>
      <c r="S1274" s="11">
        <f t="shared" si="117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7">
        <f t="shared" si="118"/>
        <v>76.666666666666671</v>
      </c>
      <c r="Q1275" t="str">
        <f t="shared" si="116"/>
        <v>music</v>
      </c>
      <c r="R1275" t="str">
        <f t="shared" si="114"/>
        <v>rock</v>
      </c>
      <c r="S1275" s="11">
        <f t="shared" si="117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7">
        <f t="shared" si="118"/>
        <v>82.963254817987149</v>
      </c>
      <c r="Q1276" t="str">
        <f t="shared" si="116"/>
        <v>music</v>
      </c>
      <c r="R1276" t="str">
        <f t="shared" si="114"/>
        <v>rock</v>
      </c>
      <c r="S1276" s="11">
        <f t="shared" si="117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7">
        <f t="shared" si="118"/>
        <v>62.522107969151669</v>
      </c>
      <c r="Q1277" t="str">
        <f t="shared" si="116"/>
        <v>music</v>
      </c>
      <c r="R1277" t="str">
        <f t="shared" si="114"/>
        <v>rock</v>
      </c>
      <c r="S1277" s="11">
        <f t="shared" si="117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7">
        <f t="shared" si="118"/>
        <v>46.06808823529412</v>
      </c>
      <c r="Q1278" t="str">
        <f t="shared" si="116"/>
        <v>music</v>
      </c>
      <c r="R1278" t="str">
        <f t="shared" si="114"/>
        <v>rock</v>
      </c>
      <c r="S1278" s="11">
        <f t="shared" si="117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7">
        <f t="shared" si="118"/>
        <v>38.543946731234868</v>
      </c>
      <c r="Q1279" t="str">
        <f t="shared" si="116"/>
        <v>music</v>
      </c>
      <c r="R1279" t="str">
        <f t="shared" si="114"/>
        <v>rock</v>
      </c>
      <c r="S1279" s="11">
        <f t="shared" si="117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7">
        <f t="shared" si="118"/>
        <v>53.005263157894738</v>
      </c>
      <c r="Q1280" t="str">
        <f t="shared" si="116"/>
        <v>music</v>
      </c>
      <c r="R1280" t="str">
        <f t="shared" si="114"/>
        <v>rock</v>
      </c>
      <c r="S1280" s="11">
        <f t="shared" si="117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7">
        <f t="shared" si="118"/>
        <v>73.355396825396824</v>
      </c>
      <c r="Q1281" t="str">
        <f t="shared" si="116"/>
        <v>music</v>
      </c>
      <c r="R1281" t="str">
        <f t="shared" si="114"/>
        <v>rock</v>
      </c>
      <c r="S1281" s="11">
        <f t="shared" si="117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7">
        <f t="shared" si="118"/>
        <v>127.97523076923076</v>
      </c>
      <c r="Q1282" t="str">
        <f t="shared" si="116"/>
        <v>music</v>
      </c>
      <c r="R1282" t="str">
        <f t="shared" ref="R1282:R1345" si="120">MID(N1282,SEARCH("/",N1282)+1,LEN(N1282)-SEARCH("/",N1282))</f>
        <v>rock</v>
      </c>
      <c r="S1282" s="11">
        <f t="shared" si="117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7">
        <f t="shared" si="118"/>
        <v>104.72972972972973</v>
      </c>
      <c r="Q1283" t="str">
        <f t="shared" ref="Q1283:Q1346" si="122">LEFT(N1283,SEARCH("/",N1283)-1)</f>
        <v>music</v>
      </c>
      <c r="R1283" t="str">
        <f t="shared" si="120"/>
        <v>rock</v>
      </c>
      <c r="S1283" s="11">
        <f t="shared" ref="S1283:S1346" si="123">(((J1283/60)/60)/24)+DATE(1970,1,1)</f>
        <v>41463.743472222224</v>
      </c>
      <c r="T1283" s="11">
        <f t="shared" si="11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7">
        <f t="shared" ref="P1284:P1347" si="124">IFERROR(E1284/L1284,"NA")</f>
        <v>67.671532846715323</v>
      </c>
      <c r="Q1284" t="str">
        <f t="shared" si="122"/>
        <v>music</v>
      </c>
      <c r="R1284" t="str">
        <f t="shared" si="120"/>
        <v>rock</v>
      </c>
      <c r="S1284" s="11">
        <f t="shared" si="123"/>
        <v>41586.475173611114</v>
      </c>
      <c r="T1284" s="11">
        <f t="shared" ref="T1284:T1347" si="125"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7">
        <f t="shared" si="124"/>
        <v>95.931818181818187</v>
      </c>
      <c r="Q1285" t="str">
        <f t="shared" si="122"/>
        <v>music</v>
      </c>
      <c r="R1285" t="str">
        <f t="shared" si="120"/>
        <v>rock</v>
      </c>
      <c r="S1285" s="11">
        <f t="shared" si="123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7">
        <f t="shared" si="124"/>
        <v>65.161290322580641</v>
      </c>
      <c r="Q1286" t="str">
        <f t="shared" si="122"/>
        <v>theater</v>
      </c>
      <c r="R1286" t="str">
        <f t="shared" si="120"/>
        <v>plays</v>
      </c>
      <c r="S1286" s="11">
        <f t="shared" si="123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7">
        <f t="shared" si="124"/>
        <v>32.269841269841272</v>
      </c>
      <c r="Q1287" t="str">
        <f t="shared" si="122"/>
        <v>theater</v>
      </c>
      <c r="R1287" t="str">
        <f t="shared" si="120"/>
        <v>plays</v>
      </c>
      <c r="S1287" s="11">
        <f t="shared" si="123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7">
        <f t="shared" si="124"/>
        <v>81.25</v>
      </c>
      <c r="Q1288" t="str">
        <f t="shared" si="122"/>
        <v>theater</v>
      </c>
      <c r="R1288" t="str">
        <f t="shared" si="120"/>
        <v>plays</v>
      </c>
      <c r="S1288" s="11">
        <f t="shared" si="123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7">
        <f t="shared" si="124"/>
        <v>24.2</v>
      </c>
      <c r="Q1289" t="str">
        <f t="shared" si="122"/>
        <v>theater</v>
      </c>
      <c r="R1289" t="str">
        <f t="shared" si="120"/>
        <v>plays</v>
      </c>
      <c r="S1289" s="11">
        <f t="shared" si="123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7">
        <f t="shared" si="124"/>
        <v>65.868852459016395</v>
      </c>
      <c r="Q1290" t="str">
        <f t="shared" si="122"/>
        <v>theater</v>
      </c>
      <c r="R1290" t="str">
        <f t="shared" si="120"/>
        <v>plays</v>
      </c>
      <c r="S1290" s="11">
        <f t="shared" si="123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7">
        <f t="shared" si="124"/>
        <v>36.07692307692308</v>
      </c>
      <c r="Q1291" t="str">
        <f t="shared" si="122"/>
        <v>theater</v>
      </c>
      <c r="R1291" t="str">
        <f t="shared" si="120"/>
        <v>plays</v>
      </c>
      <c r="S1291" s="11">
        <f t="shared" si="123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7">
        <f t="shared" si="124"/>
        <v>44.186046511627907</v>
      </c>
      <c r="Q1292" t="str">
        <f t="shared" si="122"/>
        <v>theater</v>
      </c>
      <c r="R1292" t="str">
        <f t="shared" si="120"/>
        <v>plays</v>
      </c>
      <c r="S1292" s="11">
        <f t="shared" si="123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7">
        <f t="shared" si="124"/>
        <v>104.07142857142857</v>
      </c>
      <c r="Q1293" t="str">
        <f t="shared" si="122"/>
        <v>theater</v>
      </c>
      <c r="R1293" t="str">
        <f t="shared" si="120"/>
        <v>plays</v>
      </c>
      <c r="S1293" s="11">
        <f t="shared" si="123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7">
        <f t="shared" si="124"/>
        <v>35.96153846153846</v>
      </c>
      <c r="Q1294" t="str">
        <f t="shared" si="122"/>
        <v>theater</v>
      </c>
      <c r="R1294" t="str">
        <f t="shared" si="120"/>
        <v>plays</v>
      </c>
      <c r="S1294" s="11">
        <f t="shared" si="123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7">
        <f t="shared" si="124"/>
        <v>127.79166666666667</v>
      </c>
      <c r="Q1295" t="str">
        <f t="shared" si="122"/>
        <v>theater</v>
      </c>
      <c r="R1295" t="str">
        <f t="shared" si="120"/>
        <v>plays</v>
      </c>
      <c r="S1295" s="11">
        <f t="shared" si="123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7">
        <f t="shared" si="124"/>
        <v>27.727272727272727</v>
      </c>
      <c r="Q1296" t="str">
        <f t="shared" si="122"/>
        <v>theater</v>
      </c>
      <c r="R1296" t="str">
        <f t="shared" si="120"/>
        <v>plays</v>
      </c>
      <c r="S1296" s="11">
        <f t="shared" si="123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7">
        <f t="shared" si="124"/>
        <v>39.828125</v>
      </c>
      <c r="Q1297" t="str">
        <f t="shared" si="122"/>
        <v>theater</v>
      </c>
      <c r="R1297" t="str">
        <f t="shared" si="120"/>
        <v>plays</v>
      </c>
      <c r="S1297" s="11">
        <f t="shared" si="123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7">
        <f t="shared" si="124"/>
        <v>52.173913043478258</v>
      </c>
      <c r="Q1298" t="str">
        <f t="shared" si="122"/>
        <v>theater</v>
      </c>
      <c r="R1298" t="str">
        <f t="shared" si="120"/>
        <v>plays</v>
      </c>
      <c r="S1298" s="11">
        <f t="shared" si="123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7">
        <f t="shared" si="124"/>
        <v>92.037815126050418</v>
      </c>
      <c r="Q1299" t="str">
        <f t="shared" si="122"/>
        <v>theater</v>
      </c>
      <c r="R1299" t="str">
        <f t="shared" si="120"/>
        <v>plays</v>
      </c>
      <c r="S1299" s="11">
        <f t="shared" si="123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7">
        <f t="shared" si="124"/>
        <v>63.424242424242422</v>
      </c>
      <c r="Q1300" t="str">
        <f t="shared" si="122"/>
        <v>theater</v>
      </c>
      <c r="R1300" t="str">
        <f t="shared" si="120"/>
        <v>plays</v>
      </c>
      <c r="S1300" s="11">
        <f t="shared" si="123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7">
        <f t="shared" si="124"/>
        <v>135.625</v>
      </c>
      <c r="Q1301" t="str">
        <f t="shared" si="122"/>
        <v>theater</v>
      </c>
      <c r="R1301" t="str">
        <f t="shared" si="120"/>
        <v>plays</v>
      </c>
      <c r="S1301" s="11">
        <f t="shared" si="123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7">
        <f t="shared" si="124"/>
        <v>168.75</v>
      </c>
      <c r="Q1302" t="str">
        <f t="shared" si="122"/>
        <v>theater</v>
      </c>
      <c r="R1302" t="str">
        <f t="shared" si="120"/>
        <v>plays</v>
      </c>
      <c r="S1302" s="11">
        <f t="shared" si="123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7">
        <f t="shared" si="124"/>
        <v>70.862068965517238</v>
      </c>
      <c r="Q1303" t="str">
        <f t="shared" si="122"/>
        <v>theater</v>
      </c>
      <c r="R1303" t="str">
        <f t="shared" si="120"/>
        <v>plays</v>
      </c>
      <c r="S1303" s="11">
        <f t="shared" si="123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7">
        <f t="shared" si="124"/>
        <v>50</v>
      </c>
      <c r="Q1304" t="str">
        <f t="shared" si="122"/>
        <v>theater</v>
      </c>
      <c r="R1304" t="str">
        <f t="shared" si="120"/>
        <v>plays</v>
      </c>
      <c r="S1304" s="11">
        <f t="shared" si="123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7">
        <f t="shared" si="124"/>
        <v>42.214166666666671</v>
      </c>
      <c r="Q1305" t="str">
        <f t="shared" si="122"/>
        <v>theater</v>
      </c>
      <c r="R1305" t="str">
        <f t="shared" si="120"/>
        <v>plays</v>
      </c>
      <c r="S1305" s="11">
        <f t="shared" si="123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7">
        <f t="shared" si="124"/>
        <v>152.41346153846155</v>
      </c>
      <c r="Q1306" t="str">
        <f t="shared" si="122"/>
        <v>technology</v>
      </c>
      <c r="R1306" t="str">
        <f t="shared" si="120"/>
        <v>wearables</v>
      </c>
      <c r="S1306" s="11">
        <f t="shared" si="123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7">
        <f t="shared" si="124"/>
        <v>90.616279069767444</v>
      </c>
      <c r="Q1307" t="str">
        <f t="shared" si="122"/>
        <v>technology</v>
      </c>
      <c r="R1307" t="str">
        <f t="shared" si="120"/>
        <v>wearables</v>
      </c>
      <c r="S1307" s="11">
        <f t="shared" si="123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7">
        <f t="shared" si="124"/>
        <v>201.60393258426967</v>
      </c>
      <c r="Q1308" t="str">
        <f t="shared" si="122"/>
        <v>technology</v>
      </c>
      <c r="R1308" t="str">
        <f t="shared" si="120"/>
        <v>wearables</v>
      </c>
      <c r="S1308" s="11">
        <f t="shared" si="123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7">
        <f t="shared" si="124"/>
        <v>127.93333333333334</v>
      </c>
      <c r="Q1309" t="str">
        <f t="shared" si="122"/>
        <v>technology</v>
      </c>
      <c r="R1309" t="str">
        <f t="shared" si="120"/>
        <v>wearables</v>
      </c>
      <c r="S1309" s="11">
        <f t="shared" si="123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7">
        <f t="shared" si="124"/>
        <v>29.894736842105264</v>
      </c>
      <c r="Q1310" t="str">
        <f t="shared" si="122"/>
        <v>technology</v>
      </c>
      <c r="R1310" t="str">
        <f t="shared" si="120"/>
        <v>wearables</v>
      </c>
      <c r="S1310" s="11">
        <f t="shared" si="123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7">
        <f t="shared" si="124"/>
        <v>367.97142857142859</v>
      </c>
      <c r="Q1311" t="str">
        <f t="shared" si="122"/>
        <v>technology</v>
      </c>
      <c r="R1311" t="str">
        <f t="shared" si="120"/>
        <v>wearables</v>
      </c>
      <c r="S1311" s="11">
        <f t="shared" si="123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7">
        <f t="shared" si="124"/>
        <v>129.16666666666666</v>
      </c>
      <c r="Q1312" t="str">
        <f t="shared" si="122"/>
        <v>technology</v>
      </c>
      <c r="R1312" t="str">
        <f t="shared" si="120"/>
        <v>wearables</v>
      </c>
      <c r="S1312" s="11">
        <f t="shared" si="123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7">
        <f t="shared" si="124"/>
        <v>800.7</v>
      </c>
      <c r="Q1313" t="str">
        <f t="shared" si="122"/>
        <v>technology</v>
      </c>
      <c r="R1313" t="str">
        <f t="shared" si="120"/>
        <v>wearables</v>
      </c>
      <c r="S1313" s="11">
        <f t="shared" si="123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7">
        <f t="shared" si="124"/>
        <v>28</v>
      </c>
      <c r="Q1314" t="str">
        <f t="shared" si="122"/>
        <v>technology</v>
      </c>
      <c r="R1314" t="str">
        <f t="shared" si="120"/>
        <v>wearables</v>
      </c>
      <c r="S1314" s="11">
        <f t="shared" si="123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7">
        <f t="shared" si="124"/>
        <v>102.01639344262296</v>
      </c>
      <c r="Q1315" t="str">
        <f t="shared" si="122"/>
        <v>technology</v>
      </c>
      <c r="R1315" t="str">
        <f t="shared" si="120"/>
        <v>wearables</v>
      </c>
      <c r="S1315" s="11">
        <f t="shared" si="123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7">
        <f t="shared" si="124"/>
        <v>184.36363636363637</v>
      </c>
      <c r="Q1316" t="str">
        <f t="shared" si="122"/>
        <v>technology</v>
      </c>
      <c r="R1316" t="str">
        <f t="shared" si="120"/>
        <v>wearables</v>
      </c>
      <c r="S1316" s="11">
        <f t="shared" si="123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7">
        <f t="shared" si="124"/>
        <v>162.91935483870967</v>
      </c>
      <c r="Q1317" t="str">
        <f t="shared" si="122"/>
        <v>technology</v>
      </c>
      <c r="R1317" t="str">
        <f t="shared" si="120"/>
        <v>wearables</v>
      </c>
      <c r="S1317" s="11">
        <f t="shared" si="123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7">
        <f t="shared" si="124"/>
        <v>1</v>
      </c>
      <c r="Q1318" t="str">
        <f t="shared" si="122"/>
        <v>technology</v>
      </c>
      <c r="R1318" t="str">
        <f t="shared" si="120"/>
        <v>wearables</v>
      </c>
      <c r="S1318" s="11">
        <f t="shared" si="123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7">
        <f t="shared" si="124"/>
        <v>603.52631578947364</v>
      </c>
      <c r="Q1319" t="str">
        <f t="shared" si="122"/>
        <v>technology</v>
      </c>
      <c r="R1319" t="str">
        <f t="shared" si="120"/>
        <v>wearables</v>
      </c>
      <c r="S1319" s="11">
        <f t="shared" si="123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7">
        <f t="shared" si="124"/>
        <v>45.407407407407405</v>
      </c>
      <c r="Q1320" t="str">
        <f t="shared" si="122"/>
        <v>technology</v>
      </c>
      <c r="R1320" t="str">
        <f t="shared" si="120"/>
        <v>wearables</v>
      </c>
      <c r="S1320" s="11">
        <f t="shared" si="123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7">
        <f t="shared" si="124"/>
        <v>97.333333333333329</v>
      </c>
      <c r="Q1321" t="str">
        <f t="shared" si="122"/>
        <v>technology</v>
      </c>
      <c r="R1321" t="str">
        <f t="shared" si="120"/>
        <v>wearables</v>
      </c>
      <c r="S1321" s="11">
        <f t="shared" si="123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7">
        <f t="shared" si="124"/>
        <v>167.66666666666666</v>
      </c>
      <c r="Q1322" t="str">
        <f t="shared" si="122"/>
        <v>technology</v>
      </c>
      <c r="R1322" t="str">
        <f t="shared" si="120"/>
        <v>wearables</v>
      </c>
      <c r="S1322" s="11">
        <f t="shared" si="123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7">
        <f t="shared" si="124"/>
        <v>859.85714285714289</v>
      </c>
      <c r="Q1323" t="str">
        <f t="shared" si="122"/>
        <v>technology</v>
      </c>
      <c r="R1323" t="str">
        <f t="shared" si="120"/>
        <v>wearables</v>
      </c>
      <c r="S1323" s="11">
        <f t="shared" si="123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7">
        <f t="shared" si="124"/>
        <v>26.5</v>
      </c>
      <c r="Q1324" t="str">
        <f t="shared" si="122"/>
        <v>technology</v>
      </c>
      <c r="R1324" t="str">
        <f t="shared" si="120"/>
        <v>wearables</v>
      </c>
      <c r="S1324" s="11">
        <f t="shared" si="123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7">
        <f t="shared" si="124"/>
        <v>30.272727272727273</v>
      </c>
      <c r="Q1325" t="str">
        <f t="shared" si="122"/>
        <v>technology</v>
      </c>
      <c r="R1325" t="str">
        <f t="shared" si="120"/>
        <v>wearables</v>
      </c>
      <c r="S1325" s="11">
        <f t="shared" si="123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7">
        <f t="shared" si="124"/>
        <v>54.666666666666664</v>
      </c>
      <c r="Q1326" t="str">
        <f t="shared" si="122"/>
        <v>technology</v>
      </c>
      <c r="R1326" t="str">
        <f t="shared" si="120"/>
        <v>wearables</v>
      </c>
      <c r="S1326" s="11">
        <f t="shared" si="123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7">
        <f t="shared" si="124"/>
        <v>60.75</v>
      </c>
      <c r="Q1327" t="str">
        <f t="shared" si="122"/>
        <v>technology</v>
      </c>
      <c r="R1327" t="str">
        <f t="shared" si="120"/>
        <v>wearables</v>
      </c>
      <c r="S1327" s="11">
        <f t="shared" si="123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7">
        <f t="shared" si="124"/>
        <v>102.72727272727273</v>
      </c>
      <c r="Q1328" t="str">
        <f t="shared" si="122"/>
        <v>technology</v>
      </c>
      <c r="R1328" t="str">
        <f t="shared" si="120"/>
        <v>wearables</v>
      </c>
      <c r="S1328" s="11">
        <f t="shared" si="123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7">
        <f t="shared" si="124"/>
        <v>41.585365853658537</v>
      </c>
      <c r="Q1329" t="str">
        <f t="shared" si="122"/>
        <v>technology</v>
      </c>
      <c r="R1329" t="str">
        <f t="shared" si="120"/>
        <v>wearables</v>
      </c>
      <c r="S1329" s="11">
        <f t="shared" si="123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7">
        <f t="shared" si="124"/>
        <v>116.53333333333333</v>
      </c>
      <c r="Q1330" t="str">
        <f t="shared" si="122"/>
        <v>technology</v>
      </c>
      <c r="R1330" t="str">
        <f t="shared" si="120"/>
        <v>wearables</v>
      </c>
      <c r="S1330" s="11">
        <f t="shared" si="123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7">
        <f t="shared" si="124"/>
        <v>45.333333333333336</v>
      </c>
      <c r="Q1331" t="str">
        <f t="shared" si="122"/>
        <v>technology</v>
      </c>
      <c r="R1331" t="str">
        <f t="shared" si="120"/>
        <v>wearables</v>
      </c>
      <c r="S1331" s="11">
        <f t="shared" si="123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7">
        <f t="shared" si="124"/>
        <v>157.46</v>
      </c>
      <c r="Q1332" t="str">
        <f t="shared" si="122"/>
        <v>technology</v>
      </c>
      <c r="R1332" t="str">
        <f t="shared" si="120"/>
        <v>wearables</v>
      </c>
      <c r="S1332" s="11">
        <f t="shared" si="123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7">
        <f t="shared" si="124"/>
        <v>100.5</v>
      </c>
      <c r="Q1333" t="str">
        <f t="shared" si="122"/>
        <v>technology</v>
      </c>
      <c r="R1333" t="str">
        <f t="shared" si="120"/>
        <v>wearables</v>
      </c>
      <c r="S1333" s="11">
        <f t="shared" si="123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7" t="str">
        <f t="shared" si="124"/>
        <v>NA</v>
      </c>
      <c r="Q1334" t="str">
        <f t="shared" si="122"/>
        <v>technology</v>
      </c>
      <c r="R1334" t="str">
        <f t="shared" si="120"/>
        <v>wearables</v>
      </c>
      <c r="S1334" s="11">
        <f t="shared" si="123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7" t="str">
        <f t="shared" si="124"/>
        <v>NA</v>
      </c>
      <c r="Q1335" t="str">
        <f t="shared" si="122"/>
        <v>technology</v>
      </c>
      <c r="R1335" t="str">
        <f t="shared" si="120"/>
        <v>wearables</v>
      </c>
      <c r="S1335" s="11">
        <f t="shared" si="123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7">
        <f t="shared" si="124"/>
        <v>51.822463768115945</v>
      </c>
      <c r="Q1336" t="str">
        <f t="shared" si="122"/>
        <v>technology</v>
      </c>
      <c r="R1336" t="str">
        <f t="shared" si="120"/>
        <v>wearables</v>
      </c>
      <c r="S1336" s="11">
        <f t="shared" si="123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7">
        <f t="shared" si="124"/>
        <v>308.75</v>
      </c>
      <c r="Q1337" t="str">
        <f t="shared" si="122"/>
        <v>technology</v>
      </c>
      <c r="R1337" t="str">
        <f t="shared" si="120"/>
        <v>wearables</v>
      </c>
      <c r="S1337" s="11">
        <f t="shared" si="123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7">
        <f t="shared" si="124"/>
        <v>379.22767857142856</v>
      </c>
      <c r="Q1338" t="str">
        <f t="shared" si="122"/>
        <v>technology</v>
      </c>
      <c r="R1338" t="str">
        <f t="shared" si="120"/>
        <v>wearables</v>
      </c>
      <c r="S1338" s="11">
        <f t="shared" si="123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7">
        <f t="shared" si="124"/>
        <v>176.36428571428573</v>
      </c>
      <c r="Q1339" t="str">
        <f t="shared" si="122"/>
        <v>technology</v>
      </c>
      <c r="R1339" t="str">
        <f t="shared" si="120"/>
        <v>wearables</v>
      </c>
      <c r="S1339" s="11">
        <f t="shared" si="123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7">
        <f t="shared" si="124"/>
        <v>66.066666666666663</v>
      </c>
      <c r="Q1340" t="str">
        <f t="shared" si="122"/>
        <v>technology</v>
      </c>
      <c r="R1340" t="str">
        <f t="shared" si="120"/>
        <v>wearables</v>
      </c>
      <c r="S1340" s="11">
        <f t="shared" si="123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7">
        <f t="shared" si="124"/>
        <v>89.648648648648646</v>
      </c>
      <c r="Q1341" t="str">
        <f t="shared" si="122"/>
        <v>technology</v>
      </c>
      <c r="R1341" t="str">
        <f t="shared" si="120"/>
        <v>wearables</v>
      </c>
      <c r="S1341" s="11">
        <f t="shared" si="123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7" t="str">
        <f t="shared" si="124"/>
        <v>NA</v>
      </c>
      <c r="Q1342" t="str">
        <f t="shared" si="122"/>
        <v>technology</v>
      </c>
      <c r="R1342" t="str">
        <f t="shared" si="120"/>
        <v>wearables</v>
      </c>
      <c r="S1342" s="11">
        <f t="shared" si="123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7">
        <f t="shared" si="124"/>
        <v>382.39130434782606</v>
      </c>
      <c r="Q1343" t="str">
        <f t="shared" si="122"/>
        <v>technology</v>
      </c>
      <c r="R1343" t="str">
        <f t="shared" si="120"/>
        <v>wearables</v>
      </c>
      <c r="S1343" s="11">
        <f t="shared" si="123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7">
        <f t="shared" si="124"/>
        <v>100</v>
      </c>
      <c r="Q1344" t="str">
        <f t="shared" si="122"/>
        <v>technology</v>
      </c>
      <c r="R1344" t="str">
        <f t="shared" si="120"/>
        <v>wearables</v>
      </c>
      <c r="S1344" s="11">
        <f t="shared" si="123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7">
        <f t="shared" si="124"/>
        <v>158.35603715170279</v>
      </c>
      <c r="Q1345" t="str">
        <f t="shared" si="122"/>
        <v>technology</v>
      </c>
      <c r="R1345" t="str">
        <f t="shared" si="120"/>
        <v>wearables</v>
      </c>
      <c r="S1345" s="11">
        <f t="shared" si="123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7">
        <f t="shared" si="124"/>
        <v>40.762589928057551</v>
      </c>
      <c r="Q1346" t="str">
        <f t="shared" si="122"/>
        <v>publishing</v>
      </c>
      <c r="R1346" t="str">
        <f t="shared" ref="R1346:R1409" si="126">MID(N1346,SEARCH("/",N1346)+1,LEN(N1346)-SEARCH("/",N1346))</f>
        <v>nonfiction</v>
      </c>
      <c r="S1346" s="11">
        <f t="shared" si="123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7">
        <f t="shared" si="124"/>
        <v>53.571428571428569</v>
      </c>
      <c r="Q1347" t="str">
        <f t="shared" ref="Q1347:Q1410" si="128">LEFT(N1347,SEARCH("/",N1347)-1)</f>
        <v>publishing</v>
      </c>
      <c r="R1347" t="str">
        <f t="shared" si="126"/>
        <v>nonfiction</v>
      </c>
      <c r="S1347" s="11">
        <f t="shared" ref="S1347:S1410" si="129">(((J1347/60)/60)/24)+DATE(1970,1,1)</f>
        <v>41799.814340277779</v>
      </c>
      <c r="T1347" s="11">
        <f t="shared" si="12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7">
        <f t="shared" ref="P1348:P1411" si="130">IFERROR(E1348/L1348,"NA")</f>
        <v>48.449664429530202</v>
      </c>
      <c r="Q1348" t="str">
        <f t="shared" si="128"/>
        <v>publishing</v>
      </c>
      <c r="R1348" t="str">
        <f t="shared" si="126"/>
        <v>nonfiction</v>
      </c>
      <c r="S1348" s="11">
        <f t="shared" si="129"/>
        <v>41422.075821759259</v>
      </c>
      <c r="T1348" s="11">
        <f t="shared" ref="T1348:T1411" si="131"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7">
        <f t="shared" si="130"/>
        <v>82.41935483870968</v>
      </c>
      <c r="Q1349" t="str">
        <f t="shared" si="128"/>
        <v>publishing</v>
      </c>
      <c r="R1349" t="str">
        <f t="shared" si="126"/>
        <v>nonfiction</v>
      </c>
      <c r="S1349" s="11">
        <f t="shared" si="129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7">
        <f t="shared" si="130"/>
        <v>230.19230769230768</v>
      </c>
      <c r="Q1350" t="str">
        <f t="shared" si="128"/>
        <v>publishing</v>
      </c>
      <c r="R1350" t="str">
        <f t="shared" si="126"/>
        <v>nonfiction</v>
      </c>
      <c r="S1350" s="11">
        <f t="shared" si="129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7">
        <f t="shared" si="130"/>
        <v>59.360465116279073</v>
      </c>
      <c r="Q1351" t="str">
        <f t="shared" si="128"/>
        <v>publishing</v>
      </c>
      <c r="R1351" t="str">
        <f t="shared" si="126"/>
        <v>nonfiction</v>
      </c>
      <c r="S1351" s="11">
        <f t="shared" si="129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7">
        <f t="shared" si="130"/>
        <v>66.698717948717942</v>
      </c>
      <c r="Q1352" t="str">
        <f t="shared" si="128"/>
        <v>publishing</v>
      </c>
      <c r="R1352" t="str">
        <f t="shared" si="126"/>
        <v>nonfiction</v>
      </c>
      <c r="S1352" s="11">
        <f t="shared" si="129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7">
        <f t="shared" si="130"/>
        <v>168.77500000000001</v>
      </c>
      <c r="Q1353" t="str">
        <f t="shared" si="128"/>
        <v>publishing</v>
      </c>
      <c r="R1353" t="str">
        <f t="shared" si="126"/>
        <v>nonfiction</v>
      </c>
      <c r="S1353" s="11">
        <f t="shared" si="129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7">
        <f t="shared" si="130"/>
        <v>59.973568281938327</v>
      </c>
      <c r="Q1354" t="str">
        <f t="shared" si="128"/>
        <v>publishing</v>
      </c>
      <c r="R1354" t="str">
        <f t="shared" si="126"/>
        <v>nonfiction</v>
      </c>
      <c r="S1354" s="11">
        <f t="shared" si="129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7">
        <f t="shared" si="130"/>
        <v>31.80952380952381</v>
      </c>
      <c r="Q1355" t="str">
        <f t="shared" si="128"/>
        <v>publishing</v>
      </c>
      <c r="R1355" t="str">
        <f t="shared" si="126"/>
        <v>nonfiction</v>
      </c>
      <c r="S1355" s="11">
        <f t="shared" si="129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7">
        <f t="shared" si="130"/>
        <v>24.421875</v>
      </c>
      <c r="Q1356" t="str">
        <f t="shared" si="128"/>
        <v>publishing</v>
      </c>
      <c r="R1356" t="str">
        <f t="shared" si="126"/>
        <v>nonfiction</v>
      </c>
      <c r="S1356" s="11">
        <f t="shared" si="129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7">
        <f t="shared" si="130"/>
        <v>25.347107438016529</v>
      </c>
      <c r="Q1357" t="str">
        <f t="shared" si="128"/>
        <v>publishing</v>
      </c>
      <c r="R1357" t="str">
        <f t="shared" si="126"/>
        <v>nonfiction</v>
      </c>
      <c r="S1357" s="11">
        <f t="shared" si="129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7">
        <f t="shared" si="130"/>
        <v>71.443218390804603</v>
      </c>
      <c r="Q1358" t="str">
        <f t="shared" si="128"/>
        <v>publishing</v>
      </c>
      <c r="R1358" t="str">
        <f t="shared" si="126"/>
        <v>nonfiction</v>
      </c>
      <c r="S1358" s="11">
        <f t="shared" si="129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7">
        <f t="shared" si="130"/>
        <v>38.553846153846152</v>
      </c>
      <c r="Q1359" t="str">
        <f t="shared" si="128"/>
        <v>publishing</v>
      </c>
      <c r="R1359" t="str">
        <f t="shared" si="126"/>
        <v>nonfiction</v>
      </c>
      <c r="S1359" s="11">
        <f t="shared" si="129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7">
        <f t="shared" si="130"/>
        <v>68.367346938775512</v>
      </c>
      <c r="Q1360" t="str">
        <f t="shared" si="128"/>
        <v>publishing</v>
      </c>
      <c r="R1360" t="str">
        <f t="shared" si="126"/>
        <v>nonfiction</v>
      </c>
      <c r="S1360" s="11">
        <f t="shared" si="129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7">
        <f t="shared" si="130"/>
        <v>40.210526315789473</v>
      </c>
      <c r="Q1361" t="str">
        <f t="shared" si="128"/>
        <v>publishing</v>
      </c>
      <c r="R1361" t="str">
        <f t="shared" si="126"/>
        <v>nonfiction</v>
      </c>
      <c r="S1361" s="11">
        <f t="shared" si="129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7">
        <f t="shared" si="130"/>
        <v>32.074074074074076</v>
      </c>
      <c r="Q1362" t="str">
        <f t="shared" si="128"/>
        <v>publishing</v>
      </c>
      <c r="R1362" t="str">
        <f t="shared" si="126"/>
        <v>nonfiction</v>
      </c>
      <c r="S1362" s="11">
        <f t="shared" si="129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7">
        <f t="shared" si="130"/>
        <v>28.632575757575758</v>
      </c>
      <c r="Q1363" t="str">
        <f t="shared" si="128"/>
        <v>publishing</v>
      </c>
      <c r="R1363" t="str">
        <f t="shared" si="126"/>
        <v>nonfiction</v>
      </c>
      <c r="S1363" s="11">
        <f t="shared" si="129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7">
        <f t="shared" si="130"/>
        <v>43.64</v>
      </c>
      <c r="Q1364" t="str">
        <f t="shared" si="128"/>
        <v>publishing</v>
      </c>
      <c r="R1364" t="str">
        <f t="shared" si="126"/>
        <v>nonfiction</v>
      </c>
      <c r="S1364" s="11">
        <f t="shared" si="129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7">
        <f t="shared" si="130"/>
        <v>40</v>
      </c>
      <c r="Q1365" t="str">
        <f t="shared" si="128"/>
        <v>publishing</v>
      </c>
      <c r="R1365" t="str">
        <f t="shared" si="126"/>
        <v>nonfiction</v>
      </c>
      <c r="S1365" s="11">
        <f t="shared" si="129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7">
        <f t="shared" si="130"/>
        <v>346.04166666666669</v>
      </c>
      <c r="Q1366" t="str">
        <f t="shared" si="128"/>
        <v>music</v>
      </c>
      <c r="R1366" t="str">
        <f t="shared" si="126"/>
        <v>rock</v>
      </c>
      <c r="S1366" s="11">
        <f t="shared" si="129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7">
        <f t="shared" si="130"/>
        <v>81.739130434782609</v>
      </c>
      <c r="Q1367" t="str">
        <f t="shared" si="128"/>
        <v>music</v>
      </c>
      <c r="R1367" t="str">
        <f t="shared" si="126"/>
        <v>rock</v>
      </c>
      <c r="S1367" s="11">
        <f t="shared" si="129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7">
        <f t="shared" si="130"/>
        <v>64.535306122448986</v>
      </c>
      <c r="Q1368" t="str">
        <f t="shared" si="128"/>
        <v>music</v>
      </c>
      <c r="R1368" t="str">
        <f t="shared" si="126"/>
        <v>rock</v>
      </c>
      <c r="S1368" s="11">
        <f t="shared" si="129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7">
        <f t="shared" si="130"/>
        <v>63.477777777777774</v>
      </c>
      <c r="Q1369" t="str">
        <f t="shared" si="128"/>
        <v>music</v>
      </c>
      <c r="R1369" t="str">
        <f t="shared" si="126"/>
        <v>rock</v>
      </c>
      <c r="S1369" s="11">
        <f t="shared" si="129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7">
        <f t="shared" si="130"/>
        <v>63.620689655172413</v>
      </c>
      <c r="Q1370" t="str">
        <f t="shared" si="128"/>
        <v>music</v>
      </c>
      <c r="R1370" t="str">
        <f t="shared" si="126"/>
        <v>rock</v>
      </c>
      <c r="S1370" s="11">
        <f t="shared" si="129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7">
        <f t="shared" si="130"/>
        <v>83.967068965517228</v>
      </c>
      <c r="Q1371" t="str">
        <f t="shared" si="128"/>
        <v>music</v>
      </c>
      <c r="R1371" t="str">
        <f t="shared" si="126"/>
        <v>rock</v>
      </c>
      <c r="S1371" s="11">
        <f t="shared" si="129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7">
        <f t="shared" si="130"/>
        <v>77.75</v>
      </c>
      <c r="Q1372" t="str">
        <f t="shared" si="128"/>
        <v>music</v>
      </c>
      <c r="R1372" t="str">
        <f t="shared" si="126"/>
        <v>rock</v>
      </c>
      <c r="S1372" s="11">
        <f t="shared" si="129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7">
        <f t="shared" si="130"/>
        <v>107.07142857142857</v>
      </c>
      <c r="Q1373" t="str">
        <f t="shared" si="128"/>
        <v>music</v>
      </c>
      <c r="R1373" t="str">
        <f t="shared" si="126"/>
        <v>rock</v>
      </c>
      <c r="S1373" s="11">
        <f t="shared" si="129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7">
        <f t="shared" si="130"/>
        <v>38.75</v>
      </c>
      <c r="Q1374" t="str">
        <f t="shared" si="128"/>
        <v>music</v>
      </c>
      <c r="R1374" t="str">
        <f t="shared" si="126"/>
        <v>rock</v>
      </c>
      <c r="S1374" s="11">
        <f t="shared" si="129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7">
        <f t="shared" si="130"/>
        <v>201.94230769230768</v>
      </c>
      <c r="Q1375" t="str">
        <f t="shared" si="128"/>
        <v>music</v>
      </c>
      <c r="R1375" t="str">
        <f t="shared" si="126"/>
        <v>rock</v>
      </c>
      <c r="S1375" s="11">
        <f t="shared" si="129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7">
        <f t="shared" si="130"/>
        <v>43.060606060606062</v>
      </c>
      <c r="Q1376" t="str">
        <f t="shared" si="128"/>
        <v>music</v>
      </c>
      <c r="R1376" t="str">
        <f t="shared" si="126"/>
        <v>rock</v>
      </c>
      <c r="S1376" s="11">
        <f t="shared" si="129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7">
        <f t="shared" si="130"/>
        <v>62.871559633027523</v>
      </c>
      <c r="Q1377" t="str">
        <f t="shared" si="128"/>
        <v>music</v>
      </c>
      <c r="R1377" t="str">
        <f t="shared" si="126"/>
        <v>rock</v>
      </c>
      <c r="S1377" s="11">
        <f t="shared" si="129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7">
        <f t="shared" si="130"/>
        <v>55.607142857142854</v>
      </c>
      <c r="Q1378" t="str">
        <f t="shared" si="128"/>
        <v>music</v>
      </c>
      <c r="R1378" t="str">
        <f t="shared" si="126"/>
        <v>rock</v>
      </c>
      <c r="S1378" s="11">
        <f t="shared" si="129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7">
        <f t="shared" si="130"/>
        <v>48.70967741935484</v>
      </c>
      <c r="Q1379" t="str">
        <f t="shared" si="128"/>
        <v>music</v>
      </c>
      <c r="R1379" t="str">
        <f t="shared" si="126"/>
        <v>rock</v>
      </c>
      <c r="S1379" s="11">
        <f t="shared" si="129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7">
        <f t="shared" si="130"/>
        <v>30.578947368421051</v>
      </c>
      <c r="Q1380" t="str">
        <f t="shared" si="128"/>
        <v>music</v>
      </c>
      <c r="R1380" t="str">
        <f t="shared" si="126"/>
        <v>rock</v>
      </c>
      <c r="S1380" s="11">
        <f t="shared" si="129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7">
        <f t="shared" si="130"/>
        <v>73.907284768211923</v>
      </c>
      <c r="Q1381" t="str">
        <f t="shared" si="128"/>
        <v>music</v>
      </c>
      <c r="R1381" t="str">
        <f t="shared" si="126"/>
        <v>rock</v>
      </c>
      <c r="S1381" s="11">
        <f t="shared" si="129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7">
        <f t="shared" si="130"/>
        <v>21.2</v>
      </c>
      <c r="Q1382" t="str">
        <f t="shared" si="128"/>
        <v>music</v>
      </c>
      <c r="R1382" t="str">
        <f t="shared" si="126"/>
        <v>rock</v>
      </c>
      <c r="S1382" s="11">
        <f t="shared" si="129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7">
        <f t="shared" si="130"/>
        <v>73.356164383561648</v>
      </c>
      <c r="Q1383" t="str">
        <f t="shared" si="128"/>
        <v>music</v>
      </c>
      <c r="R1383" t="str">
        <f t="shared" si="126"/>
        <v>rock</v>
      </c>
      <c r="S1383" s="11">
        <f t="shared" si="129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7">
        <f t="shared" si="130"/>
        <v>56.412162162162161</v>
      </c>
      <c r="Q1384" t="str">
        <f t="shared" si="128"/>
        <v>music</v>
      </c>
      <c r="R1384" t="str">
        <f t="shared" si="126"/>
        <v>rock</v>
      </c>
      <c r="S1384" s="11">
        <f t="shared" si="129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7">
        <f t="shared" si="130"/>
        <v>50.247311827956992</v>
      </c>
      <c r="Q1385" t="str">
        <f t="shared" si="128"/>
        <v>music</v>
      </c>
      <c r="R1385" t="str">
        <f t="shared" si="126"/>
        <v>rock</v>
      </c>
      <c r="S1385" s="11">
        <f t="shared" si="129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7">
        <f t="shared" si="130"/>
        <v>68.936507936507937</v>
      </c>
      <c r="Q1386" t="str">
        <f t="shared" si="128"/>
        <v>music</v>
      </c>
      <c r="R1386" t="str">
        <f t="shared" si="126"/>
        <v>rock</v>
      </c>
      <c r="S1386" s="11">
        <f t="shared" si="129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7">
        <f t="shared" si="130"/>
        <v>65.914104477611943</v>
      </c>
      <c r="Q1387" t="str">
        <f t="shared" si="128"/>
        <v>music</v>
      </c>
      <c r="R1387" t="str">
        <f t="shared" si="126"/>
        <v>rock</v>
      </c>
      <c r="S1387" s="11">
        <f t="shared" si="129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7">
        <f t="shared" si="130"/>
        <v>62.5</v>
      </c>
      <c r="Q1388" t="str">
        <f t="shared" si="128"/>
        <v>music</v>
      </c>
      <c r="R1388" t="str">
        <f t="shared" si="126"/>
        <v>rock</v>
      </c>
      <c r="S1388" s="11">
        <f t="shared" si="129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7">
        <f t="shared" si="130"/>
        <v>70.064102564102569</v>
      </c>
      <c r="Q1389" t="str">
        <f t="shared" si="128"/>
        <v>music</v>
      </c>
      <c r="R1389" t="str">
        <f t="shared" si="126"/>
        <v>rock</v>
      </c>
      <c r="S1389" s="11">
        <f t="shared" si="129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7">
        <f t="shared" si="130"/>
        <v>60.181874999999998</v>
      </c>
      <c r="Q1390" t="str">
        <f t="shared" si="128"/>
        <v>music</v>
      </c>
      <c r="R1390" t="str">
        <f t="shared" si="126"/>
        <v>rock</v>
      </c>
      <c r="S1390" s="11">
        <f t="shared" si="129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7">
        <f t="shared" si="130"/>
        <v>21.382352941176471</v>
      </c>
      <c r="Q1391" t="str">
        <f t="shared" si="128"/>
        <v>music</v>
      </c>
      <c r="R1391" t="str">
        <f t="shared" si="126"/>
        <v>rock</v>
      </c>
      <c r="S1391" s="11">
        <f t="shared" si="129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7">
        <f t="shared" si="130"/>
        <v>160.78947368421052</v>
      </c>
      <c r="Q1392" t="str">
        <f t="shared" si="128"/>
        <v>music</v>
      </c>
      <c r="R1392" t="str">
        <f t="shared" si="126"/>
        <v>rock</v>
      </c>
      <c r="S1392" s="11">
        <f t="shared" si="129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7">
        <f t="shared" si="130"/>
        <v>42.384615384615387</v>
      </c>
      <c r="Q1393" t="str">
        <f t="shared" si="128"/>
        <v>music</v>
      </c>
      <c r="R1393" t="str">
        <f t="shared" si="126"/>
        <v>rock</v>
      </c>
      <c r="S1393" s="11">
        <f t="shared" si="129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7">
        <f t="shared" si="130"/>
        <v>27.317307692307693</v>
      </c>
      <c r="Q1394" t="str">
        <f t="shared" si="128"/>
        <v>music</v>
      </c>
      <c r="R1394" t="str">
        <f t="shared" si="126"/>
        <v>rock</v>
      </c>
      <c r="S1394" s="11">
        <f t="shared" si="129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7">
        <f t="shared" si="130"/>
        <v>196.82692307692307</v>
      </c>
      <c r="Q1395" t="str">
        <f t="shared" si="128"/>
        <v>music</v>
      </c>
      <c r="R1395" t="str">
        <f t="shared" si="126"/>
        <v>rock</v>
      </c>
      <c r="S1395" s="11">
        <f t="shared" si="129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7">
        <f t="shared" si="130"/>
        <v>53.882352941176471</v>
      </c>
      <c r="Q1396" t="str">
        <f t="shared" si="128"/>
        <v>music</v>
      </c>
      <c r="R1396" t="str">
        <f t="shared" si="126"/>
        <v>rock</v>
      </c>
      <c r="S1396" s="11">
        <f t="shared" si="129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7">
        <f t="shared" si="130"/>
        <v>47.756097560975611</v>
      </c>
      <c r="Q1397" t="str">
        <f t="shared" si="128"/>
        <v>music</v>
      </c>
      <c r="R1397" t="str">
        <f t="shared" si="126"/>
        <v>rock</v>
      </c>
      <c r="S1397" s="11">
        <f t="shared" si="129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7">
        <f t="shared" si="130"/>
        <v>88.191780821917803</v>
      </c>
      <c r="Q1398" t="str">
        <f t="shared" si="128"/>
        <v>music</v>
      </c>
      <c r="R1398" t="str">
        <f t="shared" si="126"/>
        <v>rock</v>
      </c>
      <c r="S1398" s="11">
        <f t="shared" si="129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7">
        <f t="shared" si="130"/>
        <v>72.056962025316452</v>
      </c>
      <c r="Q1399" t="str">
        <f t="shared" si="128"/>
        <v>music</v>
      </c>
      <c r="R1399" t="str">
        <f t="shared" si="126"/>
        <v>rock</v>
      </c>
      <c r="S1399" s="11">
        <f t="shared" si="129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7">
        <f t="shared" si="130"/>
        <v>74.246153846153845</v>
      </c>
      <c r="Q1400" t="str">
        <f t="shared" si="128"/>
        <v>music</v>
      </c>
      <c r="R1400" t="str">
        <f t="shared" si="126"/>
        <v>rock</v>
      </c>
      <c r="S1400" s="11">
        <f t="shared" si="129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7">
        <f t="shared" si="130"/>
        <v>61.701086956521742</v>
      </c>
      <c r="Q1401" t="str">
        <f t="shared" si="128"/>
        <v>music</v>
      </c>
      <c r="R1401" t="str">
        <f t="shared" si="126"/>
        <v>rock</v>
      </c>
      <c r="S1401" s="11">
        <f t="shared" si="129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7">
        <f t="shared" si="130"/>
        <v>17.235294117647058</v>
      </c>
      <c r="Q1402" t="str">
        <f t="shared" si="128"/>
        <v>music</v>
      </c>
      <c r="R1402" t="str">
        <f t="shared" si="126"/>
        <v>rock</v>
      </c>
      <c r="S1402" s="11">
        <f t="shared" si="129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7">
        <f t="shared" si="130"/>
        <v>51.720833333333331</v>
      </c>
      <c r="Q1403" t="str">
        <f t="shared" si="128"/>
        <v>music</v>
      </c>
      <c r="R1403" t="str">
        <f t="shared" si="126"/>
        <v>rock</v>
      </c>
      <c r="S1403" s="11">
        <f t="shared" si="129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7">
        <f t="shared" si="130"/>
        <v>24.150442477876105</v>
      </c>
      <c r="Q1404" t="str">
        <f t="shared" si="128"/>
        <v>music</v>
      </c>
      <c r="R1404" t="str">
        <f t="shared" si="126"/>
        <v>rock</v>
      </c>
      <c r="S1404" s="11">
        <f t="shared" si="129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7">
        <f t="shared" si="130"/>
        <v>62.166666666666664</v>
      </c>
      <c r="Q1405" t="str">
        <f t="shared" si="128"/>
        <v>music</v>
      </c>
      <c r="R1405" t="str">
        <f t="shared" si="126"/>
        <v>rock</v>
      </c>
      <c r="S1405" s="11">
        <f t="shared" si="129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7">
        <f t="shared" si="130"/>
        <v>48.2</v>
      </c>
      <c r="Q1406" t="str">
        <f t="shared" si="128"/>
        <v>publishing</v>
      </c>
      <c r="R1406" t="str">
        <f t="shared" si="126"/>
        <v>translations</v>
      </c>
      <c r="S1406" s="11">
        <f t="shared" si="129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7">
        <f t="shared" si="130"/>
        <v>6.1764705882352944</v>
      </c>
      <c r="Q1407" t="str">
        <f t="shared" si="128"/>
        <v>publishing</v>
      </c>
      <c r="R1407" t="str">
        <f t="shared" si="126"/>
        <v>translations</v>
      </c>
      <c r="S1407" s="11">
        <f t="shared" si="129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7">
        <f t="shared" si="130"/>
        <v>5</v>
      </c>
      <c r="Q1408" t="str">
        <f t="shared" si="128"/>
        <v>publishing</v>
      </c>
      <c r="R1408" t="str">
        <f t="shared" si="126"/>
        <v>translations</v>
      </c>
      <c r="S1408" s="11">
        <f t="shared" si="129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7">
        <f t="shared" si="130"/>
        <v>7.5</v>
      </c>
      <c r="Q1409" t="str">
        <f t="shared" si="128"/>
        <v>publishing</v>
      </c>
      <c r="R1409" t="str">
        <f t="shared" si="126"/>
        <v>translations</v>
      </c>
      <c r="S1409" s="11">
        <f t="shared" si="129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7">
        <f t="shared" si="130"/>
        <v>12</v>
      </c>
      <c r="Q1410" t="str">
        <f t="shared" si="128"/>
        <v>publishing</v>
      </c>
      <c r="R1410" t="str">
        <f t="shared" ref="R1410:R1473" si="132">MID(N1410,SEARCH("/",N1410)+1,LEN(N1410)-SEARCH("/",N1410))</f>
        <v>translations</v>
      </c>
      <c r="S1410" s="11">
        <f t="shared" si="129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7" t="str">
        <f t="shared" si="130"/>
        <v>NA</v>
      </c>
      <c r="Q1411" t="str">
        <f t="shared" ref="Q1411:Q1474" si="134">LEFT(N1411,SEARCH("/",N1411)-1)</f>
        <v>publishing</v>
      </c>
      <c r="R1411" t="str">
        <f t="shared" si="132"/>
        <v>translations</v>
      </c>
      <c r="S1411" s="11">
        <f t="shared" ref="S1411:S1474" si="135">(((J1411/60)/60)/24)+DATE(1970,1,1)</f>
        <v>41945.133506944447</v>
      </c>
      <c r="T1411" s="11">
        <f t="shared" si="13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7">
        <f t="shared" ref="P1412:P1475" si="136">IFERROR(E1412/L1412,"NA")</f>
        <v>1</v>
      </c>
      <c r="Q1412" t="str">
        <f t="shared" si="134"/>
        <v>publishing</v>
      </c>
      <c r="R1412" t="str">
        <f t="shared" si="132"/>
        <v>translations</v>
      </c>
      <c r="S1412" s="11">
        <f t="shared" si="135"/>
        <v>42479.318518518514</v>
      </c>
      <c r="T1412" s="11">
        <f t="shared" ref="T1412:T1475" si="137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7">
        <f t="shared" si="136"/>
        <v>2.3333333333333335</v>
      </c>
      <c r="Q1413" t="str">
        <f t="shared" si="134"/>
        <v>publishing</v>
      </c>
      <c r="R1413" t="str">
        <f t="shared" si="132"/>
        <v>translations</v>
      </c>
      <c r="S1413" s="11">
        <f t="shared" si="135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7">
        <f t="shared" si="136"/>
        <v>24.615384615384617</v>
      </c>
      <c r="Q1414" t="str">
        <f t="shared" si="134"/>
        <v>publishing</v>
      </c>
      <c r="R1414" t="str">
        <f t="shared" si="132"/>
        <v>translations</v>
      </c>
      <c r="S1414" s="11">
        <f t="shared" si="135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7">
        <f t="shared" si="136"/>
        <v>100</v>
      </c>
      <c r="Q1415" t="str">
        <f t="shared" si="134"/>
        <v>publishing</v>
      </c>
      <c r="R1415" t="str">
        <f t="shared" si="132"/>
        <v>translations</v>
      </c>
      <c r="S1415" s="11">
        <f t="shared" si="135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7">
        <f t="shared" si="136"/>
        <v>1</v>
      </c>
      <c r="Q1416" t="str">
        <f t="shared" si="134"/>
        <v>publishing</v>
      </c>
      <c r="R1416" t="str">
        <f t="shared" si="132"/>
        <v>translations</v>
      </c>
      <c r="S1416" s="11">
        <f t="shared" si="135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7">
        <f t="shared" si="136"/>
        <v>88.888888888888886</v>
      </c>
      <c r="Q1417" t="str">
        <f t="shared" si="134"/>
        <v>publishing</v>
      </c>
      <c r="R1417" t="str">
        <f t="shared" si="132"/>
        <v>translations</v>
      </c>
      <c r="S1417" s="11">
        <f t="shared" si="135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7" t="str">
        <f t="shared" si="136"/>
        <v>NA</v>
      </c>
      <c r="Q1418" t="str">
        <f t="shared" si="134"/>
        <v>publishing</v>
      </c>
      <c r="R1418" t="str">
        <f t="shared" si="132"/>
        <v>translations</v>
      </c>
      <c r="S1418" s="11">
        <f t="shared" si="135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7">
        <f t="shared" si="136"/>
        <v>27.5</v>
      </c>
      <c r="Q1419" t="str">
        <f t="shared" si="134"/>
        <v>publishing</v>
      </c>
      <c r="R1419" t="str">
        <f t="shared" si="132"/>
        <v>translations</v>
      </c>
      <c r="S1419" s="11">
        <f t="shared" si="135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7">
        <f t="shared" si="136"/>
        <v>6</v>
      </c>
      <c r="Q1420" t="str">
        <f t="shared" si="134"/>
        <v>publishing</v>
      </c>
      <c r="R1420" t="str">
        <f t="shared" si="132"/>
        <v>translations</v>
      </c>
      <c r="S1420" s="11">
        <f t="shared" si="135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7">
        <f t="shared" si="136"/>
        <v>44.5</v>
      </c>
      <c r="Q1421" t="str">
        <f t="shared" si="134"/>
        <v>publishing</v>
      </c>
      <c r="R1421" t="str">
        <f t="shared" si="132"/>
        <v>translations</v>
      </c>
      <c r="S1421" s="11">
        <f t="shared" si="135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7">
        <f t="shared" si="136"/>
        <v>1</v>
      </c>
      <c r="Q1422" t="str">
        <f t="shared" si="134"/>
        <v>publishing</v>
      </c>
      <c r="R1422" t="str">
        <f t="shared" si="132"/>
        <v>translations</v>
      </c>
      <c r="S1422" s="11">
        <f t="shared" si="135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7">
        <f t="shared" si="136"/>
        <v>100</v>
      </c>
      <c r="Q1423" t="str">
        <f t="shared" si="134"/>
        <v>publishing</v>
      </c>
      <c r="R1423" t="str">
        <f t="shared" si="132"/>
        <v>translations</v>
      </c>
      <c r="S1423" s="11">
        <f t="shared" si="135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7">
        <f t="shared" si="136"/>
        <v>13</v>
      </c>
      <c r="Q1424" t="str">
        <f t="shared" si="134"/>
        <v>publishing</v>
      </c>
      <c r="R1424" t="str">
        <f t="shared" si="132"/>
        <v>translations</v>
      </c>
      <c r="S1424" s="11">
        <f t="shared" si="135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7">
        <f t="shared" si="136"/>
        <v>100</v>
      </c>
      <c r="Q1425" t="str">
        <f t="shared" si="134"/>
        <v>publishing</v>
      </c>
      <c r="R1425" t="str">
        <f t="shared" si="132"/>
        <v>translations</v>
      </c>
      <c r="S1425" s="11">
        <f t="shared" si="135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7">
        <f t="shared" si="136"/>
        <v>109.07142857142857</v>
      </c>
      <c r="Q1426" t="str">
        <f t="shared" si="134"/>
        <v>publishing</v>
      </c>
      <c r="R1426" t="str">
        <f t="shared" si="132"/>
        <v>translations</v>
      </c>
      <c r="S1426" s="11">
        <f t="shared" si="135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7" t="str">
        <f t="shared" si="136"/>
        <v>NA</v>
      </c>
      <c r="Q1427" t="str">
        <f t="shared" si="134"/>
        <v>publishing</v>
      </c>
      <c r="R1427" t="str">
        <f t="shared" si="132"/>
        <v>translations</v>
      </c>
      <c r="S1427" s="11">
        <f t="shared" si="135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7" t="str">
        <f t="shared" si="136"/>
        <v>NA</v>
      </c>
      <c r="Q1428" t="str">
        <f t="shared" si="134"/>
        <v>publishing</v>
      </c>
      <c r="R1428" t="str">
        <f t="shared" si="132"/>
        <v>translations</v>
      </c>
      <c r="S1428" s="11">
        <f t="shared" si="135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7">
        <f t="shared" si="136"/>
        <v>104.75</v>
      </c>
      <c r="Q1429" t="str">
        <f t="shared" si="134"/>
        <v>publishing</v>
      </c>
      <c r="R1429" t="str">
        <f t="shared" si="132"/>
        <v>translations</v>
      </c>
      <c r="S1429" s="11">
        <f t="shared" si="135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7">
        <f t="shared" si="136"/>
        <v>15</v>
      </c>
      <c r="Q1430" t="str">
        <f t="shared" si="134"/>
        <v>publishing</v>
      </c>
      <c r="R1430" t="str">
        <f t="shared" si="132"/>
        <v>translations</v>
      </c>
      <c r="S1430" s="11">
        <f t="shared" si="135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7" t="str">
        <f t="shared" si="136"/>
        <v>NA</v>
      </c>
      <c r="Q1431" t="str">
        <f t="shared" si="134"/>
        <v>publishing</v>
      </c>
      <c r="R1431" t="str">
        <f t="shared" si="132"/>
        <v>translations</v>
      </c>
      <c r="S1431" s="11">
        <f t="shared" si="135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7">
        <f t="shared" si="136"/>
        <v>80.599999999999994</v>
      </c>
      <c r="Q1432" t="str">
        <f t="shared" si="134"/>
        <v>publishing</v>
      </c>
      <c r="R1432" t="str">
        <f t="shared" si="132"/>
        <v>translations</v>
      </c>
      <c r="S1432" s="11">
        <f t="shared" si="135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7">
        <f t="shared" si="136"/>
        <v>115.55319148936171</v>
      </c>
      <c r="Q1433" t="str">
        <f t="shared" si="134"/>
        <v>publishing</v>
      </c>
      <c r="R1433" t="str">
        <f t="shared" si="132"/>
        <v>translations</v>
      </c>
      <c r="S1433" s="11">
        <f t="shared" si="135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7" t="str">
        <f t="shared" si="136"/>
        <v>NA</v>
      </c>
      <c r="Q1434" t="str">
        <f t="shared" si="134"/>
        <v>publishing</v>
      </c>
      <c r="R1434" t="str">
        <f t="shared" si="132"/>
        <v>translations</v>
      </c>
      <c r="S1434" s="11">
        <f t="shared" si="135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7">
        <f t="shared" si="136"/>
        <v>80.5</v>
      </c>
      <c r="Q1435" t="str">
        <f t="shared" si="134"/>
        <v>publishing</v>
      </c>
      <c r="R1435" t="str">
        <f t="shared" si="132"/>
        <v>translations</v>
      </c>
      <c r="S1435" s="11">
        <f t="shared" si="135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7">
        <f t="shared" si="136"/>
        <v>744.5454545454545</v>
      </c>
      <c r="Q1436" t="str">
        <f t="shared" si="134"/>
        <v>publishing</v>
      </c>
      <c r="R1436" t="str">
        <f t="shared" si="132"/>
        <v>translations</v>
      </c>
      <c r="S1436" s="11">
        <f t="shared" si="135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7">
        <f t="shared" si="136"/>
        <v>7.5</v>
      </c>
      <c r="Q1437" t="str">
        <f t="shared" si="134"/>
        <v>publishing</v>
      </c>
      <c r="R1437" t="str">
        <f t="shared" si="132"/>
        <v>translations</v>
      </c>
      <c r="S1437" s="11">
        <f t="shared" si="135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7">
        <f t="shared" si="136"/>
        <v>38.5</v>
      </c>
      <c r="Q1438" t="str">
        <f t="shared" si="134"/>
        <v>publishing</v>
      </c>
      <c r="R1438" t="str">
        <f t="shared" si="132"/>
        <v>translations</v>
      </c>
      <c r="S1438" s="11">
        <f t="shared" si="135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7">
        <f t="shared" si="136"/>
        <v>36.68181818181818</v>
      </c>
      <c r="Q1439" t="str">
        <f t="shared" si="134"/>
        <v>publishing</v>
      </c>
      <c r="R1439" t="str">
        <f t="shared" si="132"/>
        <v>translations</v>
      </c>
      <c r="S1439" s="11">
        <f t="shared" si="135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7">
        <f t="shared" si="136"/>
        <v>75</v>
      </c>
      <c r="Q1440" t="str">
        <f t="shared" si="134"/>
        <v>publishing</v>
      </c>
      <c r="R1440" t="str">
        <f t="shared" si="132"/>
        <v>translations</v>
      </c>
      <c r="S1440" s="11">
        <f t="shared" si="135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7">
        <f t="shared" si="136"/>
        <v>30</v>
      </c>
      <c r="Q1441" t="str">
        <f t="shared" si="134"/>
        <v>publishing</v>
      </c>
      <c r="R1441" t="str">
        <f t="shared" si="132"/>
        <v>translations</v>
      </c>
      <c r="S1441" s="11">
        <f t="shared" si="135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7">
        <f t="shared" si="136"/>
        <v>1</v>
      </c>
      <c r="Q1442" t="str">
        <f t="shared" si="134"/>
        <v>publishing</v>
      </c>
      <c r="R1442" t="str">
        <f t="shared" si="132"/>
        <v>translations</v>
      </c>
      <c r="S1442" s="11">
        <f t="shared" si="135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7">
        <f t="shared" si="136"/>
        <v>673.33333333333337</v>
      </c>
      <c r="Q1443" t="str">
        <f t="shared" si="134"/>
        <v>publishing</v>
      </c>
      <c r="R1443" t="str">
        <f t="shared" si="132"/>
        <v>translations</v>
      </c>
      <c r="S1443" s="11">
        <f t="shared" si="135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7" t="str">
        <f t="shared" si="136"/>
        <v>NA</v>
      </c>
      <c r="Q1444" t="str">
        <f t="shared" si="134"/>
        <v>publishing</v>
      </c>
      <c r="R1444" t="str">
        <f t="shared" si="132"/>
        <v>translations</v>
      </c>
      <c r="S1444" s="11">
        <f t="shared" si="135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7" t="str">
        <f t="shared" si="136"/>
        <v>NA</v>
      </c>
      <c r="Q1445" t="str">
        <f t="shared" si="134"/>
        <v>publishing</v>
      </c>
      <c r="R1445" t="str">
        <f t="shared" si="132"/>
        <v>translations</v>
      </c>
      <c r="S1445" s="11">
        <f t="shared" si="135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7" t="str">
        <f t="shared" si="136"/>
        <v>NA</v>
      </c>
      <c r="Q1446" t="str">
        <f t="shared" si="134"/>
        <v>publishing</v>
      </c>
      <c r="R1446" t="str">
        <f t="shared" si="132"/>
        <v>translations</v>
      </c>
      <c r="S1446" s="11">
        <f t="shared" si="135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7" t="str">
        <f t="shared" si="136"/>
        <v>NA</v>
      </c>
      <c r="Q1447" t="str">
        <f t="shared" si="134"/>
        <v>publishing</v>
      </c>
      <c r="R1447" t="str">
        <f t="shared" si="132"/>
        <v>translations</v>
      </c>
      <c r="S1447" s="11">
        <f t="shared" si="135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7" t="str">
        <f t="shared" si="136"/>
        <v>NA</v>
      </c>
      <c r="Q1448" t="str">
        <f t="shared" si="134"/>
        <v>publishing</v>
      </c>
      <c r="R1448" t="str">
        <f t="shared" si="132"/>
        <v>translations</v>
      </c>
      <c r="S1448" s="11">
        <f t="shared" si="135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7">
        <f t="shared" si="136"/>
        <v>25</v>
      </c>
      <c r="Q1449" t="str">
        <f t="shared" si="134"/>
        <v>publishing</v>
      </c>
      <c r="R1449" t="str">
        <f t="shared" si="132"/>
        <v>translations</v>
      </c>
      <c r="S1449" s="11">
        <f t="shared" si="135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7" t="str">
        <f t="shared" si="136"/>
        <v>NA</v>
      </c>
      <c r="Q1450" t="str">
        <f t="shared" si="134"/>
        <v>publishing</v>
      </c>
      <c r="R1450" t="str">
        <f t="shared" si="132"/>
        <v>translations</v>
      </c>
      <c r="S1450" s="11">
        <f t="shared" si="135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7" t="str">
        <f t="shared" si="136"/>
        <v>NA</v>
      </c>
      <c r="Q1451" t="str">
        <f t="shared" si="134"/>
        <v>publishing</v>
      </c>
      <c r="R1451" t="str">
        <f t="shared" si="132"/>
        <v>translations</v>
      </c>
      <c r="S1451" s="11">
        <f t="shared" si="135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7">
        <f t="shared" si="136"/>
        <v>1</v>
      </c>
      <c r="Q1452" t="str">
        <f t="shared" si="134"/>
        <v>publishing</v>
      </c>
      <c r="R1452" t="str">
        <f t="shared" si="132"/>
        <v>translations</v>
      </c>
      <c r="S1452" s="11">
        <f t="shared" si="135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7">
        <f t="shared" si="136"/>
        <v>1</v>
      </c>
      <c r="Q1453" t="str">
        <f t="shared" si="134"/>
        <v>publishing</v>
      </c>
      <c r="R1453" t="str">
        <f t="shared" si="132"/>
        <v>translations</v>
      </c>
      <c r="S1453" s="11">
        <f t="shared" si="135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7" t="str">
        <f t="shared" si="136"/>
        <v>NA</v>
      </c>
      <c r="Q1454" t="str">
        <f t="shared" si="134"/>
        <v>publishing</v>
      </c>
      <c r="R1454" t="str">
        <f t="shared" si="132"/>
        <v>translations</v>
      </c>
      <c r="S1454" s="11">
        <f t="shared" si="135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7" t="str">
        <f t="shared" si="136"/>
        <v>NA</v>
      </c>
      <c r="Q1455" t="str">
        <f t="shared" si="134"/>
        <v>publishing</v>
      </c>
      <c r="R1455" t="str">
        <f t="shared" si="132"/>
        <v>translations</v>
      </c>
      <c r="S1455" s="11">
        <f t="shared" si="135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7">
        <f t="shared" si="136"/>
        <v>15</v>
      </c>
      <c r="Q1456" t="str">
        <f t="shared" si="134"/>
        <v>publishing</v>
      </c>
      <c r="R1456" t="str">
        <f t="shared" si="132"/>
        <v>translations</v>
      </c>
      <c r="S1456" s="11">
        <f t="shared" si="135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7">
        <f t="shared" si="136"/>
        <v>225</v>
      </c>
      <c r="Q1457" t="str">
        <f t="shared" si="134"/>
        <v>publishing</v>
      </c>
      <c r="R1457" t="str">
        <f t="shared" si="132"/>
        <v>translations</v>
      </c>
      <c r="S1457" s="11">
        <f t="shared" si="135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7">
        <f t="shared" si="136"/>
        <v>48.333333333333336</v>
      </c>
      <c r="Q1458" t="str">
        <f t="shared" si="134"/>
        <v>publishing</v>
      </c>
      <c r="R1458" t="str">
        <f t="shared" si="132"/>
        <v>translations</v>
      </c>
      <c r="S1458" s="11">
        <f t="shared" si="135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7" t="str">
        <f t="shared" si="136"/>
        <v>NA</v>
      </c>
      <c r="Q1459" t="str">
        <f t="shared" si="134"/>
        <v>publishing</v>
      </c>
      <c r="R1459" t="str">
        <f t="shared" si="132"/>
        <v>translations</v>
      </c>
      <c r="S1459" s="11">
        <f t="shared" si="135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7" t="str">
        <f t="shared" si="136"/>
        <v>NA</v>
      </c>
      <c r="Q1460" t="str">
        <f t="shared" si="134"/>
        <v>publishing</v>
      </c>
      <c r="R1460" t="str">
        <f t="shared" si="132"/>
        <v>translations</v>
      </c>
      <c r="S1460" s="11">
        <f t="shared" si="135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7" t="str">
        <f t="shared" si="136"/>
        <v>NA</v>
      </c>
      <c r="Q1461" t="str">
        <f t="shared" si="134"/>
        <v>publishing</v>
      </c>
      <c r="R1461" t="str">
        <f t="shared" si="132"/>
        <v>translations</v>
      </c>
      <c r="S1461" s="11">
        <f t="shared" si="135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7" t="str">
        <f t="shared" si="136"/>
        <v>NA</v>
      </c>
      <c r="Q1462" t="str">
        <f t="shared" si="134"/>
        <v>publishing</v>
      </c>
      <c r="R1462" t="str">
        <f t="shared" si="132"/>
        <v>translations</v>
      </c>
      <c r="S1462" s="11">
        <f t="shared" si="135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7">
        <f t="shared" si="136"/>
        <v>44.66673529411765</v>
      </c>
      <c r="Q1463" t="str">
        <f t="shared" si="134"/>
        <v>publishing</v>
      </c>
      <c r="R1463" t="str">
        <f t="shared" si="132"/>
        <v>radio &amp; podcasts</v>
      </c>
      <c r="S1463" s="11">
        <f t="shared" si="135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7">
        <f t="shared" si="136"/>
        <v>28.937999999999999</v>
      </c>
      <c r="Q1464" t="str">
        <f t="shared" si="134"/>
        <v>publishing</v>
      </c>
      <c r="R1464" t="str">
        <f t="shared" si="132"/>
        <v>radio &amp; podcasts</v>
      </c>
      <c r="S1464" s="11">
        <f t="shared" si="135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7">
        <f t="shared" si="136"/>
        <v>35.44</v>
      </c>
      <c r="Q1465" t="str">
        <f t="shared" si="134"/>
        <v>publishing</v>
      </c>
      <c r="R1465" t="str">
        <f t="shared" si="132"/>
        <v>radio &amp; podcasts</v>
      </c>
      <c r="S1465" s="11">
        <f t="shared" si="135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7">
        <f t="shared" si="136"/>
        <v>34.871794871794869</v>
      </c>
      <c r="Q1466" t="str">
        <f t="shared" si="134"/>
        <v>publishing</v>
      </c>
      <c r="R1466" t="str">
        <f t="shared" si="132"/>
        <v>radio &amp; podcasts</v>
      </c>
      <c r="S1466" s="11">
        <f t="shared" si="135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7">
        <f t="shared" si="136"/>
        <v>52.622732513451197</v>
      </c>
      <c r="Q1467" t="str">
        <f t="shared" si="134"/>
        <v>publishing</v>
      </c>
      <c r="R1467" t="str">
        <f t="shared" si="132"/>
        <v>radio &amp; podcasts</v>
      </c>
      <c r="S1467" s="11">
        <f t="shared" si="135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7">
        <f t="shared" si="136"/>
        <v>69.598266129032254</v>
      </c>
      <c r="Q1468" t="str">
        <f t="shared" si="134"/>
        <v>publishing</v>
      </c>
      <c r="R1468" t="str">
        <f t="shared" si="132"/>
        <v>radio &amp; podcasts</v>
      </c>
      <c r="S1468" s="11">
        <f t="shared" si="135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7">
        <f t="shared" si="136"/>
        <v>76.72</v>
      </c>
      <c r="Q1469" t="str">
        <f t="shared" si="134"/>
        <v>publishing</v>
      </c>
      <c r="R1469" t="str">
        <f t="shared" si="132"/>
        <v>radio &amp; podcasts</v>
      </c>
      <c r="S1469" s="11">
        <f t="shared" si="135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7">
        <f t="shared" si="136"/>
        <v>33.191126279863482</v>
      </c>
      <c r="Q1470" t="str">
        <f t="shared" si="134"/>
        <v>publishing</v>
      </c>
      <c r="R1470" t="str">
        <f t="shared" si="132"/>
        <v>radio &amp; podcasts</v>
      </c>
      <c r="S1470" s="11">
        <f t="shared" si="135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7">
        <f t="shared" si="136"/>
        <v>149.46417445482865</v>
      </c>
      <c r="Q1471" t="str">
        <f t="shared" si="134"/>
        <v>publishing</v>
      </c>
      <c r="R1471" t="str">
        <f t="shared" si="132"/>
        <v>radio &amp; podcasts</v>
      </c>
      <c r="S1471" s="11">
        <f t="shared" si="135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7">
        <f t="shared" si="136"/>
        <v>23.172839506172838</v>
      </c>
      <c r="Q1472" t="str">
        <f t="shared" si="134"/>
        <v>publishing</v>
      </c>
      <c r="R1472" t="str">
        <f t="shared" si="132"/>
        <v>radio &amp; podcasts</v>
      </c>
      <c r="S1472" s="11">
        <f t="shared" si="135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7">
        <f t="shared" si="136"/>
        <v>96.877551020408163</v>
      </c>
      <c r="Q1473" t="str">
        <f t="shared" si="134"/>
        <v>publishing</v>
      </c>
      <c r="R1473" t="str">
        <f t="shared" si="132"/>
        <v>radio &amp; podcasts</v>
      </c>
      <c r="S1473" s="11">
        <f t="shared" si="135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7">
        <f t="shared" si="136"/>
        <v>103.20238095238095</v>
      </c>
      <c r="Q1474" t="str">
        <f t="shared" si="134"/>
        <v>publishing</v>
      </c>
      <c r="R1474" t="str">
        <f t="shared" ref="R1474:R1537" si="138">MID(N1474,SEARCH("/",N1474)+1,LEN(N1474)-SEARCH("/",N1474))</f>
        <v>radio &amp; podcasts</v>
      </c>
      <c r="S1474" s="11">
        <f t="shared" si="135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7">
        <f t="shared" si="136"/>
        <v>38.462553191489363</v>
      </c>
      <c r="Q1475" t="str">
        <f t="shared" ref="Q1475:Q1538" si="140">LEFT(N1475,SEARCH("/",N1475)-1)</f>
        <v>publishing</v>
      </c>
      <c r="R1475" t="str">
        <f t="shared" si="138"/>
        <v>radio &amp; podcasts</v>
      </c>
      <c r="S1475" s="11">
        <f t="shared" ref="S1475:S1538" si="141">(((J1475/60)/60)/24)+DATE(1970,1,1)</f>
        <v>40939.979618055557</v>
      </c>
      <c r="T1475" s="11">
        <f t="shared" si="137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7">
        <f t="shared" ref="P1476:P1539" si="142">IFERROR(E1476/L1476,"NA")</f>
        <v>44.315789473684212</v>
      </c>
      <c r="Q1476" t="str">
        <f t="shared" si="140"/>
        <v>publishing</v>
      </c>
      <c r="R1476" t="str">
        <f t="shared" si="138"/>
        <v>radio &amp; podcasts</v>
      </c>
      <c r="S1476" s="11">
        <f t="shared" si="141"/>
        <v>41500.727916666663</v>
      </c>
      <c r="T1476" s="11">
        <f t="shared" ref="T1476:T1539" si="143"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7">
        <f t="shared" si="142"/>
        <v>64.173356009070289</v>
      </c>
      <c r="Q1477" t="str">
        <f t="shared" si="140"/>
        <v>publishing</v>
      </c>
      <c r="R1477" t="str">
        <f t="shared" si="138"/>
        <v>radio &amp; podcasts</v>
      </c>
      <c r="S1477" s="11">
        <f t="shared" si="141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7">
        <f t="shared" si="142"/>
        <v>43.333275109170302</v>
      </c>
      <c r="Q1478" t="str">
        <f t="shared" si="140"/>
        <v>publishing</v>
      </c>
      <c r="R1478" t="str">
        <f t="shared" si="138"/>
        <v>radio &amp; podcasts</v>
      </c>
      <c r="S1478" s="11">
        <f t="shared" si="141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7">
        <f t="shared" si="142"/>
        <v>90.495934959349597</v>
      </c>
      <c r="Q1479" t="str">
        <f t="shared" si="140"/>
        <v>publishing</v>
      </c>
      <c r="R1479" t="str">
        <f t="shared" si="138"/>
        <v>radio &amp; podcasts</v>
      </c>
      <c r="S1479" s="11">
        <f t="shared" si="141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7">
        <f t="shared" si="142"/>
        <v>29.187190495010373</v>
      </c>
      <c r="Q1480" t="str">
        <f t="shared" si="140"/>
        <v>publishing</v>
      </c>
      <c r="R1480" t="str">
        <f t="shared" si="138"/>
        <v>radio &amp; podcasts</v>
      </c>
      <c r="S1480" s="11">
        <f t="shared" si="141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7">
        <f t="shared" si="142"/>
        <v>30.95774647887324</v>
      </c>
      <c r="Q1481" t="str">
        <f t="shared" si="140"/>
        <v>publishing</v>
      </c>
      <c r="R1481" t="str">
        <f t="shared" si="138"/>
        <v>radio &amp; podcasts</v>
      </c>
      <c r="S1481" s="11">
        <f t="shared" si="141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7">
        <f t="shared" si="142"/>
        <v>92.157795275590544</v>
      </c>
      <c r="Q1482" t="str">
        <f t="shared" si="140"/>
        <v>publishing</v>
      </c>
      <c r="R1482" t="str">
        <f t="shared" si="138"/>
        <v>radio &amp; podcasts</v>
      </c>
      <c r="S1482" s="11">
        <f t="shared" si="141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7">
        <f t="shared" si="142"/>
        <v>17.5</v>
      </c>
      <c r="Q1483" t="str">
        <f t="shared" si="140"/>
        <v>publishing</v>
      </c>
      <c r="R1483" t="str">
        <f t="shared" si="138"/>
        <v>fiction</v>
      </c>
      <c r="S1483" s="11">
        <f t="shared" si="141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7">
        <f t="shared" si="142"/>
        <v>5</v>
      </c>
      <c r="Q1484" t="str">
        <f t="shared" si="140"/>
        <v>publishing</v>
      </c>
      <c r="R1484" t="str">
        <f t="shared" si="138"/>
        <v>fiction</v>
      </c>
      <c r="S1484" s="11">
        <f t="shared" si="141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7">
        <f t="shared" si="142"/>
        <v>25</v>
      </c>
      <c r="Q1485" t="str">
        <f t="shared" si="140"/>
        <v>publishing</v>
      </c>
      <c r="R1485" t="str">
        <f t="shared" si="138"/>
        <v>fiction</v>
      </c>
      <c r="S1485" s="11">
        <f t="shared" si="141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7" t="str">
        <f t="shared" si="142"/>
        <v>NA</v>
      </c>
      <c r="Q1486" t="str">
        <f t="shared" si="140"/>
        <v>publishing</v>
      </c>
      <c r="R1486" t="str">
        <f t="shared" si="138"/>
        <v>fiction</v>
      </c>
      <c r="S1486" s="11">
        <f t="shared" si="141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7">
        <f t="shared" si="142"/>
        <v>50</v>
      </c>
      <c r="Q1487" t="str">
        <f t="shared" si="140"/>
        <v>publishing</v>
      </c>
      <c r="R1487" t="str">
        <f t="shared" si="138"/>
        <v>fiction</v>
      </c>
      <c r="S1487" s="11">
        <f t="shared" si="141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7">
        <f t="shared" si="142"/>
        <v>16</v>
      </c>
      <c r="Q1488" t="str">
        <f t="shared" si="140"/>
        <v>publishing</v>
      </c>
      <c r="R1488" t="str">
        <f t="shared" si="138"/>
        <v>fiction</v>
      </c>
      <c r="S1488" s="11">
        <f t="shared" si="141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7" t="str">
        <f t="shared" si="142"/>
        <v>NA</v>
      </c>
      <c r="Q1489" t="str">
        <f t="shared" si="140"/>
        <v>publishing</v>
      </c>
      <c r="R1489" t="str">
        <f t="shared" si="138"/>
        <v>fiction</v>
      </c>
      <c r="S1489" s="11">
        <f t="shared" si="141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7">
        <f t="shared" si="142"/>
        <v>60</v>
      </c>
      <c r="Q1490" t="str">
        <f t="shared" si="140"/>
        <v>publishing</v>
      </c>
      <c r="R1490" t="str">
        <f t="shared" si="138"/>
        <v>fiction</v>
      </c>
      <c r="S1490" s="11">
        <f t="shared" si="141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7" t="str">
        <f t="shared" si="142"/>
        <v>NA</v>
      </c>
      <c r="Q1491" t="str">
        <f t="shared" si="140"/>
        <v>publishing</v>
      </c>
      <c r="R1491" t="str">
        <f t="shared" si="138"/>
        <v>fiction</v>
      </c>
      <c r="S1491" s="11">
        <f t="shared" si="141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7">
        <f t="shared" si="142"/>
        <v>47.10526315789474</v>
      </c>
      <c r="Q1492" t="str">
        <f t="shared" si="140"/>
        <v>publishing</v>
      </c>
      <c r="R1492" t="str">
        <f t="shared" si="138"/>
        <v>fiction</v>
      </c>
      <c r="S1492" s="11">
        <f t="shared" si="141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7">
        <f t="shared" si="142"/>
        <v>100</v>
      </c>
      <c r="Q1493" t="str">
        <f t="shared" si="140"/>
        <v>publishing</v>
      </c>
      <c r="R1493" t="str">
        <f t="shared" si="138"/>
        <v>fiction</v>
      </c>
      <c r="S1493" s="11">
        <f t="shared" si="141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7">
        <f t="shared" si="142"/>
        <v>15</v>
      </c>
      <c r="Q1494" t="str">
        <f t="shared" si="140"/>
        <v>publishing</v>
      </c>
      <c r="R1494" t="str">
        <f t="shared" si="138"/>
        <v>fiction</v>
      </c>
      <c r="S1494" s="11">
        <f t="shared" si="141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7" t="str">
        <f t="shared" si="142"/>
        <v>NA</v>
      </c>
      <c r="Q1495" t="str">
        <f t="shared" si="140"/>
        <v>publishing</v>
      </c>
      <c r="R1495" t="str">
        <f t="shared" si="138"/>
        <v>fiction</v>
      </c>
      <c r="S1495" s="11">
        <f t="shared" si="141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7">
        <f t="shared" si="142"/>
        <v>40.454545454545453</v>
      </c>
      <c r="Q1496" t="str">
        <f t="shared" si="140"/>
        <v>publishing</v>
      </c>
      <c r="R1496" t="str">
        <f t="shared" si="138"/>
        <v>fiction</v>
      </c>
      <c r="S1496" s="11">
        <f t="shared" si="141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7" t="str">
        <f t="shared" si="142"/>
        <v>NA</v>
      </c>
      <c r="Q1497" t="str">
        <f t="shared" si="140"/>
        <v>publishing</v>
      </c>
      <c r="R1497" t="str">
        <f t="shared" si="138"/>
        <v>fiction</v>
      </c>
      <c r="S1497" s="11">
        <f t="shared" si="141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7" t="str">
        <f t="shared" si="142"/>
        <v>NA</v>
      </c>
      <c r="Q1498" t="str">
        <f t="shared" si="140"/>
        <v>publishing</v>
      </c>
      <c r="R1498" t="str">
        <f t="shared" si="138"/>
        <v>fiction</v>
      </c>
      <c r="S1498" s="11">
        <f t="shared" si="141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7">
        <f t="shared" si="142"/>
        <v>1</v>
      </c>
      <c r="Q1499" t="str">
        <f t="shared" si="140"/>
        <v>publishing</v>
      </c>
      <c r="R1499" t="str">
        <f t="shared" si="138"/>
        <v>fiction</v>
      </c>
      <c r="S1499" s="11">
        <f t="shared" si="141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7">
        <f t="shared" si="142"/>
        <v>19</v>
      </c>
      <c r="Q1500" t="str">
        <f t="shared" si="140"/>
        <v>publishing</v>
      </c>
      <c r="R1500" t="str">
        <f t="shared" si="138"/>
        <v>fiction</v>
      </c>
      <c r="S1500" s="11">
        <f t="shared" si="141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7">
        <f t="shared" si="142"/>
        <v>5</v>
      </c>
      <c r="Q1501" t="str">
        <f t="shared" si="140"/>
        <v>publishing</v>
      </c>
      <c r="R1501" t="str">
        <f t="shared" si="138"/>
        <v>fiction</v>
      </c>
      <c r="S1501" s="11">
        <f t="shared" si="141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7">
        <f t="shared" si="142"/>
        <v>46.733333333333334</v>
      </c>
      <c r="Q1502" t="str">
        <f t="shared" si="140"/>
        <v>publishing</v>
      </c>
      <c r="R1502" t="str">
        <f t="shared" si="138"/>
        <v>fiction</v>
      </c>
      <c r="S1502" s="11">
        <f t="shared" si="141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7">
        <f t="shared" si="142"/>
        <v>97.731073446327684</v>
      </c>
      <c r="Q1503" t="str">
        <f t="shared" si="140"/>
        <v>photography</v>
      </c>
      <c r="R1503" t="str">
        <f t="shared" si="138"/>
        <v>photobooks</v>
      </c>
      <c r="S1503" s="11">
        <f t="shared" si="141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7">
        <f t="shared" si="142"/>
        <v>67.835866261398181</v>
      </c>
      <c r="Q1504" t="str">
        <f t="shared" si="140"/>
        <v>photography</v>
      </c>
      <c r="R1504" t="str">
        <f t="shared" si="138"/>
        <v>photobooks</v>
      </c>
      <c r="S1504" s="11">
        <f t="shared" si="141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7">
        <f t="shared" si="142"/>
        <v>56.98492957746479</v>
      </c>
      <c r="Q1505" t="str">
        <f t="shared" si="140"/>
        <v>photography</v>
      </c>
      <c r="R1505" t="str">
        <f t="shared" si="138"/>
        <v>photobooks</v>
      </c>
      <c r="S1505" s="11">
        <f t="shared" si="141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7">
        <f t="shared" si="142"/>
        <v>67.159851301115239</v>
      </c>
      <c r="Q1506" t="str">
        <f t="shared" si="140"/>
        <v>photography</v>
      </c>
      <c r="R1506" t="str">
        <f t="shared" si="138"/>
        <v>photobooks</v>
      </c>
      <c r="S1506" s="11">
        <f t="shared" si="141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7">
        <f t="shared" si="142"/>
        <v>48.037681159420288</v>
      </c>
      <c r="Q1507" t="str">
        <f t="shared" si="140"/>
        <v>photography</v>
      </c>
      <c r="R1507" t="str">
        <f t="shared" si="138"/>
        <v>photobooks</v>
      </c>
      <c r="S1507" s="11">
        <f t="shared" si="141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7">
        <f t="shared" si="142"/>
        <v>38.860465116279073</v>
      </c>
      <c r="Q1508" t="str">
        <f t="shared" si="140"/>
        <v>photography</v>
      </c>
      <c r="R1508" t="str">
        <f t="shared" si="138"/>
        <v>photobooks</v>
      </c>
      <c r="S1508" s="11">
        <f t="shared" si="141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7">
        <f t="shared" si="142"/>
        <v>78.181818181818187</v>
      </c>
      <c r="Q1509" t="str">
        <f t="shared" si="140"/>
        <v>photography</v>
      </c>
      <c r="R1509" t="str">
        <f t="shared" si="138"/>
        <v>photobooks</v>
      </c>
      <c r="S1509" s="11">
        <f t="shared" si="141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7">
        <f t="shared" si="142"/>
        <v>97.113744075829388</v>
      </c>
      <c r="Q1510" t="str">
        <f t="shared" si="140"/>
        <v>photography</v>
      </c>
      <c r="R1510" t="str">
        <f t="shared" si="138"/>
        <v>photobooks</v>
      </c>
      <c r="S1510" s="11">
        <f t="shared" si="141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7">
        <f t="shared" si="142"/>
        <v>110.39397959183674</v>
      </c>
      <c r="Q1511" t="str">
        <f t="shared" si="140"/>
        <v>photography</v>
      </c>
      <c r="R1511" t="str">
        <f t="shared" si="138"/>
        <v>photobooks</v>
      </c>
      <c r="S1511" s="11">
        <f t="shared" si="141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7">
        <f t="shared" si="142"/>
        <v>39.91506172839506</v>
      </c>
      <c r="Q1512" t="str">
        <f t="shared" si="140"/>
        <v>photography</v>
      </c>
      <c r="R1512" t="str">
        <f t="shared" si="138"/>
        <v>photobooks</v>
      </c>
      <c r="S1512" s="11">
        <f t="shared" si="141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7">
        <f t="shared" si="142"/>
        <v>75.975728155339809</v>
      </c>
      <c r="Q1513" t="str">
        <f t="shared" si="140"/>
        <v>photography</v>
      </c>
      <c r="R1513" t="str">
        <f t="shared" si="138"/>
        <v>photobooks</v>
      </c>
      <c r="S1513" s="11">
        <f t="shared" si="141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7">
        <f t="shared" si="142"/>
        <v>58.379104477611939</v>
      </c>
      <c r="Q1514" t="str">
        <f t="shared" si="140"/>
        <v>photography</v>
      </c>
      <c r="R1514" t="str">
        <f t="shared" si="138"/>
        <v>photobooks</v>
      </c>
      <c r="S1514" s="11">
        <f t="shared" si="141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7">
        <f t="shared" si="142"/>
        <v>55.82093023255814</v>
      </c>
      <c r="Q1515" t="str">
        <f t="shared" si="140"/>
        <v>photography</v>
      </c>
      <c r="R1515" t="str">
        <f t="shared" si="138"/>
        <v>photobooks</v>
      </c>
      <c r="S1515" s="11">
        <f t="shared" si="141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7">
        <f t="shared" si="142"/>
        <v>151.24431818181819</v>
      </c>
      <c r="Q1516" t="str">
        <f t="shared" si="140"/>
        <v>photography</v>
      </c>
      <c r="R1516" t="str">
        <f t="shared" si="138"/>
        <v>photobooks</v>
      </c>
      <c r="S1516" s="11">
        <f t="shared" si="141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7">
        <f t="shared" si="142"/>
        <v>849.67027027027029</v>
      </c>
      <c r="Q1517" t="str">
        <f t="shared" si="140"/>
        <v>photography</v>
      </c>
      <c r="R1517" t="str">
        <f t="shared" si="138"/>
        <v>photobooks</v>
      </c>
      <c r="S1517" s="11">
        <f t="shared" si="141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7">
        <f t="shared" si="142"/>
        <v>159.24137931034483</v>
      </c>
      <c r="Q1518" t="str">
        <f t="shared" si="140"/>
        <v>photography</v>
      </c>
      <c r="R1518" t="str">
        <f t="shared" si="138"/>
        <v>photobooks</v>
      </c>
      <c r="S1518" s="11">
        <f t="shared" si="141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7">
        <f t="shared" si="142"/>
        <v>39.507317073170732</v>
      </c>
      <c r="Q1519" t="str">
        <f t="shared" si="140"/>
        <v>photography</v>
      </c>
      <c r="R1519" t="str">
        <f t="shared" si="138"/>
        <v>photobooks</v>
      </c>
      <c r="S1519" s="11">
        <f t="shared" si="141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7">
        <f t="shared" si="142"/>
        <v>130.52966101694915</v>
      </c>
      <c r="Q1520" t="str">
        <f t="shared" si="140"/>
        <v>photography</v>
      </c>
      <c r="R1520" t="str">
        <f t="shared" si="138"/>
        <v>photobooks</v>
      </c>
      <c r="S1520" s="11">
        <f t="shared" si="141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7">
        <f t="shared" si="142"/>
        <v>64.156896551724131</v>
      </c>
      <c r="Q1521" t="str">
        <f t="shared" si="140"/>
        <v>photography</v>
      </c>
      <c r="R1521" t="str">
        <f t="shared" si="138"/>
        <v>photobooks</v>
      </c>
      <c r="S1521" s="11">
        <f t="shared" si="141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7">
        <f t="shared" si="142"/>
        <v>111.52694610778443</v>
      </c>
      <c r="Q1522" t="str">
        <f t="shared" si="140"/>
        <v>photography</v>
      </c>
      <c r="R1522" t="str">
        <f t="shared" si="138"/>
        <v>photobooks</v>
      </c>
      <c r="S1522" s="11">
        <f t="shared" si="141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7">
        <f t="shared" si="142"/>
        <v>170.44680851063831</v>
      </c>
      <c r="Q1523" t="str">
        <f t="shared" si="140"/>
        <v>photography</v>
      </c>
      <c r="R1523" t="str">
        <f t="shared" si="138"/>
        <v>photobooks</v>
      </c>
      <c r="S1523" s="11">
        <f t="shared" si="141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7">
        <f t="shared" si="142"/>
        <v>133.7391592920354</v>
      </c>
      <c r="Q1524" t="str">
        <f t="shared" si="140"/>
        <v>photography</v>
      </c>
      <c r="R1524" t="str">
        <f t="shared" si="138"/>
        <v>photobooks</v>
      </c>
      <c r="S1524" s="11">
        <f t="shared" si="141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7">
        <f t="shared" si="142"/>
        <v>95.834024896265561</v>
      </c>
      <c r="Q1525" t="str">
        <f t="shared" si="140"/>
        <v>photography</v>
      </c>
      <c r="R1525" t="str">
        <f t="shared" si="138"/>
        <v>photobooks</v>
      </c>
      <c r="S1525" s="11">
        <f t="shared" si="141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7">
        <f t="shared" si="142"/>
        <v>221.78571428571428</v>
      </c>
      <c r="Q1526" t="str">
        <f t="shared" si="140"/>
        <v>photography</v>
      </c>
      <c r="R1526" t="str">
        <f t="shared" si="138"/>
        <v>photobooks</v>
      </c>
      <c r="S1526" s="11">
        <f t="shared" si="141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7">
        <f t="shared" si="142"/>
        <v>32.315357142857138</v>
      </c>
      <c r="Q1527" t="str">
        <f t="shared" si="140"/>
        <v>photography</v>
      </c>
      <c r="R1527" t="str">
        <f t="shared" si="138"/>
        <v>photobooks</v>
      </c>
      <c r="S1527" s="11">
        <f t="shared" si="141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7">
        <f t="shared" si="142"/>
        <v>98.839285714285708</v>
      </c>
      <c r="Q1528" t="str">
        <f t="shared" si="140"/>
        <v>photography</v>
      </c>
      <c r="R1528" t="str">
        <f t="shared" si="138"/>
        <v>photobooks</v>
      </c>
      <c r="S1528" s="11">
        <f t="shared" si="141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7">
        <f t="shared" si="142"/>
        <v>55.222142857142863</v>
      </c>
      <c r="Q1529" t="str">
        <f t="shared" si="140"/>
        <v>photography</v>
      </c>
      <c r="R1529" t="str">
        <f t="shared" si="138"/>
        <v>photobooks</v>
      </c>
      <c r="S1529" s="11">
        <f t="shared" si="141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7">
        <f t="shared" si="142"/>
        <v>52.793750000000003</v>
      </c>
      <c r="Q1530" t="str">
        <f t="shared" si="140"/>
        <v>photography</v>
      </c>
      <c r="R1530" t="str">
        <f t="shared" si="138"/>
        <v>photobooks</v>
      </c>
      <c r="S1530" s="11">
        <f t="shared" si="141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7">
        <f t="shared" si="142"/>
        <v>135.66666666666666</v>
      </c>
      <c r="Q1531" t="str">
        <f t="shared" si="140"/>
        <v>photography</v>
      </c>
      <c r="R1531" t="str">
        <f t="shared" si="138"/>
        <v>photobooks</v>
      </c>
      <c r="S1531" s="11">
        <f t="shared" si="141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7">
        <f t="shared" si="142"/>
        <v>53.991990846681922</v>
      </c>
      <c r="Q1532" t="str">
        <f t="shared" si="140"/>
        <v>photography</v>
      </c>
      <c r="R1532" t="str">
        <f t="shared" si="138"/>
        <v>photobooks</v>
      </c>
      <c r="S1532" s="11">
        <f t="shared" si="141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7">
        <f t="shared" si="142"/>
        <v>56.643835616438359</v>
      </c>
      <c r="Q1533" t="str">
        <f t="shared" si="140"/>
        <v>photography</v>
      </c>
      <c r="R1533" t="str">
        <f t="shared" si="138"/>
        <v>photobooks</v>
      </c>
      <c r="S1533" s="11">
        <f t="shared" si="141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7">
        <f t="shared" si="142"/>
        <v>82.316326530612244</v>
      </c>
      <c r="Q1534" t="str">
        <f t="shared" si="140"/>
        <v>photography</v>
      </c>
      <c r="R1534" t="str">
        <f t="shared" si="138"/>
        <v>photobooks</v>
      </c>
      <c r="S1534" s="11">
        <f t="shared" si="141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7">
        <f t="shared" si="142"/>
        <v>88.26081081081081</v>
      </c>
      <c r="Q1535" t="str">
        <f t="shared" si="140"/>
        <v>photography</v>
      </c>
      <c r="R1535" t="str">
        <f t="shared" si="138"/>
        <v>photobooks</v>
      </c>
      <c r="S1535" s="11">
        <f t="shared" si="141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7">
        <f t="shared" si="142"/>
        <v>84.905149051490511</v>
      </c>
      <c r="Q1536" t="str">
        <f t="shared" si="140"/>
        <v>photography</v>
      </c>
      <c r="R1536" t="str">
        <f t="shared" si="138"/>
        <v>photobooks</v>
      </c>
      <c r="S1536" s="11">
        <f t="shared" si="141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7">
        <f t="shared" si="142"/>
        <v>48.154545454545456</v>
      </c>
      <c r="Q1537" t="str">
        <f t="shared" si="140"/>
        <v>photography</v>
      </c>
      <c r="R1537" t="str">
        <f t="shared" si="138"/>
        <v>photobooks</v>
      </c>
      <c r="S1537" s="11">
        <f t="shared" si="141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7">
        <f t="shared" si="142"/>
        <v>66.015406593406595</v>
      </c>
      <c r="Q1538" t="str">
        <f t="shared" si="140"/>
        <v>photography</v>
      </c>
      <c r="R1538" t="str">
        <f t="shared" ref="R1538:R1601" si="144">MID(N1538,SEARCH("/",N1538)+1,LEN(N1538)-SEARCH("/",N1538))</f>
        <v>photobooks</v>
      </c>
      <c r="S1538" s="11">
        <f t="shared" si="141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7">
        <f t="shared" si="142"/>
        <v>96.375</v>
      </c>
      <c r="Q1539" t="str">
        <f t="shared" ref="Q1539:Q1602" si="146">LEFT(N1539,SEARCH("/",N1539)-1)</f>
        <v>photography</v>
      </c>
      <c r="R1539" t="str">
        <f t="shared" si="144"/>
        <v>photobooks</v>
      </c>
      <c r="S1539" s="11">
        <f t="shared" ref="S1539:S1602" si="147">(((J1539/60)/60)/24)+DATE(1970,1,1)</f>
        <v>42552.315127314811</v>
      </c>
      <c r="T1539" s="11">
        <f t="shared" si="143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7">
        <f t="shared" ref="P1540:P1603" si="148">IFERROR(E1540/L1540,"NA")</f>
        <v>156.17391304347825</v>
      </c>
      <c r="Q1540" t="str">
        <f t="shared" si="146"/>
        <v>photography</v>
      </c>
      <c r="R1540" t="str">
        <f t="shared" si="144"/>
        <v>photobooks</v>
      </c>
      <c r="S1540" s="11">
        <f t="shared" si="147"/>
        <v>41981.782060185185</v>
      </c>
      <c r="T1540" s="11">
        <f t="shared" ref="T1540:T1603" si="149"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7">
        <f t="shared" si="148"/>
        <v>95.764859154929582</v>
      </c>
      <c r="Q1541" t="str">
        <f t="shared" si="146"/>
        <v>photography</v>
      </c>
      <c r="R1541" t="str">
        <f t="shared" si="144"/>
        <v>photobooks</v>
      </c>
      <c r="S1541" s="11">
        <f t="shared" si="147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7">
        <f t="shared" si="148"/>
        <v>180.40816326530611</v>
      </c>
      <c r="Q1542" t="str">
        <f t="shared" si="146"/>
        <v>photography</v>
      </c>
      <c r="R1542" t="str">
        <f t="shared" si="144"/>
        <v>photobooks</v>
      </c>
      <c r="S1542" s="11">
        <f t="shared" si="147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7">
        <f t="shared" si="148"/>
        <v>3</v>
      </c>
      <c r="Q1543" t="str">
        <f t="shared" si="146"/>
        <v>photography</v>
      </c>
      <c r="R1543" t="str">
        <f t="shared" si="144"/>
        <v>nature</v>
      </c>
      <c r="S1543" s="11">
        <f t="shared" si="147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7">
        <f t="shared" si="148"/>
        <v>20</v>
      </c>
      <c r="Q1544" t="str">
        <f t="shared" si="146"/>
        <v>photography</v>
      </c>
      <c r="R1544" t="str">
        <f t="shared" si="144"/>
        <v>nature</v>
      </c>
      <c r="S1544" s="11">
        <f t="shared" si="147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7">
        <f t="shared" si="148"/>
        <v>10</v>
      </c>
      <c r="Q1545" t="str">
        <f t="shared" si="146"/>
        <v>photography</v>
      </c>
      <c r="R1545" t="str">
        <f t="shared" si="144"/>
        <v>nature</v>
      </c>
      <c r="S1545" s="11">
        <f t="shared" si="147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7" t="str">
        <f t="shared" si="148"/>
        <v>NA</v>
      </c>
      <c r="Q1546" t="str">
        <f t="shared" si="146"/>
        <v>photography</v>
      </c>
      <c r="R1546" t="str">
        <f t="shared" si="144"/>
        <v>nature</v>
      </c>
      <c r="S1546" s="11">
        <f t="shared" si="147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7">
        <f t="shared" si="148"/>
        <v>1</v>
      </c>
      <c r="Q1547" t="str">
        <f t="shared" si="146"/>
        <v>photography</v>
      </c>
      <c r="R1547" t="str">
        <f t="shared" si="144"/>
        <v>nature</v>
      </c>
      <c r="S1547" s="11">
        <f t="shared" si="147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7">
        <f t="shared" si="148"/>
        <v>26.272727272727273</v>
      </c>
      <c r="Q1548" t="str">
        <f t="shared" si="146"/>
        <v>photography</v>
      </c>
      <c r="R1548" t="str">
        <f t="shared" si="144"/>
        <v>nature</v>
      </c>
      <c r="S1548" s="11">
        <f t="shared" si="147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7" t="str">
        <f t="shared" si="148"/>
        <v>NA</v>
      </c>
      <c r="Q1549" t="str">
        <f t="shared" si="146"/>
        <v>photography</v>
      </c>
      <c r="R1549" t="str">
        <f t="shared" si="144"/>
        <v>nature</v>
      </c>
      <c r="S1549" s="11">
        <f t="shared" si="147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7">
        <f t="shared" si="148"/>
        <v>60</v>
      </c>
      <c r="Q1550" t="str">
        <f t="shared" si="146"/>
        <v>photography</v>
      </c>
      <c r="R1550" t="str">
        <f t="shared" si="144"/>
        <v>nature</v>
      </c>
      <c r="S1550" s="11">
        <f t="shared" si="147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7">
        <f t="shared" si="148"/>
        <v>28.333333333333332</v>
      </c>
      <c r="Q1551" t="str">
        <f t="shared" si="146"/>
        <v>photography</v>
      </c>
      <c r="R1551" t="str">
        <f t="shared" si="144"/>
        <v>nature</v>
      </c>
      <c r="S1551" s="11">
        <f t="shared" si="147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7">
        <f t="shared" si="148"/>
        <v>14.428571428571429</v>
      </c>
      <c r="Q1552" t="str">
        <f t="shared" si="146"/>
        <v>photography</v>
      </c>
      <c r="R1552" t="str">
        <f t="shared" si="144"/>
        <v>nature</v>
      </c>
      <c r="S1552" s="11">
        <f t="shared" si="147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7" t="str">
        <f t="shared" si="148"/>
        <v>NA</v>
      </c>
      <c r="Q1553" t="str">
        <f t="shared" si="146"/>
        <v>photography</v>
      </c>
      <c r="R1553" t="str">
        <f t="shared" si="144"/>
        <v>nature</v>
      </c>
      <c r="S1553" s="11">
        <f t="shared" si="147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7">
        <f t="shared" si="148"/>
        <v>132.1875</v>
      </c>
      <c r="Q1554" t="str">
        <f t="shared" si="146"/>
        <v>photography</v>
      </c>
      <c r="R1554" t="str">
        <f t="shared" si="144"/>
        <v>nature</v>
      </c>
      <c r="S1554" s="11">
        <f t="shared" si="147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7" t="str">
        <f t="shared" si="148"/>
        <v>NA</v>
      </c>
      <c r="Q1555" t="str">
        <f t="shared" si="146"/>
        <v>photography</v>
      </c>
      <c r="R1555" t="str">
        <f t="shared" si="144"/>
        <v>nature</v>
      </c>
      <c r="S1555" s="11">
        <f t="shared" si="147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7" t="str">
        <f t="shared" si="148"/>
        <v>NA</v>
      </c>
      <c r="Q1556" t="str">
        <f t="shared" si="146"/>
        <v>photography</v>
      </c>
      <c r="R1556" t="str">
        <f t="shared" si="144"/>
        <v>nature</v>
      </c>
      <c r="S1556" s="11">
        <f t="shared" si="147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7" t="str">
        <f t="shared" si="148"/>
        <v>NA</v>
      </c>
      <c r="Q1557" t="str">
        <f t="shared" si="146"/>
        <v>photography</v>
      </c>
      <c r="R1557" t="str">
        <f t="shared" si="144"/>
        <v>nature</v>
      </c>
      <c r="S1557" s="11">
        <f t="shared" si="147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7">
        <f t="shared" si="148"/>
        <v>56.416666666666664</v>
      </c>
      <c r="Q1558" t="str">
        <f t="shared" si="146"/>
        <v>photography</v>
      </c>
      <c r="R1558" t="str">
        <f t="shared" si="144"/>
        <v>nature</v>
      </c>
      <c r="S1558" s="11">
        <f t="shared" si="147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7">
        <f t="shared" si="148"/>
        <v>100</v>
      </c>
      <c r="Q1559" t="str">
        <f t="shared" si="146"/>
        <v>photography</v>
      </c>
      <c r="R1559" t="str">
        <f t="shared" si="144"/>
        <v>nature</v>
      </c>
      <c r="S1559" s="11">
        <f t="shared" si="147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7">
        <f t="shared" si="148"/>
        <v>11.666666666666666</v>
      </c>
      <c r="Q1560" t="str">
        <f t="shared" si="146"/>
        <v>photography</v>
      </c>
      <c r="R1560" t="str">
        <f t="shared" si="144"/>
        <v>nature</v>
      </c>
      <c r="S1560" s="11">
        <f t="shared" si="147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7">
        <f t="shared" si="148"/>
        <v>50</v>
      </c>
      <c r="Q1561" t="str">
        <f t="shared" si="146"/>
        <v>photography</v>
      </c>
      <c r="R1561" t="str">
        <f t="shared" si="144"/>
        <v>nature</v>
      </c>
      <c r="S1561" s="11">
        <f t="shared" si="147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7">
        <f t="shared" si="148"/>
        <v>23.5</v>
      </c>
      <c r="Q1562" t="str">
        <f t="shared" si="146"/>
        <v>photography</v>
      </c>
      <c r="R1562" t="str">
        <f t="shared" si="144"/>
        <v>nature</v>
      </c>
      <c r="S1562" s="11">
        <f t="shared" si="147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7">
        <f t="shared" si="148"/>
        <v>67</v>
      </c>
      <c r="Q1563" t="str">
        <f t="shared" si="146"/>
        <v>publishing</v>
      </c>
      <c r="R1563" t="str">
        <f t="shared" si="144"/>
        <v>art books</v>
      </c>
      <c r="S1563" s="11">
        <f t="shared" si="147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7" t="str">
        <f t="shared" si="148"/>
        <v>NA</v>
      </c>
      <c r="Q1564" t="str">
        <f t="shared" si="146"/>
        <v>publishing</v>
      </c>
      <c r="R1564" t="str">
        <f t="shared" si="144"/>
        <v>art books</v>
      </c>
      <c r="S1564" s="11">
        <f t="shared" si="147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7">
        <f t="shared" si="148"/>
        <v>42.5</v>
      </c>
      <c r="Q1565" t="str">
        <f t="shared" si="146"/>
        <v>publishing</v>
      </c>
      <c r="R1565" t="str">
        <f t="shared" si="144"/>
        <v>art books</v>
      </c>
      <c r="S1565" s="11">
        <f t="shared" si="147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7">
        <f t="shared" si="148"/>
        <v>10</v>
      </c>
      <c r="Q1566" t="str">
        <f t="shared" si="146"/>
        <v>publishing</v>
      </c>
      <c r="R1566" t="str">
        <f t="shared" si="144"/>
        <v>art books</v>
      </c>
      <c r="S1566" s="11">
        <f t="shared" si="147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7">
        <f t="shared" si="148"/>
        <v>100</v>
      </c>
      <c r="Q1567" t="str">
        <f t="shared" si="146"/>
        <v>publishing</v>
      </c>
      <c r="R1567" t="str">
        <f t="shared" si="144"/>
        <v>art books</v>
      </c>
      <c r="S1567" s="11">
        <f t="shared" si="147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7">
        <f t="shared" si="148"/>
        <v>108.05084745762711</v>
      </c>
      <c r="Q1568" t="str">
        <f t="shared" si="146"/>
        <v>publishing</v>
      </c>
      <c r="R1568" t="str">
        <f t="shared" si="144"/>
        <v>art books</v>
      </c>
      <c r="S1568" s="11">
        <f t="shared" si="147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7">
        <f t="shared" si="148"/>
        <v>26.923076923076923</v>
      </c>
      <c r="Q1569" t="str">
        <f t="shared" si="146"/>
        <v>publishing</v>
      </c>
      <c r="R1569" t="str">
        <f t="shared" si="144"/>
        <v>art books</v>
      </c>
      <c r="S1569" s="11">
        <f t="shared" si="147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7">
        <f t="shared" si="148"/>
        <v>155</v>
      </c>
      <c r="Q1570" t="str">
        <f t="shared" si="146"/>
        <v>publishing</v>
      </c>
      <c r="R1570" t="str">
        <f t="shared" si="144"/>
        <v>art books</v>
      </c>
      <c r="S1570" s="11">
        <f t="shared" si="147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7" t="str">
        <f t="shared" si="148"/>
        <v>NA</v>
      </c>
      <c r="Q1571" t="str">
        <f t="shared" si="146"/>
        <v>publishing</v>
      </c>
      <c r="R1571" t="str">
        <f t="shared" si="144"/>
        <v>art books</v>
      </c>
      <c r="S1571" s="11">
        <f t="shared" si="147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7">
        <f t="shared" si="148"/>
        <v>47.769230769230766</v>
      </c>
      <c r="Q1572" t="str">
        <f t="shared" si="146"/>
        <v>publishing</v>
      </c>
      <c r="R1572" t="str">
        <f t="shared" si="144"/>
        <v>art books</v>
      </c>
      <c r="S1572" s="11">
        <f t="shared" si="147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7">
        <f t="shared" si="148"/>
        <v>20</v>
      </c>
      <c r="Q1573" t="str">
        <f t="shared" si="146"/>
        <v>publishing</v>
      </c>
      <c r="R1573" t="str">
        <f t="shared" si="144"/>
        <v>art books</v>
      </c>
      <c r="S1573" s="11">
        <f t="shared" si="147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7">
        <f t="shared" si="148"/>
        <v>41.666666666666664</v>
      </c>
      <c r="Q1574" t="str">
        <f t="shared" si="146"/>
        <v>publishing</v>
      </c>
      <c r="R1574" t="str">
        <f t="shared" si="144"/>
        <v>art books</v>
      </c>
      <c r="S1574" s="11">
        <f t="shared" si="147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7">
        <f t="shared" si="148"/>
        <v>74.333333333333329</v>
      </c>
      <c r="Q1575" t="str">
        <f t="shared" si="146"/>
        <v>publishing</v>
      </c>
      <c r="R1575" t="str">
        <f t="shared" si="144"/>
        <v>art books</v>
      </c>
      <c r="S1575" s="11">
        <f t="shared" si="147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7">
        <f t="shared" si="148"/>
        <v>84.333333333333329</v>
      </c>
      <c r="Q1576" t="str">
        <f t="shared" si="146"/>
        <v>publishing</v>
      </c>
      <c r="R1576" t="str">
        <f t="shared" si="144"/>
        <v>art books</v>
      </c>
      <c r="S1576" s="11">
        <f t="shared" si="147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7">
        <f t="shared" si="148"/>
        <v>65.457142857142856</v>
      </c>
      <c r="Q1577" t="str">
        <f t="shared" si="146"/>
        <v>publishing</v>
      </c>
      <c r="R1577" t="str">
        <f t="shared" si="144"/>
        <v>art books</v>
      </c>
      <c r="S1577" s="11">
        <f t="shared" si="147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7">
        <f t="shared" si="148"/>
        <v>65</v>
      </c>
      <c r="Q1578" t="str">
        <f t="shared" si="146"/>
        <v>publishing</v>
      </c>
      <c r="R1578" t="str">
        <f t="shared" si="144"/>
        <v>art books</v>
      </c>
      <c r="S1578" s="11">
        <f t="shared" si="147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7">
        <f t="shared" si="148"/>
        <v>27.5</v>
      </c>
      <c r="Q1579" t="str">
        <f t="shared" si="146"/>
        <v>publishing</v>
      </c>
      <c r="R1579" t="str">
        <f t="shared" si="144"/>
        <v>art books</v>
      </c>
      <c r="S1579" s="11">
        <f t="shared" si="147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7">
        <f t="shared" si="148"/>
        <v>51.25</v>
      </c>
      <c r="Q1580" t="str">
        <f t="shared" si="146"/>
        <v>publishing</v>
      </c>
      <c r="R1580" t="str">
        <f t="shared" si="144"/>
        <v>art books</v>
      </c>
      <c r="S1580" s="11">
        <f t="shared" si="147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7">
        <f t="shared" si="148"/>
        <v>14</v>
      </c>
      <c r="Q1581" t="str">
        <f t="shared" si="146"/>
        <v>publishing</v>
      </c>
      <c r="R1581" t="str">
        <f t="shared" si="144"/>
        <v>art books</v>
      </c>
      <c r="S1581" s="11">
        <f t="shared" si="147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7" t="str">
        <f t="shared" si="148"/>
        <v>NA</v>
      </c>
      <c r="Q1582" t="str">
        <f t="shared" si="146"/>
        <v>publishing</v>
      </c>
      <c r="R1582" t="str">
        <f t="shared" si="144"/>
        <v>art books</v>
      </c>
      <c r="S1582" s="11">
        <f t="shared" si="147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7">
        <f t="shared" si="148"/>
        <v>5</v>
      </c>
      <c r="Q1583" t="str">
        <f t="shared" si="146"/>
        <v>photography</v>
      </c>
      <c r="R1583" t="str">
        <f t="shared" si="144"/>
        <v>places</v>
      </c>
      <c r="S1583" s="11">
        <f t="shared" si="147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7">
        <f t="shared" si="148"/>
        <v>31</v>
      </c>
      <c r="Q1584" t="str">
        <f t="shared" si="146"/>
        <v>photography</v>
      </c>
      <c r="R1584" t="str">
        <f t="shared" si="144"/>
        <v>places</v>
      </c>
      <c r="S1584" s="11">
        <f t="shared" si="147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7">
        <f t="shared" si="148"/>
        <v>15</v>
      </c>
      <c r="Q1585" t="str">
        <f t="shared" si="146"/>
        <v>photography</v>
      </c>
      <c r="R1585" t="str">
        <f t="shared" si="144"/>
        <v>places</v>
      </c>
      <c r="S1585" s="11">
        <f t="shared" si="147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7" t="str">
        <f t="shared" si="148"/>
        <v>NA</v>
      </c>
      <c r="Q1586" t="str">
        <f t="shared" si="146"/>
        <v>photography</v>
      </c>
      <c r="R1586" t="str">
        <f t="shared" si="144"/>
        <v>places</v>
      </c>
      <c r="S1586" s="11">
        <f t="shared" si="147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7">
        <f t="shared" si="148"/>
        <v>131.66666666666666</v>
      </c>
      <c r="Q1587" t="str">
        <f t="shared" si="146"/>
        <v>photography</v>
      </c>
      <c r="R1587" t="str">
        <f t="shared" si="144"/>
        <v>places</v>
      </c>
      <c r="S1587" s="11">
        <f t="shared" si="147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7" t="str">
        <f t="shared" si="148"/>
        <v>NA</v>
      </c>
      <c r="Q1588" t="str">
        <f t="shared" si="146"/>
        <v>photography</v>
      </c>
      <c r="R1588" t="str">
        <f t="shared" si="144"/>
        <v>places</v>
      </c>
      <c r="S1588" s="11">
        <f t="shared" si="147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7">
        <f t="shared" si="148"/>
        <v>1</v>
      </c>
      <c r="Q1589" t="str">
        <f t="shared" si="146"/>
        <v>photography</v>
      </c>
      <c r="R1589" t="str">
        <f t="shared" si="144"/>
        <v>places</v>
      </c>
      <c r="S1589" s="11">
        <f t="shared" si="147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7" t="str">
        <f t="shared" si="148"/>
        <v>NA</v>
      </c>
      <c r="Q1590" t="str">
        <f t="shared" si="146"/>
        <v>photography</v>
      </c>
      <c r="R1590" t="str">
        <f t="shared" si="144"/>
        <v>places</v>
      </c>
      <c r="S1590" s="11">
        <f t="shared" si="147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7" t="str">
        <f t="shared" si="148"/>
        <v>NA</v>
      </c>
      <c r="Q1591" t="str">
        <f t="shared" si="146"/>
        <v>photography</v>
      </c>
      <c r="R1591" t="str">
        <f t="shared" si="144"/>
        <v>places</v>
      </c>
      <c r="S1591" s="11">
        <f t="shared" si="147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7">
        <f t="shared" si="148"/>
        <v>510</v>
      </c>
      <c r="Q1592" t="str">
        <f t="shared" si="146"/>
        <v>photography</v>
      </c>
      <c r="R1592" t="str">
        <f t="shared" si="144"/>
        <v>places</v>
      </c>
      <c r="S1592" s="11">
        <f t="shared" si="147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7">
        <f t="shared" si="148"/>
        <v>44.478260869565219</v>
      </c>
      <c r="Q1593" t="str">
        <f t="shared" si="146"/>
        <v>photography</v>
      </c>
      <c r="R1593" t="str">
        <f t="shared" si="144"/>
        <v>places</v>
      </c>
      <c r="S1593" s="11">
        <f t="shared" si="147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7" t="str">
        <f t="shared" si="148"/>
        <v>NA</v>
      </c>
      <c r="Q1594" t="str">
        <f t="shared" si="146"/>
        <v>photography</v>
      </c>
      <c r="R1594" t="str">
        <f t="shared" si="144"/>
        <v>places</v>
      </c>
      <c r="S1594" s="11">
        <f t="shared" si="147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7">
        <f t="shared" si="148"/>
        <v>1</v>
      </c>
      <c r="Q1595" t="str">
        <f t="shared" si="146"/>
        <v>photography</v>
      </c>
      <c r="R1595" t="str">
        <f t="shared" si="144"/>
        <v>places</v>
      </c>
      <c r="S1595" s="11">
        <f t="shared" si="147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7">
        <f t="shared" si="148"/>
        <v>20.5</v>
      </c>
      <c r="Q1596" t="str">
        <f t="shared" si="146"/>
        <v>photography</v>
      </c>
      <c r="R1596" t="str">
        <f t="shared" si="144"/>
        <v>places</v>
      </c>
      <c r="S1596" s="11">
        <f t="shared" si="147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7">
        <f t="shared" si="148"/>
        <v>40</v>
      </c>
      <c r="Q1597" t="str">
        <f t="shared" si="146"/>
        <v>photography</v>
      </c>
      <c r="R1597" t="str">
        <f t="shared" si="144"/>
        <v>places</v>
      </c>
      <c r="S1597" s="11">
        <f t="shared" si="147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7">
        <f t="shared" si="148"/>
        <v>25</v>
      </c>
      <c r="Q1598" t="str">
        <f t="shared" si="146"/>
        <v>photography</v>
      </c>
      <c r="R1598" t="str">
        <f t="shared" si="144"/>
        <v>places</v>
      </c>
      <c r="S1598" s="11">
        <f t="shared" si="147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7" t="str">
        <f t="shared" si="148"/>
        <v>NA</v>
      </c>
      <c r="Q1599" t="str">
        <f t="shared" si="146"/>
        <v>photography</v>
      </c>
      <c r="R1599" t="str">
        <f t="shared" si="144"/>
        <v>places</v>
      </c>
      <c r="S1599" s="11">
        <f t="shared" si="147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7">
        <f t="shared" si="148"/>
        <v>1</v>
      </c>
      <c r="Q1600" t="str">
        <f t="shared" si="146"/>
        <v>photography</v>
      </c>
      <c r="R1600" t="str">
        <f t="shared" si="144"/>
        <v>places</v>
      </c>
      <c r="S1600" s="11">
        <f t="shared" si="147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7" t="str">
        <f t="shared" si="148"/>
        <v>NA</v>
      </c>
      <c r="Q1601" t="str">
        <f t="shared" si="146"/>
        <v>photography</v>
      </c>
      <c r="R1601" t="str">
        <f t="shared" si="144"/>
        <v>places</v>
      </c>
      <c r="S1601" s="11">
        <f t="shared" si="147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7">
        <f t="shared" si="148"/>
        <v>40.777777777777779</v>
      </c>
      <c r="Q1602" t="str">
        <f t="shared" si="146"/>
        <v>photography</v>
      </c>
      <c r="R1602" t="str">
        <f t="shared" ref="R1602:R1665" si="150">MID(N1602,SEARCH("/",N1602)+1,LEN(N1602)-SEARCH("/",N1602))</f>
        <v>places</v>
      </c>
      <c r="S1602" s="11">
        <f t="shared" si="147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7">
        <f t="shared" si="148"/>
        <v>48.325535714285714</v>
      </c>
      <c r="Q1603" t="str">
        <f t="shared" ref="Q1603:Q1666" si="152">LEFT(N1603,SEARCH("/",N1603)-1)</f>
        <v>music</v>
      </c>
      <c r="R1603" t="str">
        <f t="shared" si="150"/>
        <v>rock</v>
      </c>
      <c r="S1603" s="11">
        <f t="shared" ref="S1603:S1666" si="153">(((J1603/60)/60)/24)+DATE(1970,1,1)</f>
        <v>40638.092974537038</v>
      </c>
      <c r="T1603" s="11">
        <f t="shared" si="14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7">
        <f t="shared" ref="P1604:P1667" si="154">IFERROR(E1604/L1604,"NA")</f>
        <v>46.953125</v>
      </c>
      <c r="Q1604" t="str">
        <f t="shared" si="152"/>
        <v>music</v>
      </c>
      <c r="R1604" t="str">
        <f t="shared" si="150"/>
        <v>rock</v>
      </c>
      <c r="S1604" s="11">
        <f t="shared" si="153"/>
        <v>40788.297650462962</v>
      </c>
      <c r="T1604" s="11">
        <f t="shared" ref="T1604:T1667" si="155"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7">
        <f t="shared" si="154"/>
        <v>66.688666666666663</v>
      </c>
      <c r="Q1605" t="str">
        <f t="shared" si="152"/>
        <v>music</v>
      </c>
      <c r="R1605" t="str">
        <f t="shared" si="150"/>
        <v>rock</v>
      </c>
      <c r="S1605" s="11">
        <f t="shared" si="153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7">
        <f t="shared" si="154"/>
        <v>48.842857142857142</v>
      </c>
      <c r="Q1606" t="str">
        <f t="shared" si="152"/>
        <v>music</v>
      </c>
      <c r="R1606" t="str">
        <f t="shared" si="150"/>
        <v>rock</v>
      </c>
      <c r="S1606" s="11">
        <f t="shared" si="153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7">
        <f t="shared" si="154"/>
        <v>137.30909090909091</v>
      </c>
      <c r="Q1607" t="str">
        <f t="shared" si="152"/>
        <v>music</v>
      </c>
      <c r="R1607" t="str">
        <f t="shared" si="150"/>
        <v>rock</v>
      </c>
      <c r="S1607" s="11">
        <f t="shared" si="153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7">
        <f t="shared" si="154"/>
        <v>87.829673913043479</v>
      </c>
      <c r="Q1608" t="str">
        <f t="shared" si="152"/>
        <v>music</v>
      </c>
      <c r="R1608" t="str">
        <f t="shared" si="150"/>
        <v>rock</v>
      </c>
      <c r="S1608" s="11">
        <f t="shared" si="153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7">
        <f t="shared" si="154"/>
        <v>70.785365853658533</v>
      </c>
      <c r="Q1609" t="str">
        <f t="shared" si="152"/>
        <v>music</v>
      </c>
      <c r="R1609" t="str">
        <f t="shared" si="150"/>
        <v>rock</v>
      </c>
      <c r="S1609" s="11">
        <f t="shared" si="153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7">
        <f t="shared" si="154"/>
        <v>52.826086956521742</v>
      </c>
      <c r="Q1610" t="str">
        <f t="shared" si="152"/>
        <v>music</v>
      </c>
      <c r="R1610" t="str">
        <f t="shared" si="150"/>
        <v>rock</v>
      </c>
      <c r="S1610" s="11">
        <f t="shared" si="153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7">
        <f t="shared" si="154"/>
        <v>443.75</v>
      </c>
      <c r="Q1611" t="str">
        <f t="shared" si="152"/>
        <v>music</v>
      </c>
      <c r="R1611" t="str">
        <f t="shared" si="150"/>
        <v>rock</v>
      </c>
      <c r="S1611" s="11">
        <f t="shared" si="153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7">
        <f t="shared" si="154"/>
        <v>48.544642857142854</v>
      </c>
      <c r="Q1612" t="str">
        <f t="shared" si="152"/>
        <v>music</v>
      </c>
      <c r="R1612" t="str">
        <f t="shared" si="150"/>
        <v>rock</v>
      </c>
      <c r="S1612" s="11">
        <f t="shared" si="153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7">
        <f t="shared" si="154"/>
        <v>37.074074074074076</v>
      </c>
      <c r="Q1613" t="str">
        <f t="shared" si="152"/>
        <v>music</v>
      </c>
      <c r="R1613" t="str">
        <f t="shared" si="150"/>
        <v>rock</v>
      </c>
      <c r="S1613" s="11">
        <f t="shared" si="153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7">
        <f t="shared" si="154"/>
        <v>50</v>
      </c>
      <c r="Q1614" t="str">
        <f t="shared" si="152"/>
        <v>music</v>
      </c>
      <c r="R1614" t="str">
        <f t="shared" si="150"/>
        <v>rock</v>
      </c>
      <c r="S1614" s="11">
        <f t="shared" si="153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7">
        <f t="shared" si="154"/>
        <v>39.03846153846154</v>
      </c>
      <c r="Q1615" t="str">
        <f t="shared" si="152"/>
        <v>music</v>
      </c>
      <c r="R1615" t="str">
        <f t="shared" si="150"/>
        <v>rock</v>
      </c>
      <c r="S1615" s="11">
        <f t="shared" si="153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7">
        <f t="shared" si="154"/>
        <v>66.688311688311686</v>
      </c>
      <c r="Q1616" t="str">
        <f t="shared" si="152"/>
        <v>music</v>
      </c>
      <c r="R1616" t="str">
        <f t="shared" si="150"/>
        <v>rock</v>
      </c>
      <c r="S1616" s="11">
        <f t="shared" si="153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7">
        <f t="shared" si="154"/>
        <v>67.132352941176464</v>
      </c>
      <c r="Q1617" t="str">
        <f t="shared" si="152"/>
        <v>music</v>
      </c>
      <c r="R1617" t="str">
        <f t="shared" si="150"/>
        <v>rock</v>
      </c>
      <c r="S1617" s="11">
        <f t="shared" si="153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7">
        <f t="shared" si="154"/>
        <v>66.369426751592357</v>
      </c>
      <c r="Q1618" t="str">
        <f t="shared" si="152"/>
        <v>music</v>
      </c>
      <c r="R1618" t="str">
        <f t="shared" si="150"/>
        <v>rock</v>
      </c>
      <c r="S1618" s="11">
        <f t="shared" si="153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7">
        <f t="shared" si="154"/>
        <v>64.620253164556956</v>
      </c>
      <c r="Q1619" t="str">
        <f t="shared" si="152"/>
        <v>music</v>
      </c>
      <c r="R1619" t="str">
        <f t="shared" si="150"/>
        <v>rock</v>
      </c>
      <c r="S1619" s="11">
        <f t="shared" si="153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7">
        <f t="shared" si="154"/>
        <v>58.370370370370374</v>
      </c>
      <c r="Q1620" t="str">
        <f t="shared" si="152"/>
        <v>music</v>
      </c>
      <c r="R1620" t="str">
        <f t="shared" si="150"/>
        <v>rock</v>
      </c>
      <c r="S1620" s="11">
        <f t="shared" si="153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7">
        <f t="shared" si="154"/>
        <v>86.956521739130437</v>
      </c>
      <c r="Q1621" t="str">
        <f t="shared" si="152"/>
        <v>music</v>
      </c>
      <c r="R1621" t="str">
        <f t="shared" si="150"/>
        <v>rock</v>
      </c>
      <c r="S1621" s="11">
        <f t="shared" si="153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7">
        <f t="shared" si="154"/>
        <v>66.470588235294116</v>
      </c>
      <c r="Q1622" t="str">
        <f t="shared" si="152"/>
        <v>music</v>
      </c>
      <c r="R1622" t="str">
        <f t="shared" si="150"/>
        <v>rock</v>
      </c>
      <c r="S1622" s="11">
        <f t="shared" si="153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7">
        <f t="shared" si="154"/>
        <v>163.78378378378378</v>
      </c>
      <c r="Q1623" t="str">
        <f t="shared" si="152"/>
        <v>music</v>
      </c>
      <c r="R1623" t="str">
        <f t="shared" si="150"/>
        <v>rock</v>
      </c>
      <c r="S1623" s="11">
        <f t="shared" si="153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7">
        <f t="shared" si="154"/>
        <v>107.98461538461538</v>
      </c>
      <c r="Q1624" t="str">
        <f t="shared" si="152"/>
        <v>music</v>
      </c>
      <c r="R1624" t="str">
        <f t="shared" si="150"/>
        <v>rock</v>
      </c>
      <c r="S1624" s="11">
        <f t="shared" si="153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7">
        <f t="shared" si="154"/>
        <v>42.111111111111114</v>
      </c>
      <c r="Q1625" t="str">
        <f t="shared" si="152"/>
        <v>music</v>
      </c>
      <c r="R1625" t="str">
        <f t="shared" si="150"/>
        <v>rock</v>
      </c>
      <c r="S1625" s="11">
        <f t="shared" si="153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7">
        <f t="shared" si="154"/>
        <v>47.2</v>
      </c>
      <c r="Q1626" t="str">
        <f t="shared" si="152"/>
        <v>music</v>
      </c>
      <c r="R1626" t="str">
        <f t="shared" si="150"/>
        <v>rock</v>
      </c>
      <c r="S1626" s="11">
        <f t="shared" si="153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7">
        <f t="shared" si="154"/>
        <v>112.01923076923077</v>
      </c>
      <c r="Q1627" t="str">
        <f t="shared" si="152"/>
        <v>music</v>
      </c>
      <c r="R1627" t="str">
        <f t="shared" si="150"/>
        <v>rock</v>
      </c>
      <c r="S1627" s="11">
        <f t="shared" si="153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7">
        <f t="shared" si="154"/>
        <v>74.953703703703709</v>
      </c>
      <c r="Q1628" t="str">
        <f t="shared" si="152"/>
        <v>music</v>
      </c>
      <c r="R1628" t="str">
        <f t="shared" si="150"/>
        <v>rock</v>
      </c>
      <c r="S1628" s="11">
        <f t="shared" si="153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7">
        <f t="shared" si="154"/>
        <v>61.578947368421055</v>
      </c>
      <c r="Q1629" t="str">
        <f t="shared" si="152"/>
        <v>music</v>
      </c>
      <c r="R1629" t="str">
        <f t="shared" si="150"/>
        <v>rock</v>
      </c>
      <c r="S1629" s="11">
        <f t="shared" si="153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7">
        <f t="shared" si="154"/>
        <v>45.875</v>
      </c>
      <c r="Q1630" t="str">
        <f t="shared" si="152"/>
        <v>music</v>
      </c>
      <c r="R1630" t="str">
        <f t="shared" si="150"/>
        <v>rock</v>
      </c>
      <c r="S1630" s="11">
        <f t="shared" si="153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7">
        <f t="shared" si="154"/>
        <v>75.853658536585371</v>
      </c>
      <c r="Q1631" t="str">
        <f t="shared" si="152"/>
        <v>music</v>
      </c>
      <c r="R1631" t="str">
        <f t="shared" si="150"/>
        <v>rock</v>
      </c>
      <c r="S1631" s="11">
        <f t="shared" si="153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7">
        <f t="shared" si="154"/>
        <v>84.206349206349202</v>
      </c>
      <c r="Q1632" t="str">
        <f t="shared" si="152"/>
        <v>music</v>
      </c>
      <c r="R1632" t="str">
        <f t="shared" si="150"/>
        <v>rock</v>
      </c>
      <c r="S1632" s="11">
        <f t="shared" si="153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7">
        <f t="shared" si="154"/>
        <v>117.22556390977444</v>
      </c>
      <c r="Q1633" t="str">
        <f t="shared" si="152"/>
        <v>music</v>
      </c>
      <c r="R1633" t="str">
        <f t="shared" si="150"/>
        <v>rock</v>
      </c>
      <c r="S1633" s="11">
        <f t="shared" si="153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7">
        <f t="shared" si="154"/>
        <v>86.489361702127653</v>
      </c>
      <c r="Q1634" t="str">
        <f t="shared" si="152"/>
        <v>music</v>
      </c>
      <c r="R1634" t="str">
        <f t="shared" si="150"/>
        <v>rock</v>
      </c>
      <c r="S1634" s="11">
        <f t="shared" si="153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7">
        <f t="shared" si="154"/>
        <v>172.41379310344828</v>
      </c>
      <c r="Q1635" t="str">
        <f t="shared" si="152"/>
        <v>music</v>
      </c>
      <c r="R1635" t="str">
        <f t="shared" si="150"/>
        <v>rock</v>
      </c>
      <c r="S1635" s="11">
        <f t="shared" si="153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7">
        <f t="shared" si="154"/>
        <v>62.8125</v>
      </c>
      <c r="Q1636" t="str">
        <f t="shared" si="152"/>
        <v>music</v>
      </c>
      <c r="R1636" t="str">
        <f t="shared" si="150"/>
        <v>rock</v>
      </c>
      <c r="S1636" s="11">
        <f t="shared" si="153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7">
        <f t="shared" si="154"/>
        <v>67.729729729729726</v>
      </c>
      <c r="Q1637" t="str">
        <f t="shared" si="152"/>
        <v>music</v>
      </c>
      <c r="R1637" t="str">
        <f t="shared" si="150"/>
        <v>rock</v>
      </c>
      <c r="S1637" s="11">
        <f t="shared" si="153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7">
        <f t="shared" si="154"/>
        <v>53.5632183908046</v>
      </c>
      <c r="Q1638" t="str">
        <f t="shared" si="152"/>
        <v>music</v>
      </c>
      <c r="R1638" t="str">
        <f t="shared" si="150"/>
        <v>rock</v>
      </c>
      <c r="S1638" s="11">
        <f t="shared" si="153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7">
        <f t="shared" si="154"/>
        <v>34.6</v>
      </c>
      <c r="Q1639" t="str">
        <f t="shared" si="152"/>
        <v>music</v>
      </c>
      <c r="R1639" t="str">
        <f t="shared" si="150"/>
        <v>rock</v>
      </c>
      <c r="S1639" s="11">
        <f t="shared" si="153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7">
        <f t="shared" si="154"/>
        <v>38.888888888888886</v>
      </c>
      <c r="Q1640" t="str">
        <f t="shared" si="152"/>
        <v>music</v>
      </c>
      <c r="R1640" t="str">
        <f t="shared" si="150"/>
        <v>rock</v>
      </c>
      <c r="S1640" s="11">
        <f t="shared" si="153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7">
        <f t="shared" si="154"/>
        <v>94.736842105263165</v>
      </c>
      <c r="Q1641" t="str">
        <f t="shared" si="152"/>
        <v>music</v>
      </c>
      <c r="R1641" t="str">
        <f t="shared" si="150"/>
        <v>rock</v>
      </c>
      <c r="S1641" s="11">
        <f t="shared" si="153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7">
        <f t="shared" si="154"/>
        <v>39.967058823529413</v>
      </c>
      <c r="Q1642" t="str">
        <f t="shared" si="152"/>
        <v>music</v>
      </c>
      <c r="R1642" t="str">
        <f t="shared" si="150"/>
        <v>rock</v>
      </c>
      <c r="S1642" s="11">
        <f t="shared" si="153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7">
        <f t="shared" si="154"/>
        <v>97.5</v>
      </c>
      <c r="Q1643" t="str">
        <f t="shared" si="152"/>
        <v>music</v>
      </c>
      <c r="R1643" t="str">
        <f t="shared" si="150"/>
        <v>pop</v>
      </c>
      <c r="S1643" s="11">
        <f t="shared" si="153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7">
        <f t="shared" si="154"/>
        <v>42.857142857142854</v>
      </c>
      <c r="Q1644" t="str">
        <f t="shared" si="152"/>
        <v>music</v>
      </c>
      <c r="R1644" t="str">
        <f t="shared" si="150"/>
        <v>pop</v>
      </c>
      <c r="S1644" s="11">
        <f t="shared" si="153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7">
        <f t="shared" si="154"/>
        <v>168.51351351351352</v>
      </c>
      <c r="Q1645" t="str">
        <f t="shared" si="152"/>
        <v>music</v>
      </c>
      <c r="R1645" t="str">
        <f t="shared" si="150"/>
        <v>pop</v>
      </c>
      <c r="S1645" s="11">
        <f t="shared" si="153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7">
        <f t="shared" si="154"/>
        <v>85.546875</v>
      </c>
      <c r="Q1646" t="str">
        <f t="shared" si="152"/>
        <v>music</v>
      </c>
      <c r="R1646" t="str">
        <f t="shared" si="150"/>
        <v>pop</v>
      </c>
      <c r="S1646" s="11">
        <f t="shared" si="153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7">
        <f t="shared" si="154"/>
        <v>554</v>
      </c>
      <c r="Q1647" t="str">
        <f t="shared" si="152"/>
        <v>music</v>
      </c>
      <c r="R1647" t="str">
        <f t="shared" si="150"/>
        <v>pop</v>
      </c>
      <c r="S1647" s="11">
        <f t="shared" si="153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7">
        <f t="shared" si="154"/>
        <v>26.554216867469879</v>
      </c>
      <c r="Q1648" t="str">
        <f t="shared" si="152"/>
        <v>music</v>
      </c>
      <c r="R1648" t="str">
        <f t="shared" si="150"/>
        <v>pop</v>
      </c>
      <c r="S1648" s="11">
        <f t="shared" si="153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7">
        <f t="shared" si="154"/>
        <v>113.82608695652173</v>
      </c>
      <c r="Q1649" t="str">
        <f t="shared" si="152"/>
        <v>music</v>
      </c>
      <c r="R1649" t="str">
        <f t="shared" si="150"/>
        <v>pop</v>
      </c>
      <c r="S1649" s="11">
        <f t="shared" si="153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7">
        <f t="shared" si="154"/>
        <v>32.011111111111113</v>
      </c>
      <c r="Q1650" t="str">
        <f t="shared" si="152"/>
        <v>music</v>
      </c>
      <c r="R1650" t="str">
        <f t="shared" si="150"/>
        <v>pop</v>
      </c>
      <c r="S1650" s="11">
        <f t="shared" si="153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7">
        <f t="shared" si="154"/>
        <v>47.189259259259259</v>
      </c>
      <c r="Q1651" t="str">
        <f t="shared" si="152"/>
        <v>music</v>
      </c>
      <c r="R1651" t="str">
        <f t="shared" si="150"/>
        <v>pop</v>
      </c>
      <c r="S1651" s="11">
        <f t="shared" si="153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7">
        <f t="shared" si="154"/>
        <v>88.46875</v>
      </c>
      <c r="Q1652" t="str">
        <f t="shared" si="152"/>
        <v>music</v>
      </c>
      <c r="R1652" t="str">
        <f t="shared" si="150"/>
        <v>pop</v>
      </c>
      <c r="S1652" s="11">
        <f t="shared" si="153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7">
        <f t="shared" si="154"/>
        <v>100.75</v>
      </c>
      <c r="Q1653" t="str">
        <f t="shared" si="152"/>
        <v>music</v>
      </c>
      <c r="R1653" t="str">
        <f t="shared" si="150"/>
        <v>pop</v>
      </c>
      <c r="S1653" s="11">
        <f t="shared" si="153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7">
        <f t="shared" si="154"/>
        <v>64.714285714285708</v>
      </c>
      <c r="Q1654" t="str">
        <f t="shared" si="152"/>
        <v>music</v>
      </c>
      <c r="R1654" t="str">
        <f t="shared" si="150"/>
        <v>pop</v>
      </c>
      <c r="S1654" s="11">
        <f t="shared" si="153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7">
        <f t="shared" si="154"/>
        <v>51.854285714285716</v>
      </c>
      <c r="Q1655" t="str">
        <f t="shared" si="152"/>
        <v>music</v>
      </c>
      <c r="R1655" t="str">
        <f t="shared" si="150"/>
        <v>pop</v>
      </c>
      <c r="S1655" s="11">
        <f t="shared" si="153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7">
        <f t="shared" si="154"/>
        <v>38.794117647058826</v>
      </c>
      <c r="Q1656" t="str">
        <f t="shared" si="152"/>
        <v>music</v>
      </c>
      <c r="R1656" t="str">
        <f t="shared" si="150"/>
        <v>pop</v>
      </c>
      <c r="S1656" s="11">
        <f t="shared" si="153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7">
        <f t="shared" si="154"/>
        <v>44.645833333333336</v>
      </c>
      <c r="Q1657" t="str">
        <f t="shared" si="152"/>
        <v>music</v>
      </c>
      <c r="R1657" t="str">
        <f t="shared" si="150"/>
        <v>pop</v>
      </c>
      <c r="S1657" s="11">
        <f t="shared" si="153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7">
        <f t="shared" si="154"/>
        <v>156.77333333333334</v>
      </c>
      <c r="Q1658" t="str">
        <f t="shared" si="152"/>
        <v>music</v>
      </c>
      <c r="R1658" t="str">
        <f t="shared" si="150"/>
        <v>pop</v>
      </c>
      <c r="S1658" s="11">
        <f t="shared" si="153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7">
        <f t="shared" si="154"/>
        <v>118.70339366515837</v>
      </c>
      <c r="Q1659" t="str">
        <f t="shared" si="152"/>
        <v>music</v>
      </c>
      <c r="R1659" t="str">
        <f t="shared" si="150"/>
        <v>pop</v>
      </c>
      <c r="S1659" s="11">
        <f t="shared" si="153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7">
        <f t="shared" si="154"/>
        <v>74.149532710280369</v>
      </c>
      <c r="Q1660" t="str">
        <f t="shared" si="152"/>
        <v>music</v>
      </c>
      <c r="R1660" t="str">
        <f t="shared" si="150"/>
        <v>pop</v>
      </c>
      <c r="S1660" s="11">
        <f t="shared" si="153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7">
        <f t="shared" si="154"/>
        <v>12.533333333333333</v>
      </c>
      <c r="Q1661" t="str">
        <f t="shared" si="152"/>
        <v>music</v>
      </c>
      <c r="R1661" t="str">
        <f t="shared" si="150"/>
        <v>pop</v>
      </c>
      <c r="S1661" s="11">
        <f t="shared" si="153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7">
        <f t="shared" si="154"/>
        <v>27.861111111111111</v>
      </c>
      <c r="Q1662" t="str">
        <f t="shared" si="152"/>
        <v>music</v>
      </c>
      <c r="R1662" t="str">
        <f t="shared" si="150"/>
        <v>pop</v>
      </c>
      <c r="S1662" s="11">
        <f t="shared" si="153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7">
        <f t="shared" si="154"/>
        <v>80.178217821782184</v>
      </c>
      <c r="Q1663" t="str">
        <f t="shared" si="152"/>
        <v>music</v>
      </c>
      <c r="R1663" t="str">
        <f t="shared" si="150"/>
        <v>pop</v>
      </c>
      <c r="S1663" s="11">
        <f t="shared" si="153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7">
        <f t="shared" si="154"/>
        <v>132.43548387096774</v>
      </c>
      <c r="Q1664" t="str">
        <f t="shared" si="152"/>
        <v>music</v>
      </c>
      <c r="R1664" t="str">
        <f t="shared" si="150"/>
        <v>pop</v>
      </c>
      <c r="S1664" s="11">
        <f t="shared" si="153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7">
        <f t="shared" si="154"/>
        <v>33.75</v>
      </c>
      <c r="Q1665" t="str">
        <f t="shared" si="152"/>
        <v>music</v>
      </c>
      <c r="R1665" t="str">
        <f t="shared" si="150"/>
        <v>pop</v>
      </c>
      <c r="S1665" s="11">
        <f t="shared" si="153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7">
        <f t="shared" si="154"/>
        <v>34.384494382022467</v>
      </c>
      <c r="Q1666" t="str">
        <f t="shared" si="152"/>
        <v>music</v>
      </c>
      <c r="R1666" t="str">
        <f t="shared" ref="R1666:R1729" si="156">MID(N1666,SEARCH("/",N1666)+1,LEN(N1666)-SEARCH("/",N1666))</f>
        <v>pop</v>
      </c>
      <c r="S1666" s="11">
        <f t="shared" si="153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7">
        <f t="shared" si="154"/>
        <v>44.956989247311824</v>
      </c>
      <c r="Q1667" t="str">
        <f t="shared" ref="Q1667:Q1730" si="158">LEFT(N1667,SEARCH("/",N1667)-1)</f>
        <v>music</v>
      </c>
      <c r="R1667" t="str">
        <f t="shared" si="156"/>
        <v>pop</v>
      </c>
      <c r="S1667" s="11">
        <f t="shared" ref="S1667:S1730" si="159">(((J1667/60)/60)/24)+DATE(1970,1,1)</f>
        <v>40564.649456018517</v>
      </c>
      <c r="T1667" s="11">
        <f t="shared" si="15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7">
        <f t="shared" ref="P1668:P1731" si="160">IFERROR(E1668/L1668,"NA")</f>
        <v>41.04081632653061</v>
      </c>
      <c r="Q1668" t="str">
        <f t="shared" si="158"/>
        <v>music</v>
      </c>
      <c r="R1668" t="str">
        <f t="shared" si="156"/>
        <v>pop</v>
      </c>
      <c r="S1668" s="11">
        <f t="shared" si="159"/>
        <v>41331.253159722226</v>
      </c>
      <c r="T1668" s="11">
        <f t="shared" ref="T1668:T1731" si="161"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7">
        <f t="shared" si="160"/>
        <v>52.597560975609753</v>
      </c>
      <c r="Q1669" t="str">
        <f t="shared" si="158"/>
        <v>music</v>
      </c>
      <c r="R1669" t="str">
        <f t="shared" si="156"/>
        <v>pop</v>
      </c>
      <c r="S1669" s="11">
        <f t="shared" si="159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7">
        <f t="shared" si="160"/>
        <v>70.784482758620683</v>
      </c>
      <c r="Q1670" t="str">
        <f t="shared" si="158"/>
        <v>music</v>
      </c>
      <c r="R1670" t="str">
        <f t="shared" si="156"/>
        <v>pop</v>
      </c>
      <c r="S1670" s="11">
        <f t="shared" si="159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7">
        <f t="shared" si="160"/>
        <v>53.75</v>
      </c>
      <c r="Q1671" t="str">
        <f t="shared" si="158"/>
        <v>music</v>
      </c>
      <c r="R1671" t="str">
        <f t="shared" si="156"/>
        <v>pop</v>
      </c>
      <c r="S1671" s="11">
        <f t="shared" si="159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7">
        <f t="shared" si="160"/>
        <v>44.608695652173914</v>
      </c>
      <c r="Q1672" t="str">
        <f t="shared" si="158"/>
        <v>music</v>
      </c>
      <c r="R1672" t="str">
        <f t="shared" si="156"/>
        <v>pop</v>
      </c>
      <c r="S1672" s="11">
        <f t="shared" si="159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7">
        <f t="shared" si="160"/>
        <v>26.148961038961041</v>
      </c>
      <c r="Q1673" t="str">
        <f t="shared" si="158"/>
        <v>music</v>
      </c>
      <c r="R1673" t="str">
        <f t="shared" si="156"/>
        <v>pop</v>
      </c>
      <c r="S1673" s="11">
        <f t="shared" si="159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7">
        <f t="shared" si="160"/>
        <v>39.183673469387756</v>
      </c>
      <c r="Q1674" t="str">
        <f t="shared" si="158"/>
        <v>music</v>
      </c>
      <c r="R1674" t="str">
        <f t="shared" si="156"/>
        <v>pop</v>
      </c>
      <c r="S1674" s="11">
        <f t="shared" si="159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7">
        <f t="shared" si="160"/>
        <v>45.593220338983052</v>
      </c>
      <c r="Q1675" t="str">
        <f t="shared" si="158"/>
        <v>music</v>
      </c>
      <c r="R1675" t="str">
        <f t="shared" si="156"/>
        <v>pop</v>
      </c>
      <c r="S1675" s="11">
        <f t="shared" si="159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7">
        <f t="shared" si="160"/>
        <v>89.247787610619469</v>
      </c>
      <c r="Q1676" t="str">
        <f t="shared" si="158"/>
        <v>music</v>
      </c>
      <c r="R1676" t="str">
        <f t="shared" si="156"/>
        <v>pop</v>
      </c>
      <c r="S1676" s="11">
        <f t="shared" si="159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7">
        <f t="shared" si="160"/>
        <v>40.416470588235299</v>
      </c>
      <c r="Q1677" t="str">
        <f t="shared" si="158"/>
        <v>music</v>
      </c>
      <c r="R1677" t="str">
        <f t="shared" si="156"/>
        <v>pop</v>
      </c>
      <c r="S1677" s="11">
        <f t="shared" si="159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7">
        <f t="shared" si="160"/>
        <v>82.38095238095238</v>
      </c>
      <c r="Q1678" t="str">
        <f t="shared" si="158"/>
        <v>music</v>
      </c>
      <c r="R1678" t="str">
        <f t="shared" si="156"/>
        <v>pop</v>
      </c>
      <c r="S1678" s="11">
        <f t="shared" si="159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7">
        <f t="shared" si="160"/>
        <v>159.52380952380952</v>
      </c>
      <c r="Q1679" t="str">
        <f t="shared" si="158"/>
        <v>music</v>
      </c>
      <c r="R1679" t="str">
        <f t="shared" si="156"/>
        <v>pop</v>
      </c>
      <c r="S1679" s="11">
        <f t="shared" si="159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7">
        <f t="shared" si="160"/>
        <v>36.244897959183675</v>
      </c>
      <c r="Q1680" t="str">
        <f t="shared" si="158"/>
        <v>music</v>
      </c>
      <c r="R1680" t="str">
        <f t="shared" si="156"/>
        <v>pop</v>
      </c>
      <c r="S1680" s="11">
        <f t="shared" si="159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7">
        <f t="shared" si="160"/>
        <v>62.5</v>
      </c>
      <c r="Q1681" t="str">
        <f t="shared" si="158"/>
        <v>music</v>
      </c>
      <c r="R1681" t="str">
        <f t="shared" si="156"/>
        <v>pop</v>
      </c>
      <c r="S1681" s="11">
        <f t="shared" si="159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7">
        <f t="shared" si="160"/>
        <v>47</v>
      </c>
      <c r="Q1682" t="str">
        <f t="shared" si="158"/>
        <v>music</v>
      </c>
      <c r="R1682" t="str">
        <f t="shared" si="156"/>
        <v>pop</v>
      </c>
      <c r="S1682" s="11">
        <f t="shared" si="159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7">
        <f t="shared" si="160"/>
        <v>74.575090497737563</v>
      </c>
      <c r="Q1683" t="str">
        <f t="shared" si="158"/>
        <v>music</v>
      </c>
      <c r="R1683" t="str">
        <f t="shared" si="156"/>
        <v>faith</v>
      </c>
      <c r="S1683" s="11">
        <f t="shared" si="159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7" t="str">
        <f t="shared" si="160"/>
        <v>NA</v>
      </c>
      <c r="Q1684" t="str">
        <f t="shared" si="158"/>
        <v>music</v>
      </c>
      <c r="R1684" t="str">
        <f t="shared" si="156"/>
        <v>faith</v>
      </c>
      <c r="S1684" s="11">
        <f t="shared" si="159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7">
        <f t="shared" si="160"/>
        <v>76</v>
      </c>
      <c r="Q1685" t="str">
        <f t="shared" si="158"/>
        <v>music</v>
      </c>
      <c r="R1685" t="str">
        <f t="shared" si="156"/>
        <v>faith</v>
      </c>
      <c r="S1685" s="11">
        <f t="shared" si="159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7">
        <f t="shared" si="160"/>
        <v>86.43564356435644</v>
      </c>
      <c r="Q1686" t="str">
        <f t="shared" si="158"/>
        <v>music</v>
      </c>
      <c r="R1686" t="str">
        <f t="shared" si="156"/>
        <v>faith</v>
      </c>
      <c r="S1686" s="11">
        <f t="shared" si="159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7">
        <f t="shared" si="160"/>
        <v>24</v>
      </c>
      <c r="Q1687" t="str">
        <f t="shared" si="158"/>
        <v>music</v>
      </c>
      <c r="R1687" t="str">
        <f t="shared" si="156"/>
        <v>faith</v>
      </c>
      <c r="S1687" s="11">
        <f t="shared" si="159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7">
        <f t="shared" si="160"/>
        <v>18</v>
      </c>
      <c r="Q1688" t="str">
        <f t="shared" si="158"/>
        <v>music</v>
      </c>
      <c r="R1688" t="str">
        <f t="shared" si="156"/>
        <v>faith</v>
      </c>
      <c r="S1688" s="11">
        <f t="shared" si="159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7">
        <f t="shared" si="160"/>
        <v>80.128205128205124</v>
      </c>
      <c r="Q1689" t="str">
        <f t="shared" si="158"/>
        <v>music</v>
      </c>
      <c r="R1689" t="str">
        <f t="shared" si="156"/>
        <v>faith</v>
      </c>
      <c r="S1689" s="11">
        <f t="shared" si="159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7">
        <f t="shared" si="160"/>
        <v>253.14285714285714</v>
      </c>
      <c r="Q1690" t="str">
        <f t="shared" si="158"/>
        <v>music</v>
      </c>
      <c r="R1690" t="str">
        <f t="shared" si="156"/>
        <v>faith</v>
      </c>
      <c r="S1690" s="11">
        <f t="shared" si="159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7">
        <f t="shared" si="160"/>
        <v>171.42857142857142</v>
      </c>
      <c r="Q1691" t="str">
        <f t="shared" si="158"/>
        <v>music</v>
      </c>
      <c r="R1691" t="str">
        <f t="shared" si="156"/>
        <v>faith</v>
      </c>
      <c r="S1691" s="11">
        <f t="shared" si="159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7">
        <f t="shared" si="160"/>
        <v>57.727272727272727</v>
      </c>
      <c r="Q1692" t="str">
        <f t="shared" si="158"/>
        <v>music</v>
      </c>
      <c r="R1692" t="str">
        <f t="shared" si="156"/>
        <v>faith</v>
      </c>
      <c r="S1692" s="11">
        <f t="shared" si="159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7">
        <f t="shared" si="160"/>
        <v>264.26315789473682</v>
      </c>
      <c r="Q1693" t="str">
        <f t="shared" si="158"/>
        <v>music</v>
      </c>
      <c r="R1693" t="str">
        <f t="shared" si="156"/>
        <v>faith</v>
      </c>
      <c r="S1693" s="11">
        <f t="shared" si="159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7">
        <f t="shared" si="160"/>
        <v>159.33333333333334</v>
      </c>
      <c r="Q1694" t="str">
        <f t="shared" si="158"/>
        <v>music</v>
      </c>
      <c r="R1694" t="str">
        <f t="shared" si="156"/>
        <v>faith</v>
      </c>
      <c r="S1694" s="11">
        <f t="shared" si="159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7">
        <f t="shared" si="160"/>
        <v>35</v>
      </c>
      <c r="Q1695" t="str">
        <f t="shared" si="158"/>
        <v>music</v>
      </c>
      <c r="R1695" t="str">
        <f t="shared" si="156"/>
        <v>faith</v>
      </c>
      <c r="S1695" s="11">
        <f t="shared" si="159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7">
        <f t="shared" si="160"/>
        <v>5</v>
      </c>
      <c r="Q1696" t="str">
        <f t="shared" si="158"/>
        <v>music</v>
      </c>
      <c r="R1696" t="str">
        <f t="shared" si="156"/>
        <v>faith</v>
      </c>
      <c r="S1696" s="11">
        <f t="shared" si="159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7">
        <f t="shared" si="160"/>
        <v>61.086956521739133</v>
      </c>
      <c r="Q1697" t="str">
        <f t="shared" si="158"/>
        <v>music</v>
      </c>
      <c r="R1697" t="str">
        <f t="shared" si="156"/>
        <v>faith</v>
      </c>
      <c r="S1697" s="11">
        <f t="shared" si="159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7" t="str">
        <f t="shared" si="160"/>
        <v>NA</v>
      </c>
      <c r="Q1698" t="str">
        <f t="shared" si="158"/>
        <v>music</v>
      </c>
      <c r="R1698" t="str">
        <f t="shared" si="156"/>
        <v>faith</v>
      </c>
      <c r="S1698" s="11">
        <f t="shared" si="159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7">
        <f t="shared" si="160"/>
        <v>114.81818181818181</v>
      </c>
      <c r="Q1699" t="str">
        <f t="shared" si="158"/>
        <v>music</v>
      </c>
      <c r="R1699" t="str">
        <f t="shared" si="156"/>
        <v>faith</v>
      </c>
      <c r="S1699" s="11">
        <f t="shared" si="159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7" t="str">
        <f t="shared" si="160"/>
        <v>NA</v>
      </c>
      <c r="Q1700" t="str">
        <f t="shared" si="158"/>
        <v>music</v>
      </c>
      <c r="R1700" t="str">
        <f t="shared" si="156"/>
        <v>faith</v>
      </c>
      <c r="S1700" s="11">
        <f t="shared" si="159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7">
        <f t="shared" si="160"/>
        <v>54</v>
      </c>
      <c r="Q1701" t="str">
        <f t="shared" si="158"/>
        <v>music</v>
      </c>
      <c r="R1701" t="str">
        <f t="shared" si="156"/>
        <v>faith</v>
      </c>
      <c r="S1701" s="11">
        <f t="shared" si="159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7">
        <f t="shared" si="160"/>
        <v>65.974683544303801</v>
      </c>
      <c r="Q1702" t="str">
        <f t="shared" si="158"/>
        <v>music</v>
      </c>
      <c r="R1702" t="str">
        <f t="shared" si="156"/>
        <v>faith</v>
      </c>
      <c r="S1702" s="11">
        <f t="shared" si="159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7">
        <f t="shared" si="160"/>
        <v>5</v>
      </c>
      <c r="Q1703" t="str">
        <f t="shared" si="158"/>
        <v>music</v>
      </c>
      <c r="R1703" t="str">
        <f t="shared" si="156"/>
        <v>faith</v>
      </c>
      <c r="S1703" s="11">
        <f t="shared" si="159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7">
        <f t="shared" si="160"/>
        <v>1</v>
      </c>
      <c r="Q1704" t="str">
        <f t="shared" si="158"/>
        <v>music</v>
      </c>
      <c r="R1704" t="str">
        <f t="shared" si="156"/>
        <v>faith</v>
      </c>
      <c r="S1704" s="11">
        <f t="shared" si="159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7">
        <f t="shared" si="160"/>
        <v>25.5</v>
      </c>
      <c r="Q1705" t="str">
        <f t="shared" si="158"/>
        <v>music</v>
      </c>
      <c r="R1705" t="str">
        <f t="shared" si="156"/>
        <v>faith</v>
      </c>
      <c r="S1705" s="11">
        <f t="shared" si="159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7">
        <f t="shared" si="160"/>
        <v>118.36363636363636</v>
      </c>
      <c r="Q1706" t="str">
        <f t="shared" si="158"/>
        <v>music</v>
      </c>
      <c r="R1706" t="str">
        <f t="shared" si="156"/>
        <v>faith</v>
      </c>
      <c r="S1706" s="11">
        <f t="shared" si="159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7" t="str">
        <f t="shared" si="160"/>
        <v>NA</v>
      </c>
      <c r="Q1707" t="str">
        <f t="shared" si="158"/>
        <v>music</v>
      </c>
      <c r="R1707" t="str">
        <f t="shared" si="156"/>
        <v>faith</v>
      </c>
      <c r="S1707" s="11">
        <f t="shared" si="159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7" t="str">
        <f t="shared" si="160"/>
        <v>NA</v>
      </c>
      <c r="Q1708" t="str">
        <f t="shared" si="158"/>
        <v>music</v>
      </c>
      <c r="R1708" t="str">
        <f t="shared" si="156"/>
        <v>faith</v>
      </c>
      <c r="S1708" s="11">
        <f t="shared" si="159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7">
        <f t="shared" si="160"/>
        <v>54.111111111111114</v>
      </c>
      <c r="Q1709" t="str">
        <f t="shared" si="158"/>
        <v>music</v>
      </c>
      <c r="R1709" t="str">
        <f t="shared" si="156"/>
        <v>faith</v>
      </c>
      <c r="S1709" s="11">
        <f t="shared" si="159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7" t="str">
        <f t="shared" si="160"/>
        <v>NA</v>
      </c>
      <c r="Q1710" t="str">
        <f t="shared" si="158"/>
        <v>music</v>
      </c>
      <c r="R1710" t="str">
        <f t="shared" si="156"/>
        <v>faith</v>
      </c>
      <c r="S1710" s="11">
        <f t="shared" si="159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7">
        <f t="shared" si="160"/>
        <v>21.25</v>
      </c>
      <c r="Q1711" t="str">
        <f t="shared" si="158"/>
        <v>music</v>
      </c>
      <c r="R1711" t="str">
        <f t="shared" si="156"/>
        <v>faith</v>
      </c>
      <c r="S1711" s="11">
        <f t="shared" si="159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7">
        <f t="shared" si="160"/>
        <v>34</v>
      </c>
      <c r="Q1712" t="str">
        <f t="shared" si="158"/>
        <v>music</v>
      </c>
      <c r="R1712" t="str">
        <f t="shared" si="156"/>
        <v>faith</v>
      </c>
      <c r="S1712" s="11">
        <f t="shared" si="159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7">
        <f t="shared" si="160"/>
        <v>525</v>
      </c>
      <c r="Q1713" t="str">
        <f t="shared" si="158"/>
        <v>music</v>
      </c>
      <c r="R1713" t="str">
        <f t="shared" si="156"/>
        <v>faith</v>
      </c>
      <c r="S1713" s="11">
        <f t="shared" si="159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7" t="str">
        <f t="shared" si="160"/>
        <v>NA</v>
      </c>
      <c r="Q1714" t="str">
        <f t="shared" si="158"/>
        <v>music</v>
      </c>
      <c r="R1714" t="str">
        <f t="shared" si="156"/>
        <v>faith</v>
      </c>
      <c r="S1714" s="11">
        <f t="shared" si="159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7">
        <f t="shared" si="160"/>
        <v>50</v>
      </c>
      <c r="Q1715" t="str">
        <f t="shared" si="158"/>
        <v>music</v>
      </c>
      <c r="R1715" t="str">
        <f t="shared" si="156"/>
        <v>faith</v>
      </c>
      <c r="S1715" s="11">
        <f t="shared" si="159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7">
        <f t="shared" si="160"/>
        <v>115.70588235294117</v>
      </c>
      <c r="Q1716" t="str">
        <f t="shared" si="158"/>
        <v>music</v>
      </c>
      <c r="R1716" t="str">
        <f t="shared" si="156"/>
        <v>faith</v>
      </c>
      <c r="S1716" s="11">
        <f t="shared" si="159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7">
        <f t="shared" si="160"/>
        <v>5.5</v>
      </c>
      <c r="Q1717" t="str">
        <f t="shared" si="158"/>
        <v>music</v>
      </c>
      <c r="R1717" t="str">
        <f t="shared" si="156"/>
        <v>faith</v>
      </c>
      <c r="S1717" s="11">
        <f t="shared" si="159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7">
        <f t="shared" si="160"/>
        <v>50</v>
      </c>
      <c r="Q1718" t="str">
        <f t="shared" si="158"/>
        <v>music</v>
      </c>
      <c r="R1718" t="str">
        <f t="shared" si="156"/>
        <v>faith</v>
      </c>
      <c r="S1718" s="11">
        <f t="shared" si="159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7">
        <f t="shared" si="160"/>
        <v>34.024390243902438</v>
      </c>
      <c r="Q1719" t="str">
        <f t="shared" si="158"/>
        <v>music</v>
      </c>
      <c r="R1719" t="str">
        <f t="shared" si="156"/>
        <v>faith</v>
      </c>
      <c r="S1719" s="11">
        <f t="shared" si="159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7">
        <f t="shared" si="160"/>
        <v>37.5</v>
      </c>
      <c r="Q1720" t="str">
        <f t="shared" si="158"/>
        <v>music</v>
      </c>
      <c r="R1720" t="str">
        <f t="shared" si="156"/>
        <v>faith</v>
      </c>
      <c r="S1720" s="11">
        <f t="shared" si="159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7">
        <f t="shared" si="160"/>
        <v>11.666666666666666</v>
      </c>
      <c r="Q1721" t="str">
        <f t="shared" si="158"/>
        <v>music</v>
      </c>
      <c r="R1721" t="str">
        <f t="shared" si="156"/>
        <v>faith</v>
      </c>
      <c r="S1721" s="11">
        <f t="shared" si="159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7">
        <f t="shared" si="160"/>
        <v>28.125</v>
      </c>
      <c r="Q1722" t="str">
        <f t="shared" si="158"/>
        <v>music</v>
      </c>
      <c r="R1722" t="str">
        <f t="shared" si="156"/>
        <v>faith</v>
      </c>
      <c r="S1722" s="11">
        <f t="shared" si="159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7" t="str">
        <f t="shared" si="160"/>
        <v>NA</v>
      </c>
      <c r="Q1723" t="str">
        <f t="shared" si="158"/>
        <v>music</v>
      </c>
      <c r="R1723" t="str">
        <f t="shared" si="156"/>
        <v>faith</v>
      </c>
      <c r="S1723" s="11">
        <f t="shared" si="159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7">
        <f t="shared" si="160"/>
        <v>1</v>
      </c>
      <c r="Q1724" t="str">
        <f t="shared" si="158"/>
        <v>music</v>
      </c>
      <c r="R1724" t="str">
        <f t="shared" si="156"/>
        <v>faith</v>
      </c>
      <c r="S1724" s="11">
        <f t="shared" si="159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7">
        <f t="shared" si="160"/>
        <v>216.66666666666666</v>
      </c>
      <c r="Q1725" t="str">
        <f t="shared" si="158"/>
        <v>music</v>
      </c>
      <c r="R1725" t="str">
        <f t="shared" si="156"/>
        <v>faith</v>
      </c>
      <c r="S1725" s="11">
        <f t="shared" si="159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7">
        <f t="shared" si="160"/>
        <v>8.75</v>
      </c>
      <c r="Q1726" t="str">
        <f t="shared" si="158"/>
        <v>music</v>
      </c>
      <c r="R1726" t="str">
        <f t="shared" si="156"/>
        <v>faith</v>
      </c>
      <c r="S1726" s="11">
        <f t="shared" si="159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7">
        <f t="shared" si="160"/>
        <v>62.222222222222221</v>
      </c>
      <c r="Q1727" t="str">
        <f t="shared" si="158"/>
        <v>music</v>
      </c>
      <c r="R1727" t="str">
        <f t="shared" si="156"/>
        <v>faith</v>
      </c>
      <c r="S1727" s="11">
        <f t="shared" si="159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7">
        <f t="shared" si="160"/>
        <v>137.25</v>
      </c>
      <c r="Q1728" t="str">
        <f t="shared" si="158"/>
        <v>music</v>
      </c>
      <c r="R1728" t="str">
        <f t="shared" si="156"/>
        <v>faith</v>
      </c>
      <c r="S1728" s="11">
        <f t="shared" si="159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7">
        <f t="shared" si="160"/>
        <v>1</v>
      </c>
      <c r="Q1729" t="str">
        <f t="shared" si="158"/>
        <v>music</v>
      </c>
      <c r="R1729" t="str">
        <f t="shared" si="156"/>
        <v>faith</v>
      </c>
      <c r="S1729" s="11">
        <f t="shared" si="159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7">
        <f t="shared" si="160"/>
        <v>122.14285714285714</v>
      </c>
      <c r="Q1730" t="str">
        <f t="shared" si="158"/>
        <v>music</v>
      </c>
      <c r="R1730" t="str">
        <f t="shared" ref="R1730:R1793" si="162">MID(N1730,SEARCH("/",N1730)+1,LEN(N1730)-SEARCH("/",N1730))</f>
        <v>faith</v>
      </c>
      <c r="S1730" s="11">
        <f t="shared" si="159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7" t="str">
        <f t="shared" si="160"/>
        <v>NA</v>
      </c>
      <c r="Q1731" t="str">
        <f t="shared" ref="Q1731:Q1794" si="164">LEFT(N1731,SEARCH("/",N1731)-1)</f>
        <v>music</v>
      </c>
      <c r="R1731" t="str">
        <f t="shared" si="162"/>
        <v>faith</v>
      </c>
      <c r="S1731" s="11">
        <f t="shared" ref="S1731:S1794" si="165">(((J1731/60)/60)/24)+DATE(1970,1,1)</f>
        <v>42471.052152777775</v>
      </c>
      <c r="T1731" s="11">
        <f t="shared" si="16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7" t="str">
        <f t="shared" ref="P1732:P1795" si="166">IFERROR(E1732/L1732,"NA")</f>
        <v>NA</v>
      </c>
      <c r="Q1732" t="str">
        <f t="shared" si="164"/>
        <v>music</v>
      </c>
      <c r="R1732" t="str">
        <f t="shared" si="162"/>
        <v>faith</v>
      </c>
      <c r="S1732" s="11">
        <f t="shared" si="165"/>
        <v>42272.087766203709</v>
      </c>
      <c r="T1732" s="11">
        <f t="shared" ref="T1732:T1795" si="167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7" t="str">
        <f t="shared" si="166"/>
        <v>NA</v>
      </c>
      <c r="Q1733" t="str">
        <f t="shared" si="164"/>
        <v>music</v>
      </c>
      <c r="R1733" t="str">
        <f t="shared" si="162"/>
        <v>faith</v>
      </c>
      <c r="S1733" s="11">
        <f t="shared" si="165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7" t="str">
        <f t="shared" si="166"/>
        <v>NA</v>
      </c>
      <c r="Q1734" t="str">
        <f t="shared" si="164"/>
        <v>music</v>
      </c>
      <c r="R1734" t="str">
        <f t="shared" si="162"/>
        <v>faith</v>
      </c>
      <c r="S1734" s="11">
        <f t="shared" si="165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7" t="str">
        <f t="shared" si="166"/>
        <v>NA</v>
      </c>
      <c r="Q1735" t="str">
        <f t="shared" si="164"/>
        <v>music</v>
      </c>
      <c r="R1735" t="str">
        <f t="shared" si="162"/>
        <v>faith</v>
      </c>
      <c r="S1735" s="11">
        <f t="shared" si="165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7">
        <f t="shared" si="166"/>
        <v>1</v>
      </c>
      <c r="Q1736" t="str">
        <f t="shared" si="164"/>
        <v>music</v>
      </c>
      <c r="R1736" t="str">
        <f t="shared" si="162"/>
        <v>faith</v>
      </c>
      <c r="S1736" s="11">
        <f t="shared" si="165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7">
        <f t="shared" si="166"/>
        <v>55</v>
      </c>
      <c r="Q1737" t="str">
        <f t="shared" si="164"/>
        <v>music</v>
      </c>
      <c r="R1737" t="str">
        <f t="shared" si="162"/>
        <v>faith</v>
      </c>
      <c r="S1737" s="11">
        <f t="shared" si="165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7">
        <f t="shared" si="166"/>
        <v>22</v>
      </c>
      <c r="Q1738" t="str">
        <f t="shared" si="164"/>
        <v>music</v>
      </c>
      <c r="R1738" t="str">
        <f t="shared" si="162"/>
        <v>faith</v>
      </c>
      <c r="S1738" s="11">
        <f t="shared" si="165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7">
        <f t="shared" si="166"/>
        <v>56.666666666666664</v>
      </c>
      <c r="Q1739" t="str">
        <f t="shared" si="164"/>
        <v>music</v>
      </c>
      <c r="R1739" t="str">
        <f t="shared" si="162"/>
        <v>faith</v>
      </c>
      <c r="S1739" s="11">
        <f t="shared" si="165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7">
        <f t="shared" si="166"/>
        <v>20</v>
      </c>
      <c r="Q1740" t="str">
        <f t="shared" si="164"/>
        <v>music</v>
      </c>
      <c r="R1740" t="str">
        <f t="shared" si="162"/>
        <v>faith</v>
      </c>
      <c r="S1740" s="11">
        <f t="shared" si="165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7">
        <f t="shared" si="166"/>
        <v>1</v>
      </c>
      <c r="Q1741" t="str">
        <f t="shared" si="164"/>
        <v>music</v>
      </c>
      <c r="R1741" t="str">
        <f t="shared" si="162"/>
        <v>faith</v>
      </c>
      <c r="S1741" s="11">
        <f t="shared" si="165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7" t="str">
        <f t="shared" si="166"/>
        <v>NA</v>
      </c>
      <c r="Q1742" t="str">
        <f t="shared" si="164"/>
        <v>music</v>
      </c>
      <c r="R1742" t="str">
        <f t="shared" si="162"/>
        <v>faith</v>
      </c>
      <c r="S1742" s="11">
        <f t="shared" si="165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7">
        <f t="shared" si="166"/>
        <v>25.576923076923077</v>
      </c>
      <c r="Q1743" t="str">
        <f t="shared" si="164"/>
        <v>photography</v>
      </c>
      <c r="R1743" t="str">
        <f t="shared" si="162"/>
        <v>photobooks</v>
      </c>
      <c r="S1743" s="11">
        <f t="shared" si="165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7">
        <f t="shared" si="166"/>
        <v>63.970588235294116</v>
      </c>
      <c r="Q1744" t="str">
        <f t="shared" si="164"/>
        <v>photography</v>
      </c>
      <c r="R1744" t="str">
        <f t="shared" si="162"/>
        <v>photobooks</v>
      </c>
      <c r="S1744" s="11">
        <f t="shared" si="165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7">
        <f t="shared" si="166"/>
        <v>89.925373134328353</v>
      </c>
      <c r="Q1745" t="str">
        <f t="shared" si="164"/>
        <v>photography</v>
      </c>
      <c r="R1745" t="str">
        <f t="shared" si="162"/>
        <v>photobooks</v>
      </c>
      <c r="S1745" s="11">
        <f t="shared" si="165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7">
        <f t="shared" si="166"/>
        <v>93.071428571428569</v>
      </c>
      <c r="Q1746" t="str">
        <f t="shared" si="164"/>
        <v>photography</v>
      </c>
      <c r="R1746" t="str">
        <f t="shared" si="162"/>
        <v>photobooks</v>
      </c>
      <c r="S1746" s="11">
        <f t="shared" si="165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7">
        <f t="shared" si="166"/>
        <v>89.674157303370791</v>
      </c>
      <c r="Q1747" t="str">
        <f t="shared" si="164"/>
        <v>photography</v>
      </c>
      <c r="R1747" t="str">
        <f t="shared" si="162"/>
        <v>photobooks</v>
      </c>
      <c r="S1747" s="11">
        <f t="shared" si="165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7">
        <f t="shared" si="166"/>
        <v>207.61682242990653</v>
      </c>
      <c r="Q1748" t="str">
        <f t="shared" si="164"/>
        <v>photography</v>
      </c>
      <c r="R1748" t="str">
        <f t="shared" si="162"/>
        <v>photobooks</v>
      </c>
      <c r="S1748" s="11">
        <f t="shared" si="165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7">
        <f t="shared" si="166"/>
        <v>59.408805031446541</v>
      </c>
      <c r="Q1749" t="str">
        <f t="shared" si="164"/>
        <v>photography</v>
      </c>
      <c r="R1749" t="str">
        <f t="shared" si="162"/>
        <v>photobooks</v>
      </c>
      <c r="S1749" s="11">
        <f t="shared" si="165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7">
        <f t="shared" si="166"/>
        <v>358.97237569060775</v>
      </c>
      <c r="Q1750" t="str">
        <f t="shared" si="164"/>
        <v>photography</v>
      </c>
      <c r="R1750" t="str">
        <f t="shared" si="162"/>
        <v>photobooks</v>
      </c>
      <c r="S1750" s="11">
        <f t="shared" si="165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7">
        <f t="shared" si="166"/>
        <v>94.736641221374043</v>
      </c>
      <c r="Q1751" t="str">
        <f t="shared" si="164"/>
        <v>photography</v>
      </c>
      <c r="R1751" t="str">
        <f t="shared" si="162"/>
        <v>photobooks</v>
      </c>
      <c r="S1751" s="11">
        <f t="shared" si="165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7">
        <f t="shared" si="166"/>
        <v>80.647999999999996</v>
      </c>
      <c r="Q1752" t="str">
        <f t="shared" si="164"/>
        <v>photography</v>
      </c>
      <c r="R1752" t="str">
        <f t="shared" si="162"/>
        <v>photobooks</v>
      </c>
      <c r="S1752" s="11">
        <f t="shared" si="165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7">
        <f t="shared" si="166"/>
        <v>168.68852459016392</v>
      </c>
      <c r="Q1753" t="str">
        <f t="shared" si="164"/>
        <v>photography</v>
      </c>
      <c r="R1753" t="str">
        <f t="shared" si="162"/>
        <v>photobooks</v>
      </c>
      <c r="S1753" s="11">
        <f t="shared" si="165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7">
        <f t="shared" si="166"/>
        <v>34.68888888888889</v>
      </c>
      <c r="Q1754" t="str">
        <f t="shared" si="164"/>
        <v>photography</v>
      </c>
      <c r="R1754" t="str">
        <f t="shared" si="162"/>
        <v>photobooks</v>
      </c>
      <c r="S1754" s="11">
        <f t="shared" si="165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7">
        <f t="shared" si="166"/>
        <v>462.85714285714283</v>
      </c>
      <c r="Q1755" t="str">
        <f t="shared" si="164"/>
        <v>photography</v>
      </c>
      <c r="R1755" t="str">
        <f t="shared" si="162"/>
        <v>photobooks</v>
      </c>
      <c r="S1755" s="11">
        <f t="shared" si="165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7">
        <f t="shared" si="166"/>
        <v>104.38888888888889</v>
      </c>
      <c r="Q1756" t="str">
        <f t="shared" si="164"/>
        <v>photography</v>
      </c>
      <c r="R1756" t="str">
        <f t="shared" si="162"/>
        <v>photobooks</v>
      </c>
      <c r="S1756" s="11">
        <f t="shared" si="165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7">
        <f t="shared" si="166"/>
        <v>7.5</v>
      </c>
      <c r="Q1757" t="str">
        <f t="shared" si="164"/>
        <v>photography</v>
      </c>
      <c r="R1757" t="str">
        <f t="shared" si="162"/>
        <v>photobooks</v>
      </c>
      <c r="S1757" s="11">
        <f t="shared" si="165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7">
        <f t="shared" si="166"/>
        <v>47.13</v>
      </c>
      <c r="Q1758" t="str">
        <f t="shared" si="164"/>
        <v>photography</v>
      </c>
      <c r="R1758" t="str">
        <f t="shared" si="162"/>
        <v>photobooks</v>
      </c>
      <c r="S1758" s="11">
        <f t="shared" si="165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7">
        <f t="shared" si="166"/>
        <v>414.28571428571428</v>
      </c>
      <c r="Q1759" t="str">
        <f t="shared" si="164"/>
        <v>photography</v>
      </c>
      <c r="R1759" t="str">
        <f t="shared" si="162"/>
        <v>photobooks</v>
      </c>
      <c r="S1759" s="11">
        <f t="shared" si="165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7">
        <f t="shared" si="166"/>
        <v>42.481481481481481</v>
      </c>
      <c r="Q1760" t="str">
        <f t="shared" si="164"/>
        <v>photography</v>
      </c>
      <c r="R1760" t="str">
        <f t="shared" si="162"/>
        <v>photobooks</v>
      </c>
      <c r="S1760" s="11">
        <f t="shared" si="165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7">
        <f t="shared" si="166"/>
        <v>108.77551020408163</v>
      </c>
      <c r="Q1761" t="str">
        <f t="shared" si="164"/>
        <v>photography</v>
      </c>
      <c r="R1761" t="str">
        <f t="shared" si="162"/>
        <v>photobooks</v>
      </c>
      <c r="S1761" s="11">
        <f t="shared" si="165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7">
        <f t="shared" si="166"/>
        <v>81.098039215686271</v>
      </c>
      <c r="Q1762" t="str">
        <f t="shared" si="164"/>
        <v>photography</v>
      </c>
      <c r="R1762" t="str">
        <f t="shared" si="162"/>
        <v>photobooks</v>
      </c>
      <c r="S1762" s="11">
        <f t="shared" si="165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7">
        <f t="shared" si="166"/>
        <v>51.666666666666664</v>
      </c>
      <c r="Q1763" t="str">
        <f t="shared" si="164"/>
        <v>photography</v>
      </c>
      <c r="R1763" t="str">
        <f t="shared" si="162"/>
        <v>photobooks</v>
      </c>
      <c r="S1763" s="11">
        <f t="shared" si="165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7">
        <f t="shared" si="166"/>
        <v>35.4</v>
      </c>
      <c r="Q1764" t="str">
        <f t="shared" si="164"/>
        <v>photography</v>
      </c>
      <c r="R1764" t="str">
        <f t="shared" si="162"/>
        <v>photobooks</v>
      </c>
      <c r="S1764" s="11">
        <f t="shared" si="165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7">
        <f t="shared" si="166"/>
        <v>103.63559322033899</v>
      </c>
      <c r="Q1765" t="str">
        <f t="shared" si="164"/>
        <v>photography</v>
      </c>
      <c r="R1765" t="str">
        <f t="shared" si="162"/>
        <v>photobooks</v>
      </c>
      <c r="S1765" s="11">
        <f t="shared" si="165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7">
        <f t="shared" si="166"/>
        <v>55.282051282051285</v>
      </c>
      <c r="Q1766" t="str">
        <f t="shared" si="164"/>
        <v>photography</v>
      </c>
      <c r="R1766" t="str">
        <f t="shared" si="162"/>
        <v>photobooks</v>
      </c>
      <c r="S1766" s="11">
        <f t="shared" si="165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7">
        <f t="shared" si="166"/>
        <v>72.16970873786407</v>
      </c>
      <c r="Q1767" t="str">
        <f t="shared" si="164"/>
        <v>photography</v>
      </c>
      <c r="R1767" t="str">
        <f t="shared" si="162"/>
        <v>photobooks</v>
      </c>
      <c r="S1767" s="11">
        <f t="shared" si="165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7" t="str">
        <f t="shared" si="166"/>
        <v>NA</v>
      </c>
      <c r="Q1768" t="str">
        <f t="shared" si="164"/>
        <v>photography</v>
      </c>
      <c r="R1768" t="str">
        <f t="shared" si="162"/>
        <v>photobooks</v>
      </c>
      <c r="S1768" s="11">
        <f t="shared" si="165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7">
        <f t="shared" si="166"/>
        <v>58.615384615384613</v>
      </c>
      <c r="Q1769" t="str">
        <f t="shared" si="164"/>
        <v>photography</v>
      </c>
      <c r="R1769" t="str">
        <f t="shared" si="162"/>
        <v>photobooks</v>
      </c>
      <c r="S1769" s="11">
        <f t="shared" si="165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7">
        <f t="shared" si="166"/>
        <v>12.466666666666667</v>
      </c>
      <c r="Q1770" t="str">
        <f t="shared" si="164"/>
        <v>photography</v>
      </c>
      <c r="R1770" t="str">
        <f t="shared" si="162"/>
        <v>photobooks</v>
      </c>
      <c r="S1770" s="11">
        <f t="shared" si="165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7">
        <f t="shared" si="166"/>
        <v>49.136363636363633</v>
      </c>
      <c r="Q1771" t="str">
        <f t="shared" si="164"/>
        <v>photography</v>
      </c>
      <c r="R1771" t="str">
        <f t="shared" si="162"/>
        <v>photobooks</v>
      </c>
      <c r="S1771" s="11">
        <f t="shared" si="165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7">
        <f t="shared" si="166"/>
        <v>150.5</v>
      </c>
      <c r="Q1772" t="str">
        <f t="shared" si="164"/>
        <v>photography</v>
      </c>
      <c r="R1772" t="str">
        <f t="shared" si="162"/>
        <v>photobooks</v>
      </c>
      <c r="S1772" s="11">
        <f t="shared" si="165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7">
        <f t="shared" si="166"/>
        <v>35.799999999999997</v>
      </c>
      <c r="Q1773" t="str">
        <f t="shared" si="164"/>
        <v>photography</v>
      </c>
      <c r="R1773" t="str">
        <f t="shared" si="162"/>
        <v>photobooks</v>
      </c>
      <c r="S1773" s="11">
        <f t="shared" si="165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7">
        <f t="shared" si="166"/>
        <v>45.157894736842103</v>
      </c>
      <c r="Q1774" t="str">
        <f t="shared" si="164"/>
        <v>photography</v>
      </c>
      <c r="R1774" t="str">
        <f t="shared" si="162"/>
        <v>photobooks</v>
      </c>
      <c r="S1774" s="11">
        <f t="shared" si="165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7">
        <f t="shared" si="166"/>
        <v>98.78947368421052</v>
      </c>
      <c r="Q1775" t="str">
        <f t="shared" si="164"/>
        <v>photography</v>
      </c>
      <c r="R1775" t="str">
        <f t="shared" si="162"/>
        <v>photobooks</v>
      </c>
      <c r="S1775" s="11">
        <f t="shared" si="165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7">
        <f t="shared" si="166"/>
        <v>88.307692307692307</v>
      </c>
      <c r="Q1776" t="str">
        <f t="shared" si="164"/>
        <v>photography</v>
      </c>
      <c r="R1776" t="str">
        <f t="shared" si="162"/>
        <v>photobooks</v>
      </c>
      <c r="S1776" s="11">
        <f t="shared" si="165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7">
        <f t="shared" si="166"/>
        <v>170.62903225806451</v>
      </c>
      <c r="Q1777" t="str">
        <f t="shared" si="164"/>
        <v>photography</v>
      </c>
      <c r="R1777" t="str">
        <f t="shared" si="162"/>
        <v>photobooks</v>
      </c>
      <c r="S1777" s="11">
        <f t="shared" si="165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7">
        <f t="shared" si="166"/>
        <v>83.75</v>
      </c>
      <c r="Q1778" t="str">
        <f t="shared" si="164"/>
        <v>photography</v>
      </c>
      <c r="R1778" t="str">
        <f t="shared" si="162"/>
        <v>photobooks</v>
      </c>
      <c r="S1778" s="11">
        <f t="shared" si="165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7">
        <f t="shared" si="166"/>
        <v>65.099999999999994</v>
      </c>
      <c r="Q1779" t="str">
        <f t="shared" si="164"/>
        <v>photography</v>
      </c>
      <c r="R1779" t="str">
        <f t="shared" si="162"/>
        <v>photobooks</v>
      </c>
      <c r="S1779" s="11">
        <f t="shared" si="165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7">
        <f t="shared" si="166"/>
        <v>66.333333333333329</v>
      </c>
      <c r="Q1780" t="str">
        <f t="shared" si="164"/>
        <v>photography</v>
      </c>
      <c r="R1780" t="str">
        <f t="shared" si="162"/>
        <v>photobooks</v>
      </c>
      <c r="S1780" s="11">
        <f t="shared" si="165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7">
        <f t="shared" si="166"/>
        <v>104.89473684210526</v>
      </c>
      <c r="Q1781" t="str">
        <f t="shared" si="164"/>
        <v>photography</v>
      </c>
      <c r="R1781" t="str">
        <f t="shared" si="162"/>
        <v>photobooks</v>
      </c>
      <c r="S1781" s="11">
        <f t="shared" si="165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7">
        <f t="shared" si="166"/>
        <v>78.440789473684205</v>
      </c>
      <c r="Q1782" t="str">
        <f t="shared" si="164"/>
        <v>photography</v>
      </c>
      <c r="R1782" t="str">
        <f t="shared" si="162"/>
        <v>photobooks</v>
      </c>
      <c r="S1782" s="11">
        <f t="shared" si="165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7">
        <f t="shared" si="166"/>
        <v>59.041666666666664</v>
      </c>
      <c r="Q1783" t="str">
        <f t="shared" si="164"/>
        <v>photography</v>
      </c>
      <c r="R1783" t="str">
        <f t="shared" si="162"/>
        <v>photobooks</v>
      </c>
      <c r="S1783" s="11">
        <f t="shared" si="165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7">
        <f t="shared" si="166"/>
        <v>71.34210526315789</v>
      </c>
      <c r="Q1784" t="str">
        <f t="shared" si="164"/>
        <v>photography</v>
      </c>
      <c r="R1784" t="str">
        <f t="shared" si="162"/>
        <v>photobooks</v>
      </c>
      <c r="S1784" s="11">
        <f t="shared" si="165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7">
        <f t="shared" si="166"/>
        <v>51.227027027027027</v>
      </c>
      <c r="Q1785" t="str">
        <f t="shared" si="164"/>
        <v>photography</v>
      </c>
      <c r="R1785" t="str">
        <f t="shared" si="162"/>
        <v>photobooks</v>
      </c>
      <c r="S1785" s="11">
        <f t="shared" si="165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7">
        <f t="shared" si="166"/>
        <v>60.242424242424242</v>
      </c>
      <c r="Q1786" t="str">
        <f t="shared" si="164"/>
        <v>photography</v>
      </c>
      <c r="R1786" t="str">
        <f t="shared" si="162"/>
        <v>photobooks</v>
      </c>
      <c r="S1786" s="11">
        <f t="shared" si="165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7">
        <f t="shared" si="166"/>
        <v>44.935185185185183</v>
      </c>
      <c r="Q1787" t="str">
        <f t="shared" si="164"/>
        <v>photography</v>
      </c>
      <c r="R1787" t="str">
        <f t="shared" si="162"/>
        <v>photobooks</v>
      </c>
      <c r="S1787" s="11">
        <f t="shared" si="165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7">
        <f t="shared" si="166"/>
        <v>31.206896551724139</v>
      </c>
      <c r="Q1788" t="str">
        <f t="shared" si="164"/>
        <v>photography</v>
      </c>
      <c r="R1788" t="str">
        <f t="shared" si="162"/>
        <v>photobooks</v>
      </c>
      <c r="S1788" s="11">
        <f t="shared" si="165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7">
        <f t="shared" si="166"/>
        <v>63.875</v>
      </c>
      <c r="Q1789" t="str">
        <f t="shared" si="164"/>
        <v>photography</v>
      </c>
      <c r="R1789" t="str">
        <f t="shared" si="162"/>
        <v>photobooks</v>
      </c>
      <c r="S1789" s="11">
        <f t="shared" si="165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7">
        <f t="shared" si="166"/>
        <v>19</v>
      </c>
      <c r="Q1790" t="str">
        <f t="shared" si="164"/>
        <v>photography</v>
      </c>
      <c r="R1790" t="str">
        <f t="shared" si="162"/>
        <v>photobooks</v>
      </c>
      <c r="S1790" s="11">
        <f t="shared" si="165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7">
        <f t="shared" si="166"/>
        <v>10</v>
      </c>
      <c r="Q1791" t="str">
        <f t="shared" si="164"/>
        <v>photography</v>
      </c>
      <c r="R1791" t="str">
        <f t="shared" si="162"/>
        <v>photobooks</v>
      </c>
      <c r="S1791" s="11">
        <f t="shared" si="165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7">
        <f t="shared" si="166"/>
        <v>109.06666666666666</v>
      </c>
      <c r="Q1792" t="str">
        <f t="shared" si="164"/>
        <v>photography</v>
      </c>
      <c r="R1792" t="str">
        <f t="shared" si="162"/>
        <v>photobooks</v>
      </c>
      <c r="S1792" s="11">
        <f t="shared" si="165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7">
        <f t="shared" si="166"/>
        <v>26.75</v>
      </c>
      <c r="Q1793" t="str">
        <f t="shared" si="164"/>
        <v>photography</v>
      </c>
      <c r="R1793" t="str">
        <f t="shared" si="162"/>
        <v>photobooks</v>
      </c>
      <c r="S1793" s="11">
        <f t="shared" si="165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7">
        <f t="shared" si="166"/>
        <v>109.93525179856115</v>
      </c>
      <c r="Q1794" t="str">
        <f t="shared" si="164"/>
        <v>photography</v>
      </c>
      <c r="R1794" t="str">
        <f t="shared" ref="R1794:R1857" si="168">MID(N1794,SEARCH("/",N1794)+1,LEN(N1794)-SEARCH("/",N1794))</f>
        <v>photobooks</v>
      </c>
      <c r="S1794" s="11">
        <f t="shared" si="165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7">
        <f t="shared" si="166"/>
        <v>20</v>
      </c>
      <c r="Q1795" t="str">
        <f t="shared" ref="Q1795:Q1858" si="170">LEFT(N1795,SEARCH("/",N1795)-1)</f>
        <v>photography</v>
      </c>
      <c r="R1795" t="str">
        <f t="shared" si="168"/>
        <v>photobooks</v>
      </c>
      <c r="S1795" s="11">
        <f t="shared" ref="S1795:S1858" si="171">(((J1795/60)/60)/24)+DATE(1970,1,1)</f>
        <v>41940.89166666667</v>
      </c>
      <c r="T1795" s="11">
        <f t="shared" si="167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7">
        <f t="shared" ref="P1796:P1859" si="172">IFERROR(E1796/L1796,"NA")</f>
        <v>55.388888888888886</v>
      </c>
      <c r="Q1796" t="str">
        <f t="shared" si="170"/>
        <v>photography</v>
      </c>
      <c r="R1796" t="str">
        <f t="shared" si="168"/>
        <v>photobooks</v>
      </c>
      <c r="S1796" s="11">
        <f t="shared" si="171"/>
        <v>42011.551180555558</v>
      </c>
      <c r="T1796" s="11">
        <f t="shared" ref="T1796:T1859" si="173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7">
        <f t="shared" si="172"/>
        <v>133.90123456790124</v>
      </c>
      <c r="Q1797" t="str">
        <f t="shared" si="170"/>
        <v>photography</v>
      </c>
      <c r="R1797" t="str">
        <f t="shared" si="168"/>
        <v>photobooks</v>
      </c>
      <c r="S1797" s="11">
        <f t="shared" si="171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7">
        <f t="shared" si="172"/>
        <v>48.720930232558139</v>
      </c>
      <c r="Q1798" t="str">
        <f t="shared" si="170"/>
        <v>photography</v>
      </c>
      <c r="R1798" t="str">
        <f t="shared" si="168"/>
        <v>photobooks</v>
      </c>
      <c r="S1798" s="11">
        <f t="shared" si="171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7">
        <f t="shared" si="172"/>
        <v>48.25</v>
      </c>
      <c r="Q1799" t="str">
        <f t="shared" si="170"/>
        <v>photography</v>
      </c>
      <c r="R1799" t="str">
        <f t="shared" si="168"/>
        <v>photobooks</v>
      </c>
      <c r="S1799" s="11">
        <f t="shared" si="171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7">
        <f t="shared" si="172"/>
        <v>58.972972972972975</v>
      </c>
      <c r="Q1800" t="str">
        <f t="shared" si="170"/>
        <v>photography</v>
      </c>
      <c r="R1800" t="str">
        <f t="shared" si="168"/>
        <v>photobooks</v>
      </c>
      <c r="S1800" s="11">
        <f t="shared" si="171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7">
        <f t="shared" si="172"/>
        <v>11.638333333333334</v>
      </c>
      <c r="Q1801" t="str">
        <f t="shared" si="170"/>
        <v>photography</v>
      </c>
      <c r="R1801" t="str">
        <f t="shared" si="168"/>
        <v>photobooks</v>
      </c>
      <c r="S1801" s="11">
        <f t="shared" si="171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7">
        <f t="shared" si="172"/>
        <v>83.716814159292042</v>
      </c>
      <c r="Q1802" t="str">
        <f t="shared" si="170"/>
        <v>photography</v>
      </c>
      <c r="R1802" t="str">
        <f t="shared" si="168"/>
        <v>photobooks</v>
      </c>
      <c r="S1802" s="11">
        <f t="shared" si="171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7">
        <f t="shared" si="172"/>
        <v>63.648648648648646</v>
      </c>
      <c r="Q1803" t="str">
        <f t="shared" si="170"/>
        <v>photography</v>
      </c>
      <c r="R1803" t="str">
        <f t="shared" si="168"/>
        <v>photobooks</v>
      </c>
      <c r="S1803" s="11">
        <f t="shared" si="171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7">
        <f t="shared" si="172"/>
        <v>94.277777777777771</v>
      </c>
      <c r="Q1804" t="str">
        <f t="shared" si="170"/>
        <v>photography</v>
      </c>
      <c r="R1804" t="str">
        <f t="shared" si="168"/>
        <v>photobooks</v>
      </c>
      <c r="S1804" s="11">
        <f t="shared" si="171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7">
        <f t="shared" si="172"/>
        <v>71.86666666666666</v>
      </c>
      <c r="Q1805" t="str">
        <f t="shared" si="170"/>
        <v>photography</v>
      </c>
      <c r="R1805" t="str">
        <f t="shared" si="168"/>
        <v>photobooks</v>
      </c>
      <c r="S1805" s="11">
        <f t="shared" si="171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7">
        <f t="shared" si="172"/>
        <v>104.84615384615384</v>
      </c>
      <c r="Q1806" t="str">
        <f t="shared" si="170"/>
        <v>photography</v>
      </c>
      <c r="R1806" t="str">
        <f t="shared" si="168"/>
        <v>photobooks</v>
      </c>
      <c r="S1806" s="11">
        <f t="shared" si="171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7">
        <f t="shared" si="172"/>
        <v>67.139344262295083</v>
      </c>
      <c r="Q1807" t="str">
        <f t="shared" si="170"/>
        <v>photography</v>
      </c>
      <c r="R1807" t="str">
        <f t="shared" si="168"/>
        <v>photobooks</v>
      </c>
      <c r="S1807" s="11">
        <f t="shared" si="171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7">
        <f t="shared" si="172"/>
        <v>73.875</v>
      </c>
      <c r="Q1808" t="str">
        <f t="shared" si="170"/>
        <v>photography</v>
      </c>
      <c r="R1808" t="str">
        <f t="shared" si="168"/>
        <v>photobooks</v>
      </c>
      <c r="S1808" s="11">
        <f t="shared" si="171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7">
        <f t="shared" si="172"/>
        <v>69.125</v>
      </c>
      <c r="Q1809" t="str">
        <f t="shared" si="170"/>
        <v>photography</v>
      </c>
      <c r="R1809" t="str">
        <f t="shared" si="168"/>
        <v>photobooks</v>
      </c>
      <c r="S1809" s="11">
        <f t="shared" si="171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7">
        <f t="shared" si="172"/>
        <v>120.77083333333333</v>
      </c>
      <c r="Q1810" t="str">
        <f t="shared" si="170"/>
        <v>photography</v>
      </c>
      <c r="R1810" t="str">
        <f t="shared" si="168"/>
        <v>photobooks</v>
      </c>
      <c r="S1810" s="11">
        <f t="shared" si="171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7">
        <f t="shared" si="172"/>
        <v>42.222222222222221</v>
      </c>
      <c r="Q1811" t="str">
        <f t="shared" si="170"/>
        <v>photography</v>
      </c>
      <c r="R1811" t="str">
        <f t="shared" si="168"/>
        <v>photobooks</v>
      </c>
      <c r="S1811" s="11">
        <f t="shared" si="171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7">
        <f t="shared" si="172"/>
        <v>7.5</v>
      </c>
      <c r="Q1812" t="str">
        <f t="shared" si="170"/>
        <v>photography</v>
      </c>
      <c r="R1812" t="str">
        <f t="shared" si="168"/>
        <v>photobooks</v>
      </c>
      <c r="S1812" s="11">
        <f t="shared" si="171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7">
        <f t="shared" si="172"/>
        <v>1.5384615384615385</v>
      </c>
      <c r="Q1813" t="str">
        <f t="shared" si="170"/>
        <v>photography</v>
      </c>
      <c r="R1813" t="str">
        <f t="shared" si="168"/>
        <v>photobooks</v>
      </c>
      <c r="S1813" s="11">
        <f t="shared" si="171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7">
        <f t="shared" si="172"/>
        <v>37.608695652173914</v>
      </c>
      <c r="Q1814" t="str">
        <f t="shared" si="170"/>
        <v>photography</v>
      </c>
      <c r="R1814" t="str">
        <f t="shared" si="168"/>
        <v>photobooks</v>
      </c>
      <c r="S1814" s="11">
        <f t="shared" si="171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7" t="str">
        <f t="shared" si="172"/>
        <v>NA</v>
      </c>
      <c r="Q1815" t="str">
        <f t="shared" si="170"/>
        <v>photography</v>
      </c>
      <c r="R1815" t="str">
        <f t="shared" si="168"/>
        <v>photobooks</v>
      </c>
      <c r="S1815" s="11">
        <f t="shared" si="171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7">
        <f t="shared" si="172"/>
        <v>42.157142857142858</v>
      </c>
      <c r="Q1816" t="str">
        <f t="shared" si="170"/>
        <v>photography</v>
      </c>
      <c r="R1816" t="str">
        <f t="shared" si="168"/>
        <v>photobooks</v>
      </c>
      <c r="S1816" s="11">
        <f t="shared" si="171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7" t="str">
        <f t="shared" si="172"/>
        <v>NA</v>
      </c>
      <c r="Q1817" t="str">
        <f t="shared" si="170"/>
        <v>photography</v>
      </c>
      <c r="R1817" t="str">
        <f t="shared" si="168"/>
        <v>photobooks</v>
      </c>
      <c r="S1817" s="11">
        <f t="shared" si="171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7">
        <f t="shared" si="172"/>
        <v>84.833333333333329</v>
      </c>
      <c r="Q1818" t="str">
        <f t="shared" si="170"/>
        <v>photography</v>
      </c>
      <c r="R1818" t="str">
        <f t="shared" si="168"/>
        <v>photobooks</v>
      </c>
      <c r="S1818" s="11">
        <f t="shared" si="171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7">
        <f t="shared" si="172"/>
        <v>94.19</v>
      </c>
      <c r="Q1819" t="str">
        <f t="shared" si="170"/>
        <v>photography</v>
      </c>
      <c r="R1819" t="str">
        <f t="shared" si="168"/>
        <v>photobooks</v>
      </c>
      <c r="S1819" s="11">
        <f t="shared" si="171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7" t="str">
        <f t="shared" si="172"/>
        <v>NA</v>
      </c>
      <c r="Q1820" t="str">
        <f t="shared" si="170"/>
        <v>photography</v>
      </c>
      <c r="R1820" t="str">
        <f t="shared" si="168"/>
        <v>photobooks</v>
      </c>
      <c r="S1820" s="11">
        <f t="shared" si="171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7">
        <f t="shared" si="172"/>
        <v>6.25</v>
      </c>
      <c r="Q1821" t="str">
        <f t="shared" si="170"/>
        <v>photography</v>
      </c>
      <c r="R1821" t="str">
        <f t="shared" si="168"/>
        <v>photobooks</v>
      </c>
      <c r="S1821" s="11">
        <f t="shared" si="171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7">
        <f t="shared" si="172"/>
        <v>213.375</v>
      </c>
      <c r="Q1822" t="str">
        <f t="shared" si="170"/>
        <v>photography</v>
      </c>
      <c r="R1822" t="str">
        <f t="shared" si="168"/>
        <v>photobooks</v>
      </c>
      <c r="S1822" s="11">
        <f t="shared" si="171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7">
        <f t="shared" si="172"/>
        <v>59.162280701754383</v>
      </c>
      <c r="Q1823" t="str">
        <f t="shared" si="170"/>
        <v>music</v>
      </c>
      <c r="R1823" t="str">
        <f t="shared" si="168"/>
        <v>rock</v>
      </c>
      <c r="S1823" s="11">
        <f t="shared" si="171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7">
        <f t="shared" si="172"/>
        <v>27.272727272727273</v>
      </c>
      <c r="Q1824" t="str">
        <f t="shared" si="170"/>
        <v>music</v>
      </c>
      <c r="R1824" t="str">
        <f t="shared" si="168"/>
        <v>rock</v>
      </c>
      <c r="S1824" s="11">
        <f t="shared" si="171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7">
        <f t="shared" si="172"/>
        <v>24.575757575757574</v>
      </c>
      <c r="Q1825" t="str">
        <f t="shared" si="170"/>
        <v>music</v>
      </c>
      <c r="R1825" t="str">
        <f t="shared" si="168"/>
        <v>rock</v>
      </c>
      <c r="S1825" s="11">
        <f t="shared" si="171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7">
        <f t="shared" si="172"/>
        <v>75.05</v>
      </c>
      <c r="Q1826" t="str">
        <f t="shared" si="170"/>
        <v>music</v>
      </c>
      <c r="R1826" t="str">
        <f t="shared" si="168"/>
        <v>rock</v>
      </c>
      <c r="S1826" s="11">
        <f t="shared" si="171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7">
        <f t="shared" si="172"/>
        <v>42.02</v>
      </c>
      <c r="Q1827" t="str">
        <f t="shared" si="170"/>
        <v>music</v>
      </c>
      <c r="R1827" t="str">
        <f t="shared" si="168"/>
        <v>rock</v>
      </c>
      <c r="S1827" s="11">
        <f t="shared" si="171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7">
        <f t="shared" si="172"/>
        <v>53.157894736842103</v>
      </c>
      <c r="Q1828" t="str">
        <f t="shared" si="170"/>
        <v>music</v>
      </c>
      <c r="R1828" t="str">
        <f t="shared" si="168"/>
        <v>rock</v>
      </c>
      <c r="S1828" s="11">
        <f t="shared" si="171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7">
        <f t="shared" si="172"/>
        <v>83.885416666666671</v>
      </c>
      <c r="Q1829" t="str">
        <f t="shared" si="170"/>
        <v>music</v>
      </c>
      <c r="R1829" t="str">
        <f t="shared" si="168"/>
        <v>rock</v>
      </c>
      <c r="S1829" s="11">
        <f t="shared" si="171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7">
        <f t="shared" si="172"/>
        <v>417.33333333333331</v>
      </c>
      <c r="Q1830" t="str">
        <f t="shared" si="170"/>
        <v>music</v>
      </c>
      <c r="R1830" t="str">
        <f t="shared" si="168"/>
        <v>rock</v>
      </c>
      <c r="S1830" s="11">
        <f t="shared" si="171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7">
        <f t="shared" si="172"/>
        <v>75.765151515151516</v>
      </c>
      <c r="Q1831" t="str">
        <f t="shared" si="170"/>
        <v>music</v>
      </c>
      <c r="R1831" t="str">
        <f t="shared" si="168"/>
        <v>rock</v>
      </c>
      <c r="S1831" s="11">
        <f t="shared" si="171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7">
        <f t="shared" si="172"/>
        <v>67.389380530973455</v>
      </c>
      <c r="Q1832" t="str">
        <f t="shared" si="170"/>
        <v>music</v>
      </c>
      <c r="R1832" t="str">
        <f t="shared" si="168"/>
        <v>rock</v>
      </c>
      <c r="S1832" s="11">
        <f t="shared" si="171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7">
        <f t="shared" si="172"/>
        <v>73.571428571428569</v>
      </c>
      <c r="Q1833" t="str">
        <f t="shared" si="170"/>
        <v>music</v>
      </c>
      <c r="R1833" t="str">
        <f t="shared" si="168"/>
        <v>rock</v>
      </c>
      <c r="S1833" s="11">
        <f t="shared" si="171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7">
        <f t="shared" si="172"/>
        <v>25</v>
      </c>
      <c r="Q1834" t="str">
        <f t="shared" si="170"/>
        <v>music</v>
      </c>
      <c r="R1834" t="str">
        <f t="shared" si="168"/>
        <v>rock</v>
      </c>
      <c r="S1834" s="11">
        <f t="shared" si="171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7">
        <f t="shared" si="172"/>
        <v>42</v>
      </c>
      <c r="Q1835" t="str">
        <f t="shared" si="170"/>
        <v>music</v>
      </c>
      <c r="R1835" t="str">
        <f t="shared" si="168"/>
        <v>rock</v>
      </c>
      <c r="S1835" s="11">
        <f t="shared" si="171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7">
        <f t="shared" si="172"/>
        <v>131.16666666666666</v>
      </c>
      <c r="Q1836" t="str">
        <f t="shared" si="170"/>
        <v>music</v>
      </c>
      <c r="R1836" t="str">
        <f t="shared" si="168"/>
        <v>rock</v>
      </c>
      <c r="S1836" s="11">
        <f t="shared" si="171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7">
        <f t="shared" si="172"/>
        <v>47.272727272727273</v>
      </c>
      <c r="Q1837" t="str">
        <f t="shared" si="170"/>
        <v>music</v>
      </c>
      <c r="R1837" t="str">
        <f t="shared" si="168"/>
        <v>rock</v>
      </c>
      <c r="S1837" s="11">
        <f t="shared" si="171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7">
        <f t="shared" si="172"/>
        <v>182.12727272727273</v>
      </c>
      <c r="Q1838" t="str">
        <f t="shared" si="170"/>
        <v>music</v>
      </c>
      <c r="R1838" t="str">
        <f t="shared" si="168"/>
        <v>rock</v>
      </c>
      <c r="S1838" s="11">
        <f t="shared" si="171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7">
        <f t="shared" si="172"/>
        <v>61.366666666666667</v>
      </c>
      <c r="Q1839" t="str">
        <f t="shared" si="170"/>
        <v>music</v>
      </c>
      <c r="R1839" t="str">
        <f t="shared" si="168"/>
        <v>rock</v>
      </c>
      <c r="S1839" s="11">
        <f t="shared" si="171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7">
        <f t="shared" si="172"/>
        <v>35.767499999999998</v>
      </c>
      <c r="Q1840" t="str">
        <f t="shared" si="170"/>
        <v>music</v>
      </c>
      <c r="R1840" t="str">
        <f t="shared" si="168"/>
        <v>rock</v>
      </c>
      <c r="S1840" s="11">
        <f t="shared" si="171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7">
        <f t="shared" si="172"/>
        <v>45.62222222222222</v>
      </c>
      <c r="Q1841" t="str">
        <f t="shared" si="170"/>
        <v>music</v>
      </c>
      <c r="R1841" t="str">
        <f t="shared" si="168"/>
        <v>rock</v>
      </c>
      <c r="S1841" s="11">
        <f t="shared" si="171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7">
        <f t="shared" si="172"/>
        <v>75.384615384615387</v>
      </c>
      <c r="Q1842" t="str">
        <f t="shared" si="170"/>
        <v>music</v>
      </c>
      <c r="R1842" t="str">
        <f t="shared" si="168"/>
        <v>rock</v>
      </c>
      <c r="S1842" s="11">
        <f t="shared" si="171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7">
        <f t="shared" si="172"/>
        <v>50.875</v>
      </c>
      <c r="Q1843" t="str">
        <f t="shared" si="170"/>
        <v>music</v>
      </c>
      <c r="R1843" t="str">
        <f t="shared" si="168"/>
        <v>rock</v>
      </c>
      <c r="S1843" s="11">
        <f t="shared" si="171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7">
        <f t="shared" si="172"/>
        <v>119.28571428571429</v>
      </c>
      <c r="Q1844" t="str">
        <f t="shared" si="170"/>
        <v>music</v>
      </c>
      <c r="R1844" t="str">
        <f t="shared" si="168"/>
        <v>rock</v>
      </c>
      <c r="S1844" s="11">
        <f t="shared" si="171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7">
        <f t="shared" si="172"/>
        <v>92.541865671641801</v>
      </c>
      <c r="Q1845" t="str">
        <f t="shared" si="170"/>
        <v>music</v>
      </c>
      <c r="R1845" t="str">
        <f t="shared" si="168"/>
        <v>rock</v>
      </c>
      <c r="S1845" s="11">
        <f t="shared" si="171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7">
        <f t="shared" si="172"/>
        <v>76.05</v>
      </c>
      <c r="Q1846" t="str">
        <f t="shared" si="170"/>
        <v>music</v>
      </c>
      <c r="R1846" t="str">
        <f t="shared" si="168"/>
        <v>rock</v>
      </c>
      <c r="S1846" s="11">
        <f t="shared" si="171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7">
        <f t="shared" si="172"/>
        <v>52.631578947368418</v>
      </c>
      <c r="Q1847" t="str">
        <f t="shared" si="170"/>
        <v>music</v>
      </c>
      <c r="R1847" t="str">
        <f t="shared" si="168"/>
        <v>rock</v>
      </c>
      <c r="S1847" s="11">
        <f t="shared" si="171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7">
        <f t="shared" si="172"/>
        <v>98.990430622009569</v>
      </c>
      <c r="Q1848" t="str">
        <f t="shared" si="170"/>
        <v>music</v>
      </c>
      <c r="R1848" t="str">
        <f t="shared" si="168"/>
        <v>rock</v>
      </c>
      <c r="S1848" s="11">
        <f t="shared" si="171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7">
        <f t="shared" si="172"/>
        <v>79.526315789473685</v>
      </c>
      <c r="Q1849" t="str">
        <f t="shared" si="170"/>
        <v>music</v>
      </c>
      <c r="R1849" t="str">
        <f t="shared" si="168"/>
        <v>rock</v>
      </c>
      <c r="S1849" s="11">
        <f t="shared" si="171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7">
        <f t="shared" si="172"/>
        <v>134.20833333333334</v>
      </c>
      <c r="Q1850" t="str">
        <f t="shared" si="170"/>
        <v>music</v>
      </c>
      <c r="R1850" t="str">
        <f t="shared" si="168"/>
        <v>rock</v>
      </c>
      <c r="S1850" s="11">
        <f t="shared" si="171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7">
        <f t="shared" si="172"/>
        <v>37.625</v>
      </c>
      <c r="Q1851" t="str">
        <f t="shared" si="170"/>
        <v>music</v>
      </c>
      <c r="R1851" t="str">
        <f t="shared" si="168"/>
        <v>rock</v>
      </c>
      <c r="S1851" s="11">
        <f t="shared" si="171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7">
        <f t="shared" si="172"/>
        <v>51.044692737430168</v>
      </c>
      <c r="Q1852" t="str">
        <f t="shared" si="170"/>
        <v>music</v>
      </c>
      <c r="R1852" t="str">
        <f t="shared" si="168"/>
        <v>rock</v>
      </c>
      <c r="S1852" s="11">
        <f t="shared" si="171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7">
        <f t="shared" si="172"/>
        <v>50.03846153846154</v>
      </c>
      <c r="Q1853" t="str">
        <f t="shared" si="170"/>
        <v>music</v>
      </c>
      <c r="R1853" t="str">
        <f t="shared" si="168"/>
        <v>rock</v>
      </c>
      <c r="S1853" s="11">
        <f t="shared" si="171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7">
        <f t="shared" si="172"/>
        <v>133.93129770992365</v>
      </c>
      <c r="Q1854" t="str">
        <f t="shared" si="170"/>
        <v>music</v>
      </c>
      <c r="R1854" t="str">
        <f t="shared" si="168"/>
        <v>rock</v>
      </c>
      <c r="S1854" s="11">
        <f t="shared" si="171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7">
        <f t="shared" si="172"/>
        <v>58.214285714285715</v>
      </c>
      <c r="Q1855" t="str">
        <f t="shared" si="170"/>
        <v>music</v>
      </c>
      <c r="R1855" t="str">
        <f t="shared" si="168"/>
        <v>rock</v>
      </c>
      <c r="S1855" s="11">
        <f t="shared" si="171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7">
        <f t="shared" si="172"/>
        <v>88.037643678160919</v>
      </c>
      <c r="Q1856" t="str">
        <f t="shared" si="170"/>
        <v>music</v>
      </c>
      <c r="R1856" t="str">
        <f t="shared" si="168"/>
        <v>rock</v>
      </c>
      <c r="S1856" s="11">
        <f t="shared" si="171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7">
        <f t="shared" si="172"/>
        <v>70.576753926701571</v>
      </c>
      <c r="Q1857" t="str">
        <f t="shared" si="170"/>
        <v>music</v>
      </c>
      <c r="R1857" t="str">
        <f t="shared" si="168"/>
        <v>rock</v>
      </c>
      <c r="S1857" s="11">
        <f t="shared" si="171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7">
        <f t="shared" si="172"/>
        <v>53.289473684210527</v>
      </c>
      <c r="Q1858" t="str">
        <f t="shared" si="170"/>
        <v>music</v>
      </c>
      <c r="R1858" t="str">
        <f t="shared" ref="R1858:R1921" si="174">MID(N1858,SEARCH("/",N1858)+1,LEN(N1858)-SEARCH("/",N1858))</f>
        <v>rock</v>
      </c>
      <c r="S1858" s="11">
        <f t="shared" si="171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7">
        <f t="shared" si="172"/>
        <v>136.36363636363637</v>
      </c>
      <c r="Q1859" t="str">
        <f t="shared" ref="Q1859:Q1922" si="176">LEFT(N1859,SEARCH("/",N1859)-1)</f>
        <v>music</v>
      </c>
      <c r="R1859" t="str">
        <f t="shared" si="174"/>
        <v>rock</v>
      </c>
      <c r="S1859" s="11">
        <f t="shared" ref="S1859:S1922" si="177">(((J1859/60)/60)/24)+DATE(1970,1,1)</f>
        <v>41864.76866898148</v>
      </c>
      <c r="T1859" s="11">
        <f t="shared" si="173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7">
        <f t="shared" ref="P1860:P1923" si="178">IFERROR(E1860/L1860,"NA")</f>
        <v>40.547315436241611</v>
      </c>
      <c r="Q1860" t="str">
        <f t="shared" si="176"/>
        <v>music</v>
      </c>
      <c r="R1860" t="str">
        <f t="shared" si="174"/>
        <v>rock</v>
      </c>
      <c r="S1860" s="11">
        <f t="shared" si="177"/>
        <v>40833.200474537036</v>
      </c>
      <c r="T1860" s="11">
        <f t="shared" ref="T1860:T1923" si="179"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7">
        <f t="shared" si="178"/>
        <v>70.625</v>
      </c>
      <c r="Q1861" t="str">
        <f t="shared" si="176"/>
        <v>music</v>
      </c>
      <c r="R1861" t="str">
        <f t="shared" si="174"/>
        <v>rock</v>
      </c>
      <c r="S1861" s="11">
        <f t="shared" si="177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7">
        <f t="shared" si="178"/>
        <v>52.684210526315788</v>
      </c>
      <c r="Q1862" t="str">
        <f t="shared" si="176"/>
        <v>music</v>
      </c>
      <c r="R1862" t="str">
        <f t="shared" si="174"/>
        <v>rock</v>
      </c>
      <c r="S1862" s="11">
        <f t="shared" si="177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7" t="str">
        <f t="shared" si="178"/>
        <v>NA</v>
      </c>
      <c r="Q1863" t="str">
        <f t="shared" si="176"/>
        <v>games</v>
      </c>
      <c r="R1863" t="str">
        <f t="shared" si="174"/>
        <v>mobile games</v>
      </c>
      <c r="S1863" s="11">
        <f t="shared" si="177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7">
        <f t="shared" si="178"/>
        <v>90.9375</v>
      </c>
      <c r="Q1864" t="str">
        <f t="shared" si="176"/>
        <v>games</v>
      </c>
      <c r="R1864" t="str">
        <f t="shared" si="174"/>
        <v>mobile games</v>
      </c>
      <c r="S1864" s="11">
        <f t="shared" si="177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7">
        <f t="shared" si="178"/>
        <v>5</v>
      </c>
      <c r="Q1865" t="str">
        <f t="shared" si="176"/>
        <v>games</v>
      </c>
      <c r="R1865" t="str">
        <f t="shared" si="174"/>
        <v>mobile games</v>
      </c>
      <c r="S1865" s="11">
        <f t="shared" si="177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7">
        <f t="shared" si="178"/>
        <v>58.083333333333336</v>
      </c>
      <c r="Q1866" t="str">
        <f t="shared" si="176"/>
        <v>games</v>
      </c>
      <c r="R1866" t="str">
        <f t="shared" si="174"/>
        <v>mobile games</v>
      </c>
      <c r="S1866" s="11">
        <f t="shared" si="177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7">
        <f t="shared" si="178"/>
        <v>2</v>
      </c>
      <c r="Q1867" t="str">
        <f t="shared" si="176"/>
        <v>games</v>
      </c>
      <c r="R1867" t="str">
        <f t="shared" si="174"/>
        <v>mobile games</v>
      </c>
      <c r="S1867" s="11">
        <f t="shared" si="177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7">
        <f t="shared" si="178"/>
        <v>62.5</v>
      </c>
      <c r="Q1868" t="str">
        <f t="shared" si="176"/>
        <v>games</v>
      </c>
      <c r="R1868" t="str">
        <f t="shared" si="174"/>
        <v>mobile games</v>
      </c>
      <c r="S1868" s="11">
        <f t="shared" si="177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7">
        <f t="shared" si="178"/>
        <v>10</v>
      </c>
      <c r="Q1869" t="str">
        <f t="shared" si="176"/>
        <v>games</v>
      </c>
      <c r="R1869" t="str">
        <f t="shared" si="174"/>
        <v>mobile games</v>
      </c>
      <c r="S1869" s="11">
        <f t="shared" si="177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7">
        <f t="shared" si="178"/>
        <v>71.588235294117652</v>
      </c>
      <c r="Q1870" t="str">
        <f t="shared" si="176"/>
        <v>games</v>
      </c>
      <c r="R1870" t="str">
        <f t="shared" si="174"/>
        <v>mobile games</v>
      </c>
      <c r="S1870" s="11">
        <f t="shared" si="177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7" t="str">
        <f t="shared" si="178"/>
        <v>NA</v>
      </c>
      <c r="Q1871" t="str">
        <f t="shared" si="176"/>
        <v>games</v>
      </c>
      <c r="R1871" t="str">
        <f t="shared" si="174"/>
        <v>mobile games</v>
      </c>
      <c r="S1871" s="11">
        <f t="shared" si="177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7">
        <f t="shared" si="178"/>
        <v>32.81818181818182</v>
      </c>
      <c r="Q1872" t="str">
        <f t="shared" si="176"/>
        <v>games</v>
      </c>
      <c r="R1872" t="str">
        <f t="shared" si="174"/>
        <v>mobile games</v>
      </c>
      <c r="S1872" s="11">
        <f t="shared" si="177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7">
        <f t="shared" si="178"/>
        <v>49.11578947368421</v>
      </c>
      <c r="Q1873" t="str">
        <f t="shared" si="176"/>
        <v>games</v>
      </c>
      <c r="R1873" t="str">
        <f t="shared" si="174"/>
        <v>mobile games</v>
      </c>
      <c r="S1873" s="11">
        <f t="shared" si="177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7">
        <f t="shared" si="178"/>
        <v>16.307692307692307</v>
      </c>
      <c r="Q1874" t="str">
        <f t="shared" si="176"/>
        <v>games</v>
      </c>
      <c r="R1874" t="str">
        <f t="shared" si="174"/>
        <v>mobile games</v>
      </c>
      <c r="S1874" s="11">
        <f t="shared" si="177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7">
        <f t="shared" si="178"/>
        <v>18</v>
      </c>
      <c r="Q1875" t="str">
        <f t="shared" si="176"/>
        <v>games</v>
      </c>
      <c r="R1875" t="str">
        <f t="shared" si="174"/>
        <v>mobile games</v>
      </c>
      <c r="S1875" s="11">
        <f t="shared" si="177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7">
        <f t="shared" si="178"/>
        <v>13</v>
      </c>
      <c r="Q1876" t="str">
        <f t="shared" si="176"/>
        <v>games</v>
      </c>
      <c r="R1876" t="str">
        <f t="shared" si="174"/>
        <v>mobile games</v>
      </c>
      <c r="S1876" s="11">
        <f t="shared" si="177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7">
        <f t="shared" si="178"/>
        <v>17</v>
      </c>
      <c r="Q1877" t="str">
        <f t="shared" si="176"/>
        <v>games</v>
      </c>
      <c r="R1877" t="str">
        <f t="shared" si="174"/>
        <v>mobile games</v>
      </c>
      <c r="S1877" s="11">
        <f t="shared" si="177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7" t="str">
        <f t="shared" si="178"/>
        <v>NA</v>
      </c>
      <c r="Q1878" t="str">
        <f t="shared" si="176"/>
        <v>games</v>
      </c>
      <c r="R1878" t="str">
        <f t="shared" si="174"/>
        <v>mobile games</v>
      </c>
      <c r="S1878" s="11">
        <f t="shared" si="177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7" t="str">
        <f t="shared" si="178"/>
        <v>NA</v>
      </c>
      <c r="Q1879" t="str">
        <f t="shared" si="176"/>
        <v>games</v>
      </c>
      <c r="R1879" t="str">
        <f t="shared" si="174"/>
        <v>mobile games</v>
      </c>
      <c r="S1879" s="11">
        <f t="shared" si="177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7" t="str">
        <f t="shared" si="178"/>
        <v>NA</v>
      </c>
      <c r="Q1880" t="str">
        <f t="shared" si="176"/>
        <v>games</v>
      </c>
      <c r="R1880" t="str">
        <f t="shared" si="174"/>
        <v>mobile games</v>
      </c>
      <c r="S1880" s="11">
        <f t="shared" si="177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7">
        <f t="shared" si="178"/>
        <v>3</v>
      </c>
      <c r="Q1881" t="str">
        <f t="shared" si="176"/>
        <v>games</v>
      </c>
      <c r="R1881" t="str">
        <f t="shared" si="174"/>
        <v>mobile games</v>
      </c>
      <c r="S1881" s="11">
        <f t="shared" si="177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7">
        <f t="shared" si="178"/>
        <v>41.833333333333336</v>
      </c>
      <c r="Q1882" t="str">
        <f t="shared" si="176"/>
        <v>games</v>
      </c>
      <c r="R1882" t="str">
        <f t="shared" si="174"/>
        <v>mobile games</v>
      </c>
      <c r="S1882" s="11">
        <f t="shared" si="177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7">
        <f t="shared" si="178"/>
        <v>49.338428571428572</v>
      </c>
      <c r="Q1883" t="str">
        <f t="shared" si="176"/>
        <v>music</v>
      </c>
      <c r="R1883" t="str">
        <f t="shared" si="174"/>
        <v>indie rock</v>
      </c>
      <c r="S1883" s="11">
        <f t="shared" si="177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7">
        <f t="shared" si="178"/>
        <v>41.728395061728392</v>
      </c>
      <c r="Q1884" t="str">
        <f t="shared" si="176"/>
        <v>music</v>
      </c>
      <c r="R1884" t="str">
        <f t="shared" si="174"/>
        <v>indie rock</v>
      </c>
      <c r="S1884" s="11">
        <f t="shared" si="177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7">
        <f t="shared" si="178"/>
        <v>32.71875</v>
      </c>
      <c r="Q1885" t="str">
        <f t="shared" si="176"/>
        <v>music</v>
      </c>
      <c r="R1885" t="str">
        <f t="shared" si="174"/>
        <v>indie rock</v>
      </c>
      <c r="S1885" s="11">
        <f t="shared" si="177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7">
        <f t="shared" si="178"/>
        <v>51.96153846153846</v>
      </c>
      <c r="Q1886" t="str">
        <f t="shared" si="176"/>
        <v>music</v>
      </c>
      <c r="R1886" t="str">
        <f t="shared" si="174"/>
        <v>indie rock</v>
      </c>
      <c r="S1886" s="11">
        <f t="shared" si="177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7">
        <f t="shared" si="178"/>
        <v>50.685714285714283</v>
      </c>
      <c r="Q1887" t="str">
        <f t="shared" si="176"/>
        <v>music</v>
      </c>
      <c r="R1887" t="str">
        <f t="shared" si="174"/>
        <v>indie rock</v>
      </c>
      <c r="S1887" s="11">
        <f t="shared" si="177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7">
        <f t="shared" si="178"/>
        <v>42.241379310344826</v>
      </c>
      <c r="Q1888" t="str">
        <f t="shared" si="176"/>
        <v>music</v>
      </c>
      <c r="R1888" t="str">
        <f t="shared" si="174"/>
        <v>indie rock</v>
      </c>
      <c r="S1888" s="11">
        <f t="shared" si="177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7">
        <f t="shared" si="178"/>
        <v>416.875</v>
      </c>
      <c r="Q1889" t="str">
        <f t="shared" si="176"/>
        <v>music</v>
      </c>
      <c r="R1889" t="str">
        <f t="shared" si="174"/>
        <v>indie rock</v>
      </c>
      <c r="S1889" s="11">
        <f t="shared" si="177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7">
        <f t="shared" si="178"/>
        <v>46.651685393258425</v>
      </c>
      <c r="Q1890" t="str">
        <f t="shared" si="176"/>
        <v>music</v>
      </c>
      <c r="R1890" t="str">
        <f t="shared" si="174"/>
        <v>indie rock</v>
      </c>
      <c r="S1890" s="11">
        <f t="shared" si="177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7">
        <f t="shared" si="178"/>
        <v>48.454545454545453</v>
      </c>
      <c r="Q1891" t="str">
        <f t="shared" si="176"/>
        <v>music</v>
      </c>
      <c r="R1891" t="str">
        <f t="shared" si="174"/>
        <v>indie rock</v>
      </c>
      <c r="S1891" s="11">
        <f t="shared" si="177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7">
        <f t="shared" si="178"/>
        <v>70.5289837398374</v>
      </c>
      <c r="Q1892" t="str">
        <f t="shared" si="176"/>
        <v>music</v>
      </c>
      <c r="R1892" t="str">
        <f t="shared" si="174"/>
        <v>indie rock</v>
      </c>
      <c r="S1892" s="11">
        <f t="shared" si="177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7">
        <f t="shared" si="178"/>
        <v>87.958333333333329</v>
      </c>
      <c r="Q1893" t="str">
        <f t="shared" si="176"/>
        <v>music</v>
      </c>
      <c r="R1893" t="str">
        <f t="shared" si="174"/>
        <v>indie rock</v>
      </c>
      <c r="S1893" s="11">
        <f t="shared" si="177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7">
        <f t="shared" si="178"/>
        <v>26.26923076923077</v>
      </c>
      <c r="Q1894" t="str">
        <f t="shared" si="176"/>
        <v>music</v>
      </c>
      <c r="R1894" t="str">
        <f t="shared" si="174"/>
        <v>indie rock</v>
      </c>
      <c r="S1894" s="11">
        <f t="shared" si="177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7">
        <f t="shared" si="178"/>
        <v>57.777777777777779</v>
      </c>
      <c r="Q1895" t="str">
        <f t="shared" si="176"/>
        <v>music</v>
      </c>
      <c r="R1895" t="str">
        <f t="shared" si="174"/>
        <v>indie rock</v>
      </c>
      <c r="S1895" s="11">
        <f t="shared" si="177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7">
        <f t="shared" si="178"/>
        <v>57.25</v>
      </c>
      <c r="Q1896" t="str">
        <f t="shared" si="176"/>
        <v>music</v>
      </c>
      <c r="R1896" t="str">
        <f t="shared" si="174"/>
        <v>indie rock</v>
      </c>
      <c r="S1896" s="11">
        <f t="shared" si="177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7">
        <f t="shared" si="178"/>
        <v>196.34042553191489</v>
      </c>
      <c r="Q1897" t="str">
        <f t="shared" si="176"/>
        <v>music</v>
      </c>
      <c r="R1897" t="str">
        <f t="shared" si="174"/>
        <v>indie rock</v>
      </c>
      <c r="S1897" s="11">
        <f t="shared" si="177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7">
        <f t="shared" si="178"/>
        <v>43</v>
      </c>
      <c r="Q1898" t="str">
        <f t="shared" si="176"/>
        <v>music</v>
      </c>
      <c r="R1898" t="str">
        <f t="shared" si="174"/>
        <v>indie rock</v>
      </c>
      <c r="S1898" s="11">
        <f t="shared" si="177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7">
        <f t="shared" si="178"/>
        <v>35.551912568306008</v>
      </c>
      <c r="Q1899" t="str">
        <f t="shared" si="176"/>
        <v>music</v>
      </c>
      <c r="R1899" t="str">
        <f t="shared" si="174"/>
        <v>indie rock</v>
      </c>
      <c r="S1899" s="11">
        <f t="shared" si="177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7">
        <f t="shared" si="178"/>
        <v>68.80952380952381</v>
      </c>
      <c r="Q1900" t="str">
        <f t="shared" si="176"/>
        <v>music</v>
      </c>
      <c r="R1900" t="str">
        <f t="shared" si="174"/>
        <v>indie rock</v>
      </c>
      <c r="S1900" s="11">
        <f t="shared" si="177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7">
        <f t="shared" si="178"/>
        <v>28.571428571428573</v>
      </c>
      <c r="Q1901" t="str">
        <f t="shared" si="176"/>
        <v>music</v>
      </c>
      <c r="R1901" t="str">
        <f t="shared" si="174"/>
        <v>indie rock</v>
      </c>
      <c r="S1901" s="11">
        <f t="shared" si="177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7">
        <f t="shared" si="178"/>
        <v>50.631666666666668</v>
      </c>
      <c r="Q1902" t="str">
        <f t="shared" si="176"/>
        <v>music</v>
      </c>
      <c r="R1902" t="str">
        <f t="shared" si="174"/>
        <v>indie rock</v>
      </c>
      <c r="S1902" s="11">
        <f t="shared" si="177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7">
        <f t="shared" si="178"/>
        <v>106.8</v>
      </c>
      <c r="Q1903" t="str">
        <f t="shared" si="176"/>
        <v>technology</v>
      </c>
      <c r="R1903" t="str">
        <f t="shared" si="174"/>
        <v>gadgets</v>
      </c>
      <c r="S1903" s="11">
        <f t="shared" si="177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7">
        <f t="shared" si="178"/>
        <v>4</v>
      </c>
      <c r="Q1904" t="str">
        <f t="shared" si="176"/>
        <v>technology</v>
      </c>
      <c r="R1904" t="str">
        <f t="shared" si="174"/>
        <v>gadgets</v>
      </c>
      <c r="S1904" s="11">
        <f t="shared" si="177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7">
        <f t="shared" si="178"/>
        <v>34.097560975609753</v>
      </c>
      <c r="Q1905" t="str">
        <f t="shared" si="176"/>
        <v>technology</v>
      </c>
      <c r="R1905" t="str">
        <f t="shared" si="174"/>
        <v>gadgets</v>
      </c>
      <c r="S1905" s="11">
        <f t="shared" si="177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7">
        <f t="shared" si="178"/>
        <v>25</v>
      </c>
      <c r="Q1906" t="str">
        <f t="shared" si="176"/>
        <v>technology</v>
      </c>
      <c r="R1906" t="str">
        <f t="shared" si="174"/>
        <v>gadgets</v>
      </c>
      <c r="S1906" s="11">
        <f t="shared" si="177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7">
        <f t="shared" si="178"/>
        <v>10.5</v>
      </c>
      <c r="Q1907" t="str">
        <f t="shared" si="176"/>
        <v>technology</v>
      </c>
      <c r="R1907" t="str">
        <f t="shared" si="174"/>
        <v>gadgets</v>
      </c>
      <c r="S1907" s="11">
        <f t="shared" si="177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7">
        <f t="shared" si="178"/>
        <v>215.95959595959596</v>
      </c>
      <c r="Q1908" t="str">
        <f t="shared" si="176"/>
        <v>technology</v>
      </c>
      <c r="R1908" t="str">
        <f t="shared" si="174"/>
        <v>gadgets</v>
      </c>
      <c r="S1908" s="11">
        <f t="shared" si="177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7">
        <f t="shared" si="178"/>
        <v>21.25</v>
      </c>
      <c r="Q1909" t="str">
        <f t="shared" si="176"/>
        <v>technology</v>
      </c>
      <c r="R1909" t="str">
        <f t="shared" si="174"/>
        <v>gadgets</v>
      </c>
      <c r="S1909" s="11">
        <f t="shared" si="177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7">
        <f t="shared" si="178"/>
        <v>108.25</v>
      </c>
      <c r="Q1910" t="str">
        <f t="shared" si="176"/>
        <v>technology</v>
      </c>
      <c r="R1910" t="str">
        <f t="shared" si="174"/>
        <v>gadgets</v>
      </c>
      <c r="S1910" s="11">
        <f t="shared" si="177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7">
        <f t="shared" si="178"/>
        <v>129.97368421052633</v>
      </c>
      <c r="Q1911" t="str">
        <f t="shared" si="176"/>
        <v>technology</v>
      </c>
      <c r="R1911" t="str">
        <f t="shared" si="174"/>
        <v>gadgets</v>
      </c>
      <c r="S1911" s="11">
        <f t="shared" si="177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7">
        <f t="shared" si="178"/>
        <v>117.49473684210527</v>
      </c>
      <c r="Q1912" t="str">
        <f t="shared" si="176"/>
        <v>technology</v>
      </c>
      <c r="R1912" t="str">
        <f t="shared" si="174"/>
        <v>gadgets</v>
      </c>
      <c r="S1912" s="11">
        <f t="shared" si="177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7">
        <f t="shared" si="178"/>
        <v>10</v>
      </c>
      <c r="Q1913" t="str">
        <f t="shared" si="176"/>
        <v>technology</v>
      </c>
      <c r="R1913" t="str">
        <f t="shared" si="174"/>
        <v>gadgets</v>
      </c>
      <c r="S1913" s="11">
        <f t="shared" si="177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7">
        <f t="shared" si="178"/>
        <v>70.595238095238102</v>
      </c>
      <c r="Q1914" t="str">
        <f t="shared" si="176"/>
        <v>technology</v>
      </c>
      <c r="R1914" t="str">
        <f t="shared" si="174"/>
        <v>gadgets</v>
      </c>
      <c r="S1914" s="11">
        <f t="shared" si="177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7">
        <f t="shared" si="178"/>
        <v>24.5</v>
      </c>
      <c r="Q1915" t="str">
        <f t="shared" si="176"/>
        <v>technology</v>
      </c>
      <c r="R1915" t="str">
        <f t="shared" si="174"/>
        <v>gadgets</v>
      </c>
      <c r="S1915" s="11">
        <f t="shared" si="177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7">
        <f t="shared" si="178"/>
        <v>30</v>
      </c>
      <c r="Q1916" t="str">
        <f t="shared" si="176"/>
        <v>technology</v>
      </c>
      <c r="R1916" t="str">
        <f t="shared" si="174"/>
        <v>gadgets</v>
      </c>
      <c r="S1916" s="11">
        <f t="shared" si="177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7">
        <f t="shared" si="178"/>
        <v>2</v>
      </c>
      <c r="Q1917" t="str">
        <f t="shared" si="176"/>
        <v>technology</v>
      </c>
      <c r="R1917" t="str">
        <f t="shared" si="174"/>
        <v>gadgets</v>
      </c>
      <c r="S1917" s="11">
        <f t="shared" si="177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7">
        <f t="shared" si="178"/>
        <v>17</v>
      </c>
      <c r="Q1918" t="str">
        <f t="shared" si="176"/>
        <v>technology</v>
      </c>
      <c r="R1918" t="str">
        <f t="shared" si="174"/>
        <v>gadgets</v>
      </c>
      <c r="S1918" s="11">
        <f t="shared" si="177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7">
        <f t="shared" si="178"/>
        <v>2928.9285714285716</v>
      </c>
      <c r="Q1919" t="str">
        <f t="shared" si="176"/>
        <v>technology</v>
      </c>
      <c r="R1919" t="str">
        <f t="shared" si="174"/>
        <v>gadgets</v>
      </c>
      <c r="S1919" s="11">
        <f t="shared" si="177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7">
        <f t="shared" si="178"/>
        <v>28.888888888888889</v>
      </c>
      <c r="Q1920" t="str">
        <f t="shared" si="176"/>
        <v>technology</v>
      </c>
      <c r="R1920" t="str">
        <f t="shared" si="174"/>
        <v>gadgets</v>
      </c>
      <c r="S1920" s="11">
        <f t="shared" si="177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7">
        <f t="shared" si="178"/>
        <v>29.625</v>
      </c>
      <c r="Q1921" t="str">
        <f t="shared" si="176"/>
        <v>technology</v>
      </c>
      <c r="R1921" t="str">
        <f t="shared" si="174"/>
        <v>gadgets</v>
      </c>
      <c r="S1921" s="11">
        <f t="shared" si="177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7">
        <f t="shared" si="178"/>
        <v>40.980952380952381</v>
      </c>
      <c r="Q1922" t="str">
        <f t="shared" si="176"/>
        <v>technology</v>
      </c>
      <c r="R1922" t="str">
        <f t="shared" ref="R1922:R1985" si="180">MID(N1922,SEARCH("/",N1922)+1,LEN(N1922)-SEARCH("/",N1922))</f>
        <v>gadgets</v>
      </c>
      <c r="S1922" s="11">
        <f t="shared" si="177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7">
        <f t="shared" si="178"/>
        <v>54</v>
      </c>
      <c r="Q1923" t="str">
        <f t="shared" ref="Q1923:Q1986" si="182">LEFT(N1923,SEARCH("/",N1923)-1)</f>
        <v>music</v>
      </c>
      <c r="R1923" t="str">
        <f t="shared" si="180"/>
        <v>indie rock</v>
      </c>
      <c r="S1923" s="11">
        <f t="shared" ref="S1923:S1986" si="183">(((J1923/60)/60)/24)+DATE(1970,1,1)</f>
        <v>41074.221562500003</v>
      </c>
      <c r="T1923" s="11">
        <f t="shared" si="17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7">
        <f t="shared" ref="P1924:P1987" si="184">IFERROR(E1924/L1924,"NA")</f>
        <v>36.109375</v>
      </c>
      <c r="Q1924" t="str">
        <f t="shared" si="182"/>
        <v>music</v>
      </c>
      <c r="R1924" t="str">
        <f t="shared" si="180"/>
        <v>indie rock</v>
      </c>
      <c r="S1924" s="11">
        <f t="shared" si="183"/>
        <v>41590.255868055552</v>
      </c>
      <c r="T1924" s="11">
        <f t="shared" ref="T1924:T1987" si="185"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7">
        <f t="shared" si="184"/>
        <v>23.153846153846153</v>
      </c>
      <c r="Q1925" t="str">
        <f t="shared" si="182"/>
        <v>music</v>
      </c>
      <c r="R1925" t="str">
        <f t="shared" si="180"/>
        <v>indie rock</v>
      </c>
      <c r="S1925" s="11">
        <f t="shared" si="183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7">
        <f t="shared" si="184"/>
        <v>104</v>
      </c>
      <c r="Q1926" t="str">
        <f t="shared" si="182"/>
        <v>music</v>
      </c>
      <c r="R1926" t="str">
        <f t="shared" si="180"/>
        <v>indie rock</v>
      </c>
      <c r="S1926" s="11">
        <f t="shared" si="183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7">
        <f t="shared" si="184"/>
        <v>31.826923076923077</v>
      </c>
      <c r="Q1927" t="str">
        <f t="shared" si="182"/>
        <v>music</v>
      </c>
      <c r="R1927" t="str">
        <f t="shared" si="180"/>
        <v>indie rock</v>
      </c>
      <c r="S1927" s="11">
        <f t="shared" si="183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7">
        <f t="shared" si="184"/>
        <v>27.3896261682243</v>
      </c>
      <c r="Q1928" t="str">
        <f t="shared" si="182"/>
        <v>music</v>
      </c>
      <c r="R1928" t="str">
        <f t="shared" si="180"/>
        <v>indie rock</v>
      </c>
      <c r="S1928" s="11">
        <f t="shared" si="183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7">
        <f t="shared" si="184"/>
        <v>56.363636363636367</v>
      </c>
      <c r="Q1929" t="str">
        <f t="shared" si="182"/>
        <v>music</v>
      </c>
      <c r="R1929" t="str">
        <f t="shared" si="180"/>
        <v>indie rock</v>
      </c>
      <c r="S1929" s="11">
        <f t="shared" si="183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7">
        <f t="shared" si="184"/>
        <v>77.352941176470594</v>
      </c>
      <c r="Q1930" t="str">
        <f t="shared" si="182"/>
        <v>music</v>
      </c>
      <c r="R1930" t="str">
        <f t="shared" si="180"/>
        <v>indie rock</v>
      </c>
      <c r="S1930" s="11">
        <f t="shared" si="183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7">
        <f t="shared" si="184"/>
        <v>42.8</v>
      </c>
      <c r="Q1931" t="str">
        <f t="shared" si="182"/>
        <v>music</v>
      </c>
      <c r="R1931" t="str">
        <f t="shared" si="180"/>
        <v>indie rock</v>
      </c>
      <c r="S1931" s="11">
        <f t="shared" si="183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7">
        <f t="shared" si="184"/>
        <v>48.846153846153847</v>
      </c>
      <c r="Q1932" t="str">
        <f t="shared" si="182"/>
        <v>music</v>
      </c>
      <c r="R1932" t="str">
        <f t="shared" si="180"/>
        <v>indie rock</v>
      </c>
      <c r="S1932" s="11">
        <f t="shared" si="183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7">
        <f t="shared" si="184"/>
        <v>48.240400000000001</v>
      </c>
      <c r="Q1933" t="str">
        <f t="shared" si="182"/>
        <v>music</v>
      </c>
      <c r="R1933" t="str">
        <f t="shared" si="180"/>
        <v>indie rock</v>
      </c>
      <c r="S1933" s="11">
        <f t="shared" si="183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7">
        <f t="shared" si="184"/>
        <v>70.212500000000006</v>
      </c>
      <c r="Q1934" t="str">
        <f t="shared" si="182"/>
        <v>music</v>
      </c>
      <c r="R1934" t="str">
        <f t="shared" si="180"/>
        <v>indie rock</v>
      </c>
      <c r="S1934" s="11">
        <f t="shared" si="183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7">
        <f t="shared" si="184"/>
        <v>94.054545454545448</v>
      </c>
      <c r="Q1935" t="str">
        <f t="shared" si="182"/>
        <v>music</v>
      </c>
      <c r="R1935" t="str">
        <f t="shared" si="180"/>
        <v>indie rock</v>
      </c>
      <c r="S1935" s="11">
        <f t="shared" si="183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7">
        <f t="shared" si="184"/>
        <v>80.272727272727266</v>
      </c>
      <c r="Q1936" t="str">
        <f t="shared" si="182"/>
        <v>music</v>
      </c>
      <c r="R1936" t="str">
        <f t="shared" si="180"/>
        <v>indie rock</v>
      </c>
      <c r="S1936" s="11">
        <f t="shared" si="183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7">
        <f t="shared" si="184"/>
        <v>54.2</v>
      </c>
      <c r="Q1937" t="str">
        <f t="shared" si="182"/>
        <v>music</v>
      </c>
      <c r="R1937" t="str">
        <f t="shared" si="180"/>
        <v>indie rock</v>
      </c>
      <c r="S1937" s="11">
        <f t="shared" si="183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7">
        <f t="shared" si="184"/>
        <v>60.26903448275862</v>
      </c>
      <c r="Q1938" t="str">
        <f t="shared" si="182"/>
        <v>music</v>
      </c>
      <c r="R1938" t="str">
        <f t="shared" si="180"/>
        <v>indie rock</v>
      </c>
      <c r="S1938" s="11">
        <f t="shared" si="183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7">
        <f t="shared" si="184"/>
        <v>38.740344827586206</v>
      </c>
      <c r="Q1939" t="str">
        <f t="shared" si="182"/>
        <v>music</v>
      </c>
      <c r="R1939" t="str">
        <f t="shared" si="180"/>
        <v>indie rock</v>
      </c>
      <c r="S1939" s="11">
        <f t="shared" si="183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7">
        <f t="shared" si="184"/>
        <v>152.54385964912279</v>
      </c>
      <c r="Q1940" t="str">
        <f t="shared" si="182"/>
        <v>music</v>
      </c>
      <c r="R1940" t="str">
        <f t="shared" si="180"/>
        <v>indie rock</v>
      </c>
      <c r="S1940" s="11">
        <f t="shared" si="183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7">
        <f t="shared" si="184"/>
        <v>115.3125</v>
      </c>
      <c r="Q1941" t="str">
        <f t="shared" si="182"/>
        <v>music</v>
      </c>
      <c r="R1941" t="str">
        <f t="shared" si="180"/>
        <v>indie rock</v>
      </c>
      <c r="S1941" s="11">
        <f t="shared" si="183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7">
        <f t="shared" si="184"/>
        <v>35.838709677419352</v>
      </c>
      <c r="Q1942" t="str">
        <f t="shared" si="182"/>
        <v>music</v>
      </c>
      <c r="R1942" t="str">
        <f t="shared" si="180"/>
        <v>indie rock</v>
      </c>
      <c r="S1942" s="11">
        <f t="shared" si="183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7">
        <f t="shared" si="184"/>
        <v>64.570118779438872</v>
      </c>
      <c r="Q1943" t="str">
        <f t="shared" si="182"/>
        <v>technology</v>
      </c>
      <c r="R1943" t="str">
        <f t="shared" si="180"/>
        <v>hardware</v>
      </c>
      <c r="S1943" s="11">
        <f t="shared" si="183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7">
        <f t="shared" si="184"/>
        <v>87.436000000000007</v>
      </c>
      <c r="Q1944" t="str">
        <f t="shared" si="182"/>
        <v>technology</v>
      </c>
      <c r="R1944" t="str">
        <f t="shared" si="180"/>
        <v>hardware</v>
      </c>
      <c r="S1944" s="11">
        <f t="shared" si="183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7">
        <f t="shared" si="184"/>
        <v>68.815577078288939</v>
      </c>
      <c r="Q1945" t="str">
        <f t="shared" si="182"/>
        <v>technology</v>
      </c>
      <c r="R1945" t="str">
        <f t="shared" si="180"/>
        <v>hardware</v>
      </c>
      <c r="S1945" s="11">
        <f t="shared" si="183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7">
        <f t="shared" si="184"/>
        <v>176.200223588597</v>
      </c>
      <c r="Q1946" t="str">
        <f t="shared" si="182"/>
        <v>technology</v>
      </c>
      <c r="R1946" t="str">
        <f t="shared" si="180"/>
        <v>hardware</v>
      </c>
      <c r="S1946" s="11">
        <f t="shared" si="183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7">
        <f t="shared" si="184"/>
        <v>511.79117647058825</v>
      </c>
      <c r="Q1947" t="str">
        <f t="shared" si="182"/>
        <v>technology</v>
      </c>
      <c r="R1947" t="str">
        <f t="shared" si="180"/>
        <v>hardware</v>
      </c>
      <c r="S1947" s="11">
        <f t="shared" si="183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7">
        <f t="shared" si="184"/>
        <v>160.44285714285715</v>
      </c>
      <c r="Q1948" t="str">
        <f t="shared" si="182"/>
        <v>technology</v>
      </c>
      <c r="R1948" t="str">
        <f t="shared" si="180"/>
        <v>hardware</v>
      </c>
      <c r="S1948" s="11">
        <f t="shared" si="183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7">
        <f t="shared" si="184"/>
        <v>35.003043478260871</v>
      </c>
      <c r="Q1949" t="str">
        <f t="shared" si="182"/>
        <v>technology</v>
      </c>
      <c r="R1949" t="str">
        <f t="shared" si="180"/>
        <v>hardware</v>
      </c>
      <c r="S1949" s="11">
        <f t="shared" si="183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7">
        <f t="shared" si="184"/>
        <v>188.50671378091872</v>
      </c>
      <c r="Q1950" t="str">
        <f t="shared" si="182"/>
        <v>technology</v>
      </c>
      <c r="R1950" t="str">
        <f t="shared" si="180"/>
        <v>hardware</v>
      </c>
      <c r="S1950" s="11">
        <f t="shared" si="183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7">
        <f t="shared" si="184"/>
        <v>56.204984093319197</v>
      </c>
      <c r="Q1951" t="str">
        <f t="shared" si="182"/>
        <v>technology</v>
      </c>
      <c r="R1951" t="str">
        <f t="shared" si="180"/>
        <v>hardware</v>
      </c>
      <c r="S1951" s="11">
        <f t="shared" si="183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7">
        <f t="shared" si="184"/>
        <v>51.3054157782516</v>
      </c>
      <c r="Q1952" t="str">
        <f t="shared" si="182"/>
        <v>technology</v>
      </c>
      <c r="R1952" t="str">
        <f t="shared" si="180"/>
        <v>hardware</v>
      </c>
      <c r="S1952" s="11">
        <f t="shared" si="183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7">
        <f t="shared" si="184"/>
        <v>127.36450839328538</v>
      </c>
      <c r="Q1953" t="str">
        <f t="shared" si="182"/>
        <v>technology</v>
      </c>
      <c r="R1953" t="str">
        <f t="shared" si="180"/>
        <v>hardware</v>
      </c>
      <c r="S1953" s="11">
        <f t="shared" si="183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7">
        <f t="shared" si="184"/>
        <v>101.85532258064516</v>
      </c>
      <c r="Q1954" t="str">
        <f t="shared" si="182"/>
        <v>technology</v>
      </c>
      <c r="R1954" t="str">
        <f t="shared" si="180"/>
        <v>hardware</v>
      </c>
      <c r="S1954" s="11">
        <f t="shared" si="183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7">
        <f t="shared" si="184"/>
        <v>230.55782312925169</v>
      </c>
      <c r="Q1955" t="str">
        <f t="shared" si="182"/>
        <v>technology</v>
      </c>
      <c r="R1955" t="str">
        <f t="shared" si="180"/>
        <v>hardware</v>
      </c>
      <c r="S1955" s="11">
        <f t="shared" si="183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7">
        <f t="shared" si="184"/>
        <v>842.10602409638557</v>
      </c>
      <c r="Q1956" t="str">
        <f t="shared" si="182"/>
        <v>technology</v>
      </c>
      <c r="R1956" t="str">
        <f t="shared" si="180"/>
        <v>hardware</v>
      </c>
      <c r="S1956" s="11">
        <f t="shared" si="183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7">
        <f t="shared" si="184"/>
        <v>577.27593103448271</v>
      </c>
      <c r="Q1957" t="str">
        <f t="shared" si="182"/>
        <v>technology</v>
      </c>
      <c r="R1957" t="str">
        <f t="shared" si="180"/>
        <v>hardware</v>
      </c>
      <c r="S1957" s="11">
        <f t="shared" si="183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7">
        <f t="shared" si="184"/>
        <v>483.34246575342468</v>
      </c>
      <c r="Q1958" t="str">
        <f t="shared" si="182"/>
        <v>technology</v>
      </c>
      <c r="R1958" t="str">
        <f t="shared" si="180"/>
        <v>hardware</v>
      </c>
      <c r="S1958" s="11">
        <f t="shared" si="183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7">
        <f t="shared" si="184"/>
        <v>76.138500000000008</v>
      </c>
      <c r="Q1959" t="str">
        <f t="shared" si="182"/>
        <v>technology</v>
      </c>
      <c r="R1959" t="str">
        <f t="shared" si="180"/>
        <v>hardware</v>
      </c>
      <c r="S1959" s="11">
        <f t="shared" si="183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7">
        <f t="shared" si="184"/>
        <v>74.107684365781708</v>
      </c>
      <c r="Q1960" t="str">
        <f t="shared" si="182"/>
        <v>technology</v>
      </c>
      <c r="R1960" t="str">
        <f t="shared" si="180"/>
        <v>hardware</v>
      </c>
      <c r="S1960" s="11">
        <f t="shared" si="183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7">
        <f t="shared" si="184"/>
        <v>36.965660377358489</v>
      </c>
      <c r="Q1961" t="str">
        <f t="shared" si="182"/>
        <v>technology</v>
      </c>
      <c r="R1961" t="str">
        <f t="shared" si="180"/>
        <v>hardware</v>
      </c>
      <c r="S1961" s="11">
        <f t="shared" si="183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7">
        <f t="shared" si="184"/>
        <v>2500.969696969697</v>
      </c>
      <c r="Q1962" t="str">
        <f t="shared" si="182"/>
        <v>technology</v>
      </c>
      <c r="R1962" t="str">
        <f t="shared" si="180"/>
        <v>hardware</v>
      </c>
      <c r="S1962" s="11">
        <f t="shared" si="183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7">
        <f t="shared" si="184"/>
        <v>67.690214329454989</v>
      </c>
      <c r="Q1963" t="str">
        <f t="shared" si="182"/>
        <v>technology</v>
      </c>
      <c r="R1963" t="str">
        <f t="shared" si="180"/>
        <v>hardware</v>
      </c>
      <c r="S1963" s="11">
        <f t="shared" si="183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7">
        <f t="shared" si="184"/>
        <v>63.04738562091503</v>
      </c>
      <c r="Q1964" t="str">
        <f t="shared" si="182"/>
        <v>technology</v>
      </c>
      <c r="R1964" t="str">
        <f t="shared" si="180"/>
        <v>hardware</v>
      </c>
      <c r="S1964" s="11">
        <f t="shared" si="183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7">
        <f t="shared" si="184"/>
        <v>117.6</v>
      </c>
      <c r="Q1965" t="str">
        <f t="shared" si="182"/>
        <v>technology</v>
      </c>
      <c r="R1965" t="str">
        <f t="shared" si="180"/>
        <v>hardware</v>
      </c>
      <c r="S1965" s="11">
        <f t="shared" si="183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7">
        <f t="shared" si="184"/>
        <v>180.75185011709601</v>
      </c>
      <c r="Q1966" t="str">
        <f t="shared" si="182"/>
        <v>technology</v>
      </c>
      <c r="R1966" t="str">
        <f t="shared" si="180"/>
        <v>hardware</v>
      </c>
      <c r="S1966" s="11">
        <f t="shared" si="183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7">
        <f t="shared" si="184"/>
        <v>127.32038834951456</v>
      </c>
      <c r="Q1967" t="str">
        <f t="shared" si="182"/>
        <v>technology</v>
      </c>
      <c r="R1967" t="str">
        <f t="shared" si="180"/>
        <v>hardware</v>
      </c>
      <c r="S1967" s="11">
        <f t="shared" si="183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7">
        <f t="shared" si="184"/>
        <v>136.6444745538665</v>
      </c>
      <c r="Q1968" t="str">
        <f t="shared" si="182"/>
        <v>technology</v>
      </c>
      <c r="R1968" t="str">
        <f t="shared" si="180"/>
        <v>hardware</v>
      </c>
      <c r="S1968" s="11">
        <f t="shared" si="183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7">
        <f t="shared" si="184"/>
        <v>182.78024691358024</v>
      </c>
      <c r="Q1969" t="str">
        <f t="shared" si="182"/>
        <v>technology</v>
      </c>
      <c r="R1969" t="str">
        <f t="shared" si="180"/>
        <v>hardware</v>
      </c>
      <c r="S1969" s="11">
        <f t="shared" si="183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7">
        <f t="shared" si="184"/>
        <v>279.37843137254902</v>
      </c>
      <c r="Q1970" t="str">
        <f t="shared" si="182"/>
        <v>technology</v>
      </c>
      <c r="R1970" t="str">
        <f t="shared" si="180"/>
        <v>hardware</v>
      </c>
      <c r="S1970" s="11">
        <f t="shared" si="183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7">
        <f t="shared" si="184"/>
        <v>61.375728669846318</v>
      </c>
      <c r="Q1971" t="str">
        <f t="shared" si="182"/>
        <v>technology</v>
      </c>
      <c r="R1971" t="str">
        <f t="shared" si="180"/>
        <v>hardware</v>
      </c>
      <c r="S1971" s="11">
        <f t="shared" si="183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7">
        <f t="shared" si="184"/>
        <v>80.727532097004286</v>
      </c>
      <c r="Q1972" t="str">
        <f t="shared" si="182"/>
        <v>technology</v>
      </c>
      <c r="R1972" t="str">
        <f t="shared" si="180"/>
        <v>hardware</v>
      </c>
      <c r="S1972" s="11">
        <f t="shared" si="183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7">
        <f t="shared" si="184"/>
        <v>272.35590732591254</v>
      </c>
      <c r="Q1973" t="str">
        <f t="shared" si="182"/>
        <v>technology</v>
      </c>
      <c r="R1973" t="str">
        <f t="shared" si="180"/>
        <v>hardware</v>
      </c>
      <c r="S1973" s="11">
        <f t="shared" si="183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7">
        <f t="shared" si="184"/>
        <v>70.848739495798313</v>
      </c>
      <c r="Q1974" t="str">
        <f t="shared" si="182"/>
        <v>technology</v>
      </c>
      <c r="R1974" t="str">
        <f t="shared" si="180"/>
        <v>hardware</v>
      </c>
      <c r="S1974" s="11">
        <f t="shared" si="183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7">
        <f t="shared" si="184"/>
        <v>247.94003412969283</v>
      </c>
      <c r="Q1975" t="str">
        <f t="shared" si="182"/>
        <v>technology</v>
      </c>
      <c r="R1975" t="str">
        <f t="shared" si="180"/>
        <v>hardware</v>
      </c>
      <c r="S1975" s="11">
        <f t="shared" si="183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7">
        <f t="shared" si="184"/>
        <v>186.81393034825871</v>
      </c>
      <c r="Q1976" t="str">
        <f t="shared" si="182"/>
        <v>technology</v>
      </c>
      <c r="R1976" t="str">
        <f t="shared" si="180"/>
        <v>hardware</v>
      </c>
      <c r="S1976" s="11">
        <f t="shared" si="183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7">
        <f t="shared" si="184"/>
        <v>131.98948616600788</v>
      </c>
      <c r="Q1977" t="str">
        <f t="shared" si="182"/>
        <v>technology</v>
      </c>
      <c r="R1977" t="str">
        <f t="shared" si="180"/>
        <v>hardware</v>
      </c>
      <c r="S1977" s="11">
        <f t="shared" si="183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7">
        <f t="shared" si="184"/>
        <v>29.310782241014799</v>
      </c>
      <c r="Q1978" t="str">
        <f t="shared" si="182"/>
        <v>technology</v>
      </c>
      <c r="R1978" t="str">
        <f t="shared" si="180"/>
        <v>hardware</v>
      </c>
      <c r="S1978" s="11">
        <f t="shared" si="183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7">
        <f t="shared" si="184"/>
        <v>245.02436053593178</v>
      </c>
      <c r="Q1979" t="str">
        <f t="shared" si="182"/>
        <v>technology</v>
      </c>
      <c r="R1979" t="str">
        <f t="shared" si="180"/>
        <v>hardware</v>
      </c>
      <c r="S1979" s="11">
        <f t="shared" si="183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7">
        <f t="shared" si="184"/>
        <v>1323.2540463917526</v>
      </c>
      <c r="Q1980" t="str">
        <f t="shared" si="182"/>
        <v>technology</v>
      </c>
      <c r="R1980" t="str">
        <f t="shared" si="180"/>
        <v>hardware</v>
      </c>
      <c r="S1980" s="11">
        <f t="shared" si="183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7">
        <f t="shared" si="184"/>
        <v>282.65966789667897</v>
      </c>
      <c r="Q1981" t="str">
        <f t="shared" si="182"/>
        <v>technology</v>
      </c>
      <c r="R1981" t="str">
        <f t="shared" si="180"/>
        <v>hardware</v>
      </c>
      <c r="S1981" s="11">
        <f t="shared" si="183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7">
        <f t="shared" si="184"/>
        <v>91.214401028277635</v>
      </c>
      <c r="Q1982" t="str">
        <f t="shared" si="182"/>
        <v>technology</v>
      </c>
      <c r="R1982" t="str">
        <f t="shared" si="180"/>
        <v>hardware</v>
      </c>
      <c r="S1982" s="11">
        <f t="shared" si="183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7">
        <f t="shared" si="184"/>
        <v>31.75</v>
      </c>
      <c r="Q1983" t="str">
        <f t="shared" si="182"/>
        <v>photography</v>
      </c>
      <c r="R1983" t="str">
        <f t="shared" si="180"/>
        <v>people</v>
      </c>
      <c r="S1983" s="11">
        <f t="shared" si="183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7" t="str">
        <f t="shared" si="184"/>
        <v>NA</v>
      </c>
      <c r="Q1984" t="str">
        <f t="shared" si="182"/>
        <v>photography</v>
      </c>
      <c r="R1984" t="str">
        <f t="shared" si="180"/>
        <v>people</v>
      </c>
      <c r="S1984" s="11">
        <f t="shared" si="183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7">
        <f t="shared" si="184"/>
        <v>88.6875</v>
      </c>
      <c r="Q1985" t="str">
        <f t="shared" si="182"/>
        <v>photography</v>
      </c>
      <c r="R1985" t="str">
        <f t="shared" si="180"/>
        <v>people</v>
      </c>
      <c r="S1985" s="11">
        <f t="shared" si="183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7">
        <f t="shared" si="184"/>
        <v>453.14285714285717</v>
      </c>
      <c r="Q1986" t="str">
        <f t="shared" si="182"/>
        <v>photography</v>
      </c>
      <c r="R1986" t="str">
        <f t="shared" ref="R1986:R2049" si="186">MID(N1986,SEARCH("/",N1986)+1,LEN(N1986)-SEARCH("/",N1986))</f>
        <v>people</v>
      </c>
      <c r="S1986" s="11">
        <f t="shared" si="183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7">
        <f t="shared" si="184"/>
        <v>12.75</v>
      </c>
      <c r="Q1987" t="str">
        <f t="shared" ref="Q1987:Q2050" si="188">LEFT(N1987,SEARCH("/",N1987)-1)</f>
        <v>photography</v>
      </c>
      <c r="R1987" t="str">
        <f t="shared" si="186"/>
        <v>people</v>
      </c>
      <c r="S1987" s="11">
        <f t="shared" ref="S1987:S2050" si="189">(((J1987/60)/60)/24)+DATE(1970,1,1)</f>
        <v>42555.698738425926</v>
      </c>
      <c r="T1987" s="11">
        <f t="shared" si="18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7">
        <f t="shared" ref="P1988:P2051" si="190">IFERROR(E1988/L1988,"NA")</f>
        <v>1</v>
      </c>
      <c r="Q1988" t="str">
        <f t="shared" si="188"/>
        <v>photography</v>
      </c>
      <c r="R1988" t="str">
        <f t="shared" si="186"/>
        <v>people</v>
      </c>
      <c r="S1988" s="11">
        <f t="shared" si="189"/>
        <v>42413.433831018512</v>
      </c>
      <c r="T1988" s="11">
        <f t="shared" ref="T1988:T2051" si="191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7">
        <f t="shared" si="190"/>
        <v>83.428571428571431</v>
      </c>
      <c r="Q1989" t="str">
        <f t="shared" si="188"/>
        <v>photography</v>
      </c>
      <c r="R1989" t="str">
        <f t="shared" si="186"/>
        <v>people</v>
      </c>
      <c r="S1989" s="11">
        <f t="shared" si="189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7">
        <f t="shared" si="190"/>
        <v>25</v>
      </c>
      <c r="Q1990" t="str">
        <f t="shared" si="188"/>
        <v>photography</v>
      </c>
      <c r="R1990" t="str">
        <f t="shared" si="186"/>
        <v>people</v>
      </c>
      <c r="S1990" s="11">
        <f t="shared" si="189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7">
        <f t="shared" si="190"/>
        <v>50</v>
      </c>
      <c r="Q1991" t="str">
        <f t="shared" si="188"/>
        <v>photography</v>
      </c>
      <c r="R1991" t="str">
        <f t="shared" si="186"/>
        <v>people</v>
      </c>
      <c r="S1991" s="11">
        <f t="shared" si="189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7">
        <f t="shared" si="190"/>
        <v>101.8</v>
      </c>
      <c r="Q1992" t="str">
        <f t="shared" si="188"/>
        <v>photography</v>
      </c>
      <c r="R1992" t="str">
        <f t="shared" si="186"/>
        <v>people</v>
      </c>
      <c r="S1992" s="11">
        <f t="shared" si="189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7">
        <f t="shared" si="190"/>
        <v>46.666666666666664</v>
      </c>
      <c r="Q1993" t="str">
        <f t="shared" si="188"/>
        <v>photography</v>
      </c>
      <c r="R1993" t="str">
        <f t="shared" si="186"/>
        <v>people</v>
      </c>
      <c r="S1993" s="11">
        <f t="shared" si="189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7">
        <f t="shared" si="190"/>
        <v>1</v>
      </c>
      <c r="Q1994" t="str">
        <f t="shared" si="188"/>
        <v>photography</v>
      </c>
      <c r="R1994" t="str">
        <f t="shared" si="186"/>
        <v>people</v>
      </c>
      <c r="S1994" s="11">
        <f t="shared" si="189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7" t="str">
        <f t="shared" si="190"/>
        <v>NA</v>
      </c>
      <c r="Q1995" t="str">
        <f t="shared" si="188"/>
        <v>photography</v>
      </c>
      <c r="R1995" t="str">
        <f t="shared" si="186"/>
        <v>people</v>
      </c>
      <c r="S1995" s="11">
        <f t="shared" si="189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7" t="str">
        <f t="shared" si="190"/>
        <v>NA</v>
      </c>
      <c r="Q1996" t="str">
        <f t="shared" si="188"/>
        <v>photography</v>
      </c>
      <c r="R1996" t="str">
        <f t="shared" si="186"/>
        <v>people</v>
      </c>
      <c r="S1996" s="11">
        <f t="shared" si="189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7">
        <f t="shared" si="190"/>
        <v>26</v>
      </c>
      <c r="Q1997" t="str">
        <f t="shared" si="188"/>
        <v>photography</v>
      </c>
      <c r="R1997" t="str">
        <f t="shared" si="186"/>
        <v>people</v>
      </c>
      <c r="S1997" s="11">
        <f t="shared" si="189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7" t="str">
        <f t="shared" si="190"/>
        <v>NA</v>
      </c>
      <c r="Q1998" t="str">
        <f t="shared" si="188"/>
        <v>photography</v>
      </c>
      <c r="R1998" t="str">
        <f t="shared" si="186"/>
        <v>people</v>
      </c>
      <c r="S1998" s="11">
        <f t="shared" si="189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7" t="str">
        <f t="shared" si="190"/>
        <v>NA</v>
      </c>
      <c r="Q1999" t="str">
        <f t="shared" si="188"/>
        <v>photography</v>
      </c>
      <c r="R1999" t="str">
        <f t="shared" si="186"/>
        <v>people</v>
      </c>
      <c r="S1999" s="11">
        <f t="shared" si="189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7">
        <f t="shared" si="190"/>
        <v>218.33333333333334</v>
      </c>
      <c r="Q2000" t="str">
        <f t="shared" si="188"/>
        <v>photography</v>
      </c>
      <c r="R2000" t="str">
        <f t="shared" si="186"/>
        <v>people</v>
      </c>
      <c r="S2000" s="11">
        <f t="shared" si="189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7">
        <f t="shared" si="190"/>
        <v>33.714285714285715</v>
      </c>
      <c r="Q2001" t="str">
        <f t="shared" si="188"/>
        <v>photography</v>
      </c>
      <c r="R2001" t="str">
        <f t="shared" si="186"/>
        <v>people</v>
      </c>
      <c r="S2001" s="11">
        <f t="shared" si="189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7">
        <f t="shared" si="190"/>
        <v>25</v>
      </c>
      <c r="Q2002" t="str">
        <f t="shared" si="188"/>
        <v>photography</v>
      </c>
      <c r="R2002" t="str">
        <f t="shared" si="186"/>
        <v>people</v>
      </c>
      <c r="S2002" s="11">
        <f t="shared" si="189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7">
        <f t="shared" si="190"/>
        <v>128.38790470372632</v>
      </c>
      <c r="Q2003" t="str">
        <f t="shared" si="188"/>
        <v>technology</v>
      </c>
      <c r="R2003" t="str">
        <f t="shared" si="186"/>
        <v>hardware</v>
      </c>
      <c r="S2003" s="11">
        <f t="shared" si="189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7">
        <f t="shared" si="190"/>
        <v>78.834261818181815</v>
      </c>
      <c r="Q2004" t="str">
        <f t="shared" si="188"/>
        <v>technology</v>
      </c>
      <c r="R2004" t="str">
        <f t="shared" si="186"/>
        <v>hardware</v>
      </c>
      <c r="S2004" s="11">
        <f t="shared" si="189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7">
        <f t="shared" si="190"/>
        <v>91.764705882352942</v>
      </c>
      <c r="Q2005" t="str">
        <f t="shared" si="188"/>
        <v>technology</v>
      </c>
      <c r="R2005" t="str">
        <f t="shared" si="186"/>
        <v>hardware</v>
      </c>
      <c r="S2005" s="11">
        <f t="shared" si="189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7">
        <f t="shared" si="190"/>
        <v>331.10237288135596</v>
      </c>
      <c r="Q2006" t="str">
        <f t="shared" si="188"/>
        <v>technology</v>
      </c>
      <c r="R2006" t="str">
        <f t="shared" si="186"/>
        <v>hardware</v>
      </c>
      <c r="S2006" s="11">
        <f t="shared" si="189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7">
        <f t="shared" si="190"/>
        <v>194.26193717277485</v>
      </c>
      <c r="Q2007" t="str">
        <f t="shared" si="188"/>
        <v>technology</v>
      </c>
      <c r="R2007" t="str">
        <f t="shared" si="186"/>
        <v>hardware</v>
      </c>
      <c r="S2007" s="11">
        <f t="shared" si="189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7">
        <f t="shared" si="190"/>
        <v>408.97689768976898</v>
      </c>
      <c r="Q2008" t="str">
        <f t="shared" si="188"/>
        <v>technology</v>
      </c>
      <c r="R2008" t="str">
        <f t="shared" si="186"/>
        <v>hardware</v>
      </c>
      <c r="S2008" s="11">
        <f t="shared" si="189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7">
        <f t="shared" si="190"/>
        <v>84.459270072992695</v>
      </c>
      <c r="Q2009" t="str">
        <f t="shared" si="188"/>
        <v>technology</v>
      </c>
      <c r="R2009" t="str">
        <f t="shared" si="186"/>
        <v>hardware</v>
      </c>
      <c r="S2009" s="11">
        <f t="shared" si="189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7">
        <f t="shared" si="190"/>
        <v>44.853658536585364</v>
      </c>
      <c r="Q2010" t="str">
        <f t="shared" si="188"/>
        <v>technology</v>
      </c>
      <c r="R2010" t="str">
        <f t="shared" si="186"/>
        <v>hardware</v>
      </c>
      <c r="S2010" s="11">
        <f t="shared" si="189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7">
        <f t="shared" si="190"/>
        <v>383.3643216080402</v>
      </c>
      <c r="Q2011" t="str">
        <f t="shared" si="188"/>
        <v>technology</v>
      </c>
      <c r="R2011" t="str">
        <f t="shared" si="186"/>
        <v>hardware</v>
      </c>
      <c r="S2011" s="11">
        <f t="shared" si="189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7">
        <f t="shared" si="190"/>
        <v>55.276856649395505</v>
      </c>
      <c r="Q2012" t="str">
        <f t="shared" si="188"/>
        <v>technology</v>
      </c>
      <c r="R2012" t="str">
        <f t="shared" si="186"/>
        <v>hardware</v>
      </c>
      <c r="S2012" s="11">
        <f t="shared" si="189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7">
        <f t="shared" si="190"/>
        <v>422.02059732234807</v>
      </c>
      <c r="Q2013" t="str">
        <f t="shared" si="188"/>
        <v>technology</v>
      </c>
      <c r="R2013" t="str">
        <f t="shared" si="186"/>
        <v>hardware</v>
      </c>
      <c r="S2013" s="11">
        <f t="shared" si="189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7">
        <f t="shared" si="190"/>
        <v>64.180327868852459</v>
      </c>
      <c r="Q2014" t="str">
        <f t="shared" si="188"/>
        <v>technology</v>
      </c>
      <c r="R2014" t="str">
        <f t="shared" si="186"/>
        <v>hardware</v>
      </c>
      <c r="S2014" s="11">
        <f t="shared" si="189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7">
        <f t="shared" si="190"/>
        <v>173.57781674704077</v>
      </c>
      <c r="Q2015" t="str">
        <f t="shared" si="188"/>
        <v>technology</v>
      </c>
      <c r="R2015" t="str">
        <f t="shared" si="186"/>
        <v>hardware</v>
      </c>
      <c r="S2015" s="11">
        <f t="shared" si="189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7">
        <f t="shared" si="190"/>
        <v>88.601680840609291</v>
      </c>
      <c r="Q2016" t="str">
        <f t="shared" si="188"/>
        <v>technology</v>
      </c>
      <c r="R2016" t="str">
        <f t="shared" si="186"/>
        <v>hardware</v>
      </c>
      <c r="S2016" s="11">
        <f t="shared" si="189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7">
        <f t="shared" si="190"/>
        <v>50.222283950617282</v>
      </c>
      <c r="Q2017" t="str">
        <f t="shared" si="188"/>
        <v>technology</v>
      </c>
      <c r="R2017" t="str">
        <f t="shared" si="186"/>
        <v>hardware</v>
      </c>
      <c r="S2017" s="11">
        <f t="shared" si="189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7">
        <f t="shared" si="190"/>
        <v>192.38876826722338</v>
      </c>
      <c r="Q2018" t="str">
        <f t="shared" si="188"/>
        <v>technology</v>
      </c>
      <c r="R2018" t="str">
        <f t="shared" si="186"/>
        <v>hardware</v>
      </c>
      <c r="S2018" s="11">
        <f t="shared" si="189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7">
        <f t="shared" si="190"/>
        <v>73.416901408450698</v>
      </c>
      <c r="Q2019" t="str">
        <f t="shared" si="188"/>
        <v>technology</v>
      </c>
      <c r="R2019" t="str">
        <f t="shared" si="186"/>
        <v>hardware</v>
      </c>
      <c r="S2019" s="11">
        <f t="shared" si="189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7">
        <f t="shared" si="190"/>
        <v>147.68495555555555</v>
      </c>
      <c r="Q2020" t="str">
        <f t="shared" si="188"/>
        <v>technology</v>
      </c>
      <c r="R2020" t="str">
        <f t="shared" si="186"/>
        <v>hardware</v>
      </c>
      <c r="S2020" s="11">
        <f t="shared" si="189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7">
        <f t="shared" si="190"/>
        <v>108.96848314606741</v>
      </c>
      <c r="Q2021" t="str">
        <f t="shared" si="188"/>
        <v>technology</v>
      </c>
      <c r="R2021" t="str">
        <f t="shared" si="186"/>
        <v>hardware</v>
      </c>
      <c r="S2021" s="11">
        <f t="shared" si="189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7">
        <f t="shared" si="190"/>
        <v>23.647540983606557</v>
      </c>
      <c r="Q2022" t="str">
        <f t="shared" si="188"/>
        <v>technology</v>
      </c>
      <c r="R2022" t="str">
        <f t="shared" si="186"/>
        <v>hardware</v>
      </c>
      <c r="S2022" s="11">
        <f t="shared" si="189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7">
        <f t="shared" si="190"/>
        <v>147.94736842105263</v>
      </c>
      <c r="Q2023" t="str">
        <f t="shared" si="188"/>
        <v>technology</v>
      </c>
      <c r="R2023" t="str">
        <f t="shared" si="186"/>
        <v>hardware</v>
      </c>
      <c r="S2023" s="11">
        <f t="shared" si="189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7">
        <f t="shared" si="190"/>
        <v>385.03692307692307</v>
      </c>
      <c r="Q2024" t="str">
        <f t="shared" si="188"/>
        <v>technology</v>
      </c>
      <c r="R2024" t="str">
        <f t="shared" si="186"/>
        <v>hardware</v>
      </c>
      <c r="S2024" s="11">
        <f t="shared" si="189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7">
        <f t="shared" si="190"/>
        <v>457.39093484419266</v>
      </c>
      <c r="Q2025" t="str">
        <f t="shared" si="188"/>
        <v>technology</v>
      </c>
      <c r="R2025" t="str">
        <f t="shared" si="186"/>
        <v>hardware</v>
      </c>
      <c r="S2025" s="11">
        <f t="shared" si="189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7">
        <f t="shared" si="190"/>
        <v>222.99047619047619</v>
      </c>
      <c r="Q2026" t="str">
        <f t="shared" si="188"/>
        <v>technology</v>
      </c>
      <c r="R2026" t="str">
        <f t="shared" si="186"/>
        <v>hardware</v>
      </c>
      <c r="S2026" s="11">
        <f t="shared" si="189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7">
        <f t="shared" si="190"/>
        <v>220.74074074074073</v>
      </c>
      <c r="Q2027" t="str">
        <f t="shared" si="188"/>
        <v>technology</v>
      </c>
      <c r="R2027" t="str">
        <f t="shared" si="186"/>
        <v>hardware</v>
      </c>
      <c r="S2027" s="11">
        <f t="shared" si="189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7">
        <f t="shared" si="190"/>
        <v>73.503898678414089</v>
      </c>
      <c r="Q2028" t="str">
        <f t="shared" si="188"/>
        <v>technology</v>
      </c>
      <c r="R2028" t="str">
        <f t="shared" si="186"/>
        <v>hardware</v>
      </c>
      <c r="S2028" s="11">
        <f t="shared" si="189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7">
        <f t="shared" si="190"/>
        <v>223.09647495361781</v>
      </c>
      <c r="Q2029" t="str">
        <f t="shared" si="188"/>
        <v>technology</v>
      </c>
      <c r="R2029" t="str">
        <f t="shared" si="186"/>
        <v>hardware</v>
      </c>
      <c r="S2029" s="11">
        <f t="shared" si="189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7">
        <f t="shared" si="190"/>
        <v>47.911392405063289</v>
      </c>
      <c r="Q2030" t="str">
        <f t="shared" si="188"/>
        <v>technology</v>
      </c>
      <c r="R2030" t="str">
        <f t="shared" si="186"/>
        <v>hardware</v>
      </c>
      <c r="S2030" s="11">
        <f t="shared" si="189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7">
        <f t="shared" si="190"/>
        <v>96.063829787234042</v>
      </c>
      <c r="Q2031" t="str">
        <f t="shared" si="188"/>
        <v>technology</v>
      </c>
      <c r="R2031" t="str">
        <f t="shared" si="186"/>
        <v>hardware</v>
      </c>
      <c r="S2031" s="11">
        <f t="shared" si="189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7">
        <f t="shared" si="190"/>
        <v>118.6144</v>
      </c>
      <c r="Q2032" t="str">
        <f t="shared" si="188"/>
        <v>technology</v>
      </c>
      <c r="R2032" t="str">
        <f t="shared" si="186"/>
        <v>hardware</v>
      </c>
      <c r="S2032" s="11">
        <f t="shared" si="189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7">
        <f t="shared" si="190"/>
        <v>118.45472440944881</v>
      </c>
      <c r="Q2033" t="str">
        <f t="shared" si="188"/>
        <v>technology</v>
      </c>
      <c r="R2033" t="str">
        <f t="shared" si="186"/>
        <v>hardware</v>
      </c>
      <c r="S2033" s="11">
        <f t="shared" si="189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7">
        <f t="shared" si="190"/>
        <v>143.21468926553672</v>
      </c>
      <c r="Q2034" t="str">
        <f t="shared" si="188"/>
        <v>technology</v>
      </c>
      <c r="R2034" t="str">
        <f t="shared" si="186"/>
        <v>hardware</v>
      </c>
      <c r="S2034" s="11">
        <f t="shared" si="189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7">
        <f t="shared" si="190"/>
        <v>282.71518987341773</v>
      </c>
      <c r="Q2035" t="str">
        <f t="shared" si="188"/>
        <v>technology</v>
      </c>
      <c r="R2035" t="str">
        <f t="shared" si="186"/>
        <v>hardware</v>
      </c>
      <c r="S2035" s="11">
        <f t="shared" si="189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7">
        <f t="shared" si="190"/>
        <v>593.93620078740162</v>
      </c>
      <c r="Q2036" t="str">
        <f t="shared" si="188"/>
        <v>technology</v>
      </c>
      <c r="R2036" t="str">
        <f t="shared" si="186"/>
        <v>hardware</v>
      </c>
      <c r="S2036" s="11">
        <f t="shared" si="189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7">
        <f t="shared" si="190"/>
        <v>262.15704968944101</v>
      </c>
      <c r="Q2037" t="str">
        <f t="shared" si="188"/>
        <v>technology</v>
      </c>
      <c r="R2037" t="str">
        <f t="shared" si="186"/>
        <v>hardware</v>
      </c>
      <c r="S2037" s="11">
        <f t="shared" si="189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7">
        <f t="shared" si="190"/>
        <v>46.580778301886795</v>
      </c>
      <c r="Q2038" t="str">
        <f t="shared" si="188"/>
        <v>technology</v>
      </c>
      <c r="R2038" t="str">
        <f t="shared" si="186"/>
        <v>hardware</v>
      </c>
      <c r="S2038" s="11">
        <f t="shared" si="189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7">
        <f t="shared" si="190"/>
        <v>70.041118881118877</v>
      </c>
      <c r="Q2039" t="str">
        <f t="shared" si="188"/>
        <v>technology</v>
      </c>
      <c r="R2039" t="str">
        <f t="shared" si="186"/>
        <v>hardware</v>
      </c>
      <c r="S2039" s="11">
        <f t="shared" si="189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7">
        <f t="shared" si="190"/>
        <v>164.90686274509804</v>
      </c>
      <c r="Q2040" t="str">
        <f t="shared" si="188"/>
        <v>technology</v>
      </c>
      <c r="R2040" t="str">
        <f t="shared" si="186"/>
        <v>hardware</v>
      </c>
      <c r="S2040" s="11">
        <f t="shared" si="189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7">
        <f t="shared" si="190"/>
        <v>449.26385224274406</v>
      </c>
      <c r="Q2041" t="str">
        <f t="shared" si="188"/>
        <v>technology</v>
      </c>
      <c r="R2041" t="str">
        <f t="shared" si="186"/>
        <v>hardware</v>
      </c>
      <c r="S2041" s="11">
        <f t="shared" si="189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7">
        <f t="shared" si="190"/>
        <v>27.472841328413285</v>
      </c>
      <c r="Q2042" t="str">
        <f t="shared" si="188"/>
        <v>technology</v>
      </c>
      <c r="R2042" t="str">
        <f t="shared" si="186"/>
        <v>hardware</v>
      </c>
      <c r="S2042" s="11">
        <f t="shared" si="189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7">
        <f t="shared" si="190"/>
        <v>143.97499999999999</v>
      </c>
      <c r="Q2043" t="str">
        <f t="shared" si="188"/>
        <v>technology</v>
      </c>
      <c r="R2043" t="str">
        <f t="shared" si="186"/>
        <v>hardware</v>
      </c>
      <c r="S2043" s="11">
        <f t="shared" si="189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7">
        <f t="shared" si="190"/>
        <v>88.23571428571428</v>
      </c>
      <c r="Q2044" t="str">
        <f t="shared" si="188"/>
        <v>technology</v>
      </c>
      <c r="R2044" t="str">
        <f t="shared" si="186"/>
        <v>hardware</v>
      </c>
      <c r="S2044" s="11">
        <f t="shared" si="189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7">
        <f t="shared" si="190"/>
        <v>36.326424870466319</v>
      </c>
      <c r="Q2045" t="str">
        <f t="shared" si="188"/>
        <v>technology</v>
      </c>
      <c r="R2045" t="str">
        <f t="shared" si="186"/>
        <v>hardware</v>
      </c>
      <c r="S2045" s="11">
        <f t="shared" si="189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7">
        <f t="shared" si="190"/>
        <v>90.177777777777777</v>
      </c>
      <c r="Q2046" t="str">
        <f t="shared" si="188"/>
        <v>technology</v>
      </c>
      <c r="R2046" t="str">
        <f t="shared" si="186"/>
        <v>hardware</v>
      </c>
      <c r="S2046" s="11">
        <f t="shared" si="189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7">
        <f t="shared" si="190"/>
        <v>152.62361216730039</v>
      </c>
      <c r="Q2047" t="str">
        <f t="shared" si="188"/>
        <v>technology</v>
      </c>
      <c r="R2047" t="str">
        <f t="shared" si="186"/>
        <v>hardware</v>
      </c>
      <c r="S2047" s="11">
        <f t="shared" si="189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7">
        <f t="shared" si="190"/>
        <v>55.806451612903224</v>
      </c>
      <c r="Q2048" t="str">
        <f t="shared" si="188"/>
        <v>technology</v>
      </c>
      <c r="R2048" t="str">
        <f t="shared" si="186"/>
        <v>hardware</v>
      </c>
      <c r="S2048" s="11">
        <f t="shared" si="189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7">
        <f t="shared" si="190"/>
        <v>227.85327313769753</v>
      </c>
      <c r="Q2049" t="str">
        <f t="shared" si="188"/>
        <v>technology</v>
      </c>
      <c r="R2049" t="str">
        <f t="shared" si="186"/>
        <v>hardware</v>
      </c>
      <c r="S2049" s="11">
        <f t="shared" si="189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7">
        <f t="shared" si="190"/>
        <v>91.82989803350327</v>
      </c>
      <c r="Q2050" t="str">
        <f t="shared" si="188"/>
        <v>technology</v>
      </c>
      <c r="R2050" t="str">
        <f t="shared" ref="R2050:R2113" si="192">MID(N2050,SEARCH("/",N2050)+1,LEN(N2050)-SEARCH("/",N2050))</f>
        <v>hardware</v>
      </c>
      <c r="S2050" s="11">
        <f t="shared" si="189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7">
        <f t="shared" si="190"/>
        <v>80.991037735849048</v>
      </c>
      <c r="Q2051" t="str">
        <f t="shared" ref="Q2051:Q2114" si="194">LEFT(N2051,SEARCH("/",N2051)-1)</f>
        <v>technology</v>
      </c>
      <c r="R2051" t="str">
        <f t="shared" si="192"/>
        <v>hardware</v>
      </c>
      <c r="S2051" s="11">
        <f t="shared" ref="S2051:S2114" si="195">(((J2051/60)/60)/24)+DATE(1970,1,1)</f>
        <v>41575.527349537035</v>
      </c>
      <c r="T2051" s="11">
        <f t="shared" si="19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7">
        <f t="shared" ref="P2052:P2115" si="196">IFERROR(E2052/L2052,"NA")</f>
        <v>278.39411764705881</v>
      </c>
      <c r="Q2052" t="str">
        <f t="shared" si="194"/>
        <v>technology</v>
      </c>
      <c r="R2052" t="str">
        <f t="shared" si="192"/>
        <v>hardware</v>
      </c>
      <c r="S2052" s="11">
        <f t="shared" si="195"/>
        <v>42115.071504629625</v>
      </c>
      <c r="T2052" s="11">
        <f t="shared" ref="T2052:T2115" si="197"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7">
        <f t="shared" si="196"/>
        <v>43.095041322314053</v>
      </c>
      <c r="Q2053" t="str">
        <f t="shared" si="194"/>
        <v>technology</v>
      </c>
      <c r="R2053" t="str">
        <f t="shared" si="192"/>
        <v>hardware</v>
      </c>
      <c r="S2053" s="11">
        <f t="shared" si="195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7">
        <f t="shared" si="196"/>
        <v>326.29205175600737</v>
      </c>
      <c r="Q2054" t="str">
        <f t="shared" si="194"/>
        <v>technology</v>
      </c>
      <c r="R2054" t="str">
        <f t="shared" si="192"/>
        <v>hardware</v>
      </c>
      <c r="S2054" s="11">
        <f t="shared" si="195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7">
        <f t="shared" si="196"/>
        <v>41.743801652892564</v>
      </c>
      <c r="Q2055" t="str">
        <f t="shared" si="194"/>
        <v>technology</v>
      </c>
      <c r="R2055" t="str">
        <f t="shared" si="192"/>
        <v>hardware</v>
      </c>
      <c r="S2055" s="11">
        <f t="shared" si="195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7">
        <f t="shared" si="196"/>
        <v>64.020933977455712</v>
      </c>
      <c r="Q2056" t="str">
        <f t="shared" si="194"/>
        <v>technology</v>
      </c>
      <c r="R2056" t="str">
        <f t="shared" si="192"/>
        <v>hardware</v>
      </c>
      <c r="S2056" s="11">
        <f t="shared" si="195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7">
        <f t="shared" si="196"/>
        <v>99.455445544554451</v>
      </c>
      <c r="Q2057" t="str">
        <f t="shared" si="194"/>
        <v>technology</v>
      </c>
      <c r="R2057" t="str">
        <f t="shared" si="192"/>
        <v>hardware</v>
      </c>
      <c r="S2057" s="11">
        <f t="shared" si="195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7">
        <f t="shared" si="196"/>
        <v>138.49458483754512</v>
      </c>
      <c r="Q2058" t="str">
        <f t="shared" si="194"/>
        <v>technology</v>
      </c>
      <c r="R2058" t="str">
        <f t="shared" si="192"/>
        <v>hardware</v>
      </c>
      <c r="S2058" s="11">
        <f t="shared" si="195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7">
        <f t="shared" si="196"/>
        <v>45.547792792792798</v>
      </c>
      <c r="Q2059" t="str">
        <f t="shared" si="194"/>
        <v>technology</v>
      </c>
      <c r="R2059" t="str">
        <f t="shared" si="192"/>
        <v>hardware</v>
      </c>
      <c r="S2059" s="11">
        <f t="shared" si="195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7">
        <f t="shared" si="196"/>
        <v>10.507317073170732</v>
      </c>
      <c r="Q2060" t="str">
        <f t="shared" si="194"/>
        <v>technology</v>
      </c>
      <c r="R2060" t="str">
        <f t="shared" si="192"/>
        <v>hardware</v>
      </c>
      <c r="S2060" s="11">
        <f t="shared" si="195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7">
        <f t="shared" si="196"/>
        <v>114.76533333333333</v>
      </c>
      <c r="Q2061" t="str">
        <f t="shared" si="194"/>
        <v>technology</v>
      </c>
      <c r="R2061" t="str">
        <f t="shared" si="192"/>
        <v>hardware</v>
      </c>
      <c r="S2061" s="11">
        <f t="shared" si="195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7">
        <f t="shared" si="196"/>
        <v>35.997067448680355</v>
      </c>
      <c r="Q2062" t="str">
        <f t="shared" si="194"/>
        <v>technology</v>
      </c>
      <c r="R2062" t="str">
        <f t="shared" si="192"/>
        <v>hardware</v>
      </c>
      <c r="S2062" s="11">
        <f t="shared" si="195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7">
        <f t="shared" si="196"/>
        <v>154.17142857142858</v>
      </c>
      <c r="Q2063" t="str">
        <f t="shared" si="194"/>
        <v>technology</v>
      </c>
      <c r="R2063" t="str">
        <f t="shared" si="192"/>
        <v>hardware</v>
      </c>
      <c r="S2063" s="11">
        <f t="shared" si="195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7">
        <f t="shared" si="196"/>
        <v>566.38916256157631</v>
      </c>
      <c r="Q2064" t="str">
        <f t="shared" si="194"/>
        <v>technology</v>
      </c>
      <c r="R2064" t="str">
        <f t="shared" si="192"/>
        <v>hardware</v>
      </c>
      <c r="S2064" s="11">
        <f t="shared" si="195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7">
        <f t="shared" si="196"/>
        <v>120.85714285714286</v>
      </c>
      <c r="Q2065" t="str">
        <f t="shared" si="194"/>
        <v>technology</v>
      </c>
      <c r="R2065" t="str">
        <f t="shared" si="192"/>
        <v>hardware</v>
      </c>
      <c r="S2065" s="11">
        <f t="shared" si="195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7">
        <f t="shared" si="196"/>
        <v>86.163845492085343</v>
      </c>
      <c r="Q2066" t="str">
        <f t="shared" si="194"/>
        <v>technology</v>
      </c>
      <c r="R2066" t="str">
        <f t="shared" si="192"/>
        <v>hardware</v>
      </c>
      <c r="S2066" s="11">
        <f t="shared" si="195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7">
        <f t="shared" si="196"/>
        <v>51.212114395886893</v>
      </c>
      <c r="Q2067" t="str">
        <f t="shared" si="194"/>
        <v>technology</v>
      </c>
      <c r="R2067" t="str">
        <f t="shared" si="192"/>
        <v>hardware</v>
      </c>
      <c r="S2067" s="11">
        <f t="shared" si="195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7">
        <f t="shared" si="196"/>
        <v>67.261538461538464</v>
      </c>
      <c r="Q2068" t="str">
        <f t="shared" si="194"/>
        <v>technology</v>
      </c>
      <c r="R2068" t="str">
        <f t="shared" si="192"/>
        <v>hardware</v>
      </c>
      <c r="S2068" s="11">
        <f t="shared" si="195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7">
        <f t="shared" si="196"/>
        <v>62.8</v>
      </c>
      <c r="Q2069" t="str">
        <f t="shared" si="194"/>
        <v>technology</v>
      </c>
      <c r="R2069" t="str">
        <f t="shared" si="192"/>
        <v>hardware</v>
      </c>
      <c r="S2069" s="11">
        <f t="shared" si="195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7">
        <f t="shared" si="196"/>
        <v>346.13118421052633</v>
      </c>
      <c r="Q2070" t="str">
        <f t="shared" si="194"/>
        <v>technology</v>
      </c>
      <c r="R2070" t="str">
        <f t="shared" si="192"/>
        <v>hardware</v>
      </c>
      <c r="S2070" s="11">
        <f t="shared" si="195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7">
        <f t="shared" si="196"/>
        <v>244.11912547528519</v>
      </c>
      <c r="Q2071" t="str">
        <f t="shared" si="194"/>
        <v>technology</v>
      </c>
      <c r="R2071" t="str">
        <f t="shared" si="192"/>
        <v>hardware</v>
      </c>
      <c r="S2071" s="11">
        <f t="shared" si="195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7">
        <f t="shared" si="196"/>
        <v>259.25424836601309</v>
      </c>
      <c r="Q2072" t="str">
        <f t="shared" si="194"/>
        <v>technology</v>
      </c>
      <c r="R2072" t="str">
        <f t="shared" si="192"/>
        <v>hardware</v>
      </c>
      <c r="S2072" s="11">
        <f t="shared" si="195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7">
        <f t="shared" si="196"/>
        <v>201.96402877697841</v>
      </c>
      <c r="Q2073" t="str">
        <f t="shared" si="194"/>
        <v>technology</v>
      </c>
      <c r="R2073" t="str">
        <f t="shared" si="192"/>
        <v>hardware</v>
      </c>
      <c r="S2073" s="11">
        <f t="shared" si="195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7">
        <f t="shared" si="196"/>
        <v>226.20857142857142</v>
      </c>
      <c r="Q2074" t="str">
        <f t="shared" si="194"/>
        <v>technology</v>
      </c>
      <c r="R2074" t="str">
        <f t="shared" si="192"/>
        <v>hardware</v>
      </c>
      <c r="S2074" s="11">
        <f t="shared" si="195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7">
        <f t="shared" si="196"/>
        <v>324.69</v>
      </c>
      <c r="Q2075" t="str">
        <f t="shared" si="194"/>
        <v>technology</v>
      </c>
      <c r="R2075" t="str">
        <f t="shared" si="192"/>
        <v>hardware</v>
      </c>
      <c r="S2075" s="11">
        <f t="shared" si="195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7">
        <f t="shared" si="196"/>
        <v>205</v>
      </c>
      <c r="Q2076" t="str">
        <f t="shared" si="194"/>
        <v>technology</v>
      </c>
      <c r="R2076" t="str">
        <f t="shared" si="192"/>
        <v>hardware</v>
      </c>
      <c r="S2076" s="11">
        <f t="shared" si="195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7">
        <f t="shared" si="196"/>
        <v>20.465926829268295</v>
      </c>
      <c r="Q2077" t="str">
        <f t="shared" si="194"/>
        <v>technology</v>
      </c>
      <c r="R2077" t="str">
        <f t="shared" si="192"/>
        <v>hardware</v>
      </c>
      <c r="S2077" s="11">
        <f t="shared" si="195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7">
        <f t="shared" si="196"/>
        <v>116.35303146309367</v>
      </c>
      <c r="Q2078" t="str">
        <f t="shared" si="194"/>
        <v>technology</v>
      </c>
      <c r="R2078" t="str">
        <f t="shared" si="192"/>
        <v>hardware</v>
      </c>
      <c r="S2078" s="11">
        <f t="shared" si="195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7">
        <f t="shared" si="196"/>
        <v>307.20212765957444</v>
      </c>
      <c r="Q2079" t="str">
        <f t="shared" si="194"/>
        <v>technology</v>
      </c>
      <c r="R2079" t="str">
        <f t="shared" si="192"/>
        <v>hardware</v>
      </c>
      <c r="S2079" s="11">
        <f t="shared" si="195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7">
        <f t="shared" si="196"/>
        <v>546.6875</v>
      </c>
      <c r="Q2080" t="str">
        <f t="shared" si="194"/>
        <v>technology</v>
      </c>
      <c r="R2080" t="str">
        <f t="shared" si="192"/>
        <v>hardware</v>
      </c>
      <c r="S2080" s="11">
        <f t="shared" si="195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7">
        <f t="shared" si="196"/>
        <v>47.474464579901152</v>
      </c>
      <c r="Q2081" t="str">
        <f t="shared" si="194"/>
        <v>technology</v>
      </c>
      <c r="R2081" t="str">
        <f t="shared" si="192"/>
        <v>hardware</v>
      </c>
      <c r="S2081" s="11">
        <f t="shared" si="195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7">
        <f t="shared" si="196"/>
        <v>101.56</v>
      </c>
      <c r="Q2082" t="str">
        <f t="shared" si="194"/>
        <v>technology</v>
      </c>
      <c r="R2082" t="str">
        <f t="shared" si="192"/>
        <v>hardware</v>
      </c>
      <c r="S2082" s="11">
        <f t="shared" si="195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7">
        <f t="shared" si="196"/>
        <v>72.909090909090907</v>
      </c>
      <c r="Q2083" t="str">
        <f t="shared" si="194"/>
        <v>music</v>
      </c>
      <c r="R2083" t="str">
        <f t="shared" si="192"/>
        <v>indie rock</v>
      </c>
      <c r="S2083" s="11">
        <f t="shared" si="195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7">
        <f t="shared" si="196"/>
        <v>43.710526315789473</v>
      </c>
      <c r="Q2084" t="str">
        <f t="shared" si="194"/>
        <v>music</v>
      </c>
      <c r="R2084" t="str">
        <f t="shared" si="192"/>
        <v>indie rock</v>
      </c>
      <c r="S2084" s="11">
        <f t="shared" si="195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7">
        <f t="shared" si="196"/>
        <v>34</v>
      </c>
      <c r="Q2085" t="str">
        <f t="shared" si="194"/>
        <v>music</v>
      </c>
      <c r="R2085" t="str">
        <f t="shared" si="192"/>
        <v>indie rock</v>
      </c>
      <c r="S2085" s="11">
        <f t="shared" si="195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7">
        <f t="shared" si="196"/>
        <v>70.652173913043484</v>
      </c>
      <c r="Q2086" t="str">
        <f t="shared" si="194"/>
        <v>music</v>
      </c>
      <c r="R2086" t="str">
        <f t="shared" si="192"/>
        <v>indie rock</v>
      </c>
      <c r="S2086" s="11">
        <f t="shared" si="195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7">
        <f t="shared" si="196"/>
        <v>89.301204819277103</v>
      </c>
      <c r="Q2087" t="str">
        <f t="shared" si="194"/>
        <v>music</v>
      </c>
      <c r="R2087" t="str">
        <f t="shared" si="192"/>
        <v>indie rock</v>
      </c>
      <c r="S2087" s="11">
        <f t="shared" si="195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7">
        <f t="shared" si="196"/>
        <v>115.08571428571429</v>
      </c>
      <c r="Q2088" t="str">
        <f t="shared" si="194"/>
        <v>music</v>
      </c>
      <c r="R2088" t="str">
        <f t="shared" si="192"/>
        <v>indie rock</v>
      </c>
      <c r="S2088" s="11">
        <f t="shared" si="195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7">
        <f t="shared" si="196"/>
        <v>62.12</v>
      </c>
      <c r="Q2089" t="str">
        <f t="shared" si="194"/>
        <v>music</v>
      </c>
      <c r="R2089" t="str">
        <f t="shared" si="192"/>
        <v>indie rock</v>
      </c>
      <c r="S2089" s="11">
        <f t="shared" si="195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7">
        <f t="shared" si="196"/>
        <v>46.204266666666669</v>
      </c>
      <c r="Q2090" t="str">
        <f t="shared" si="194"/>
        <v>music</v>
      </c>
      <c r="R2090" t="str">
        <f t="shared" si="192"/>
        <v>indie rock</v>
      </c>
      <c r="S2090" s="11">
        <f t="shared" si="195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7">
        <f t="shared" si="196"/>
        <v>48.54854838709678</v>
      </c>
      <c r="Q2091" t="str">
        <f t="shared" si="194"/>
        <v>music</v>
      </c>
      <c r="R2091" t="str">
        <f t="shared" si="192"/>
        <v>indie rock</v>
      </c>
      <c r="S2091" s="11">
        <f t="shared" si="195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7">
        <f t="shared" si="196"/>
        <v>57.520187499999999</v>
      </c>
      <c r="Q2092" t="str">
        <f t="shared" si="194"/>
        <v>music</v>
      </c>
      <c r="R2092" t="str">
        <f t="shared" si="192"/>
        <v>indie rock</v>
      </c>
      <c r="S2092" s="11">
        <f t="shared" si="195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7">
        <f t="shared" si="196"/>
        <v>88.147154471544724</v>
      </c>
      <c r="Q2093" t="str">
        <f t="shared" si="194"/>
        <v>music</v>
      </c>
      <c r="R2093" t="str">
        <f t="shared" si="192"/>
        <v>indie rock</v>
      </c>
      <c r="S2093" s="11">
        <f t="shared" si="195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7">
        <f t="shared" si="196"/>
        <v>110.49090909090908</v>
      </c>
      <c r="Q2094" t="str">
        <f t="shared" si="194"/>
        <v>music</v>
      </c>
      <c r="R2094" t="str">
        <f t="shared" si="192"/>
        <v>indie rock</v>
      </c>
      <c r="S2094" s="11">
        <f t="shared" si="195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7">
        <f t="shared" si="196"/>
        <v>66.826086956521735</v>
      </c>
      <c r="Q2095" t="str">
        <f t="shared" si="194"/>
        <v>music</v>
      </c>
      <c r="R2095" t="str">
        <f t="shared" si="192"/>
        <v>indie rock</v>
      </c>
      <c r="S2095" s="11">
        <f t="shared" si="195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7">
        <f t="shared" si="196"/>
        <v>58.597222222222221</v>
      </c>
      <c r="Q2096" t="str">
        <f t="shared" si="194"/>
        <v>music</v>
      </c>
      <c r="R2096" t="str">
        <f t="shared" si="192"/>
        <v>indie rock</v>
      </c>
      <c r="S2096" s="11">
        <f t="shared" si="195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7">
        <f t="shared" si="196"/>
        <v>113.63636363636364</v>
      </c>
      <c r="Q2097" t="str">
        <f t="shared" si="194"/>
        <v>music</v>
      </c>
      <c r="R2097" t="str">
        <f t="shared" si="192"/>
        <v>indie rock</v>
      </c>
      <c r="S2097" s="11">
        <f t="shared" si="195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7">
        <f t="shared" si="196"/>
        <v>43.571428571428569</v>
      </c>
      <c r="Q2098" t="str">
        <f t="shared" si="194"/>
        <v>music</v>
      </c>
      <c r="R2098" t="str">
        <f t="shared" si="192"/>
        <v>indie rock</v>
      </c>
      <c r="S2098" s="11">
        <f t="shared" si="195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7">
        <f t="shared" si="196"/>
        <v>78.94736842105263</v>
      </c>
      <c r="Q2099" t="str">
        <f t="shared" si="194"/>
        <v>music</v>
      </c>
      <c r="R2099" t="str">
        <f t="shared" si="192"/>
        <v>indie rock</v>
      </c>
      <c r="S2099" s="11">
        <f t="shared" si="195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7">
        <f t="shared" si="196"/>
        <v>188.125</v>
      </c>
      <c r="Q2100" t="str">
        <f t="shared" si="194"/>
        <v>music</v>
      </c>
      <c r="R2100" t="str">
        <f t="shared" si="192"/>
        <v>indie rock</v>
      </c>
      <c r="S2100" s="11">
        <f t="shared" si="195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7">
        <f t="shared" si="196"/>
        <v>63.031746031746032</v>
      </c>
      <c r="Q2101" t="str">
        <f t="shared" si="194"/>
        <v>music</v>
      </c>
      <c r="R2101" t="str">
        <f t="shared" si="192"/>
        <v>indie rock</v>
      </c>
      <c r="S2101" s="11">
        <f t="shared" si="195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7">
        <f t="shared" si="196"/>
        <v>30.37037037037037</v>
      </c>
      <c r="Q2102" t="str">
        <f t="shared" si="194"/>
        <v>music</v>
      </c>
      <c r="R2102" t="str">
        <f t="shared" si="192"/>
        <v>indie rock</v>
      </c>
      <c r="S2102" s="11">
        <f t="shared" si="195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7">
        <f t="shared" si="196"/>
        <v>51.477272727272727</v>
      </c>
      <c r="Q2103" t="str">
        <f t="shared" si="194"/>
        <v>music</v>
      </c>
      <c r="R2103" t="str">
        <f t="shared" si="192"/>
        <v>indie rock</v>
      </c>
      <c r="S2103" s="11">
        <f t="shared" si="195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7">
        <f t="shared" si="196"/>
        <v>35.789473684210527</v>
      </c>
      <c r="Q2104" t="str">
        <f t="shared" si="194"/>
        <v>music</v>
      </c>
      <c r="R2104" t="str">
        <f t="shared" si="192"/>
        <v>indie rock</v>
      </c>
      <c r="S2104" s="11">
        <f t="shared" si="195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7">
        <f t="shared" si="196"/>
        <v>98.817391304347822</v>
      </c>
      <c r="Q2105" t="str">
        <f t="shared" si="194"/>
        <v>music</v>
      </c>
      <c r="R2105" t="str">
        <f t="shared" si="192"/>
        <v>indie rock</v>
      </c>
      <c r="S2105" s="11">
        <f t="shared" si="195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7">
        <f t="shared" si="196"/>
        <v>28</v>
      </c>
      <c r="Q2106" t="str">
        <f t="shared" si="194"/>
        <v>music</v>
      </c>
      <c r="R2106" t="str">
        <f t="shared" si="192"/>
        <v>indie rock</v>
      </c>
      <c r="S2106" s="11">
        <f t="shared" si="195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7">
        <f t="shared" si="196"/>
        <v>51.313131313131315</v>
      </c>
      <c r="Q2107" t="str">
        <f t="shared" si="194"/>
        <v>music</v>
      </c>
      <c r="R2107" t="str">
        <f t="shared" si="192"/>
        <v>indie rock</v>
      </c>
      <c r="S2107" s="11">
        <f t="shared" si="195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7">
        <f t="shared" si="196"/>
        <v>53.522727272727273</v>
      </c>
      <c r="Q2108" t="str">
        <f t="shared" si="194"/>
        <v>music</v>
      </c>
      <c r="R2108" t="str">
        <f t="shared" si="192"/>
        <v>indie rock</v>
      </c>
      <c r="S2108" s="11">
        <f t="shared" si="195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7">
        <f t="shared" si="196"/>
        <v>37.149310344827583</v>
      </c>
      <c r="Q2109" t="str">
        <f t="shared" si="194"/>
        <v>music</v>
      </c>
      <c r="R2109" t="str">
        <f t="shared" si="192"/>
        <v>indie rock</v>
      </c>
      <c r="S2109" s="11">
        <f t="shared" si="195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7">
        <f t="shared" si="196"/>
        <v>89.895287958115176</v>
      </c>
      <c r="Q2110" t="str">
        <f t="shared" si="194"/>
        <v>music</v>
      </c>
      <c r="R2110" t="str">
        <f t="shared" si="192"/>
        <v>indie rock</v>
      </c>
      <c r="S2110" s="11">
        <f t="shared" si="195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7">
        <f t="shared" si="196"/>
        <v>106.52500000000001</v>
      </c>
      <c r="Q2111" t="str">
        <f t="shared" si="194"/>
        <v>music</v>
      </c>
      <c r="R2111" t="str">
        <f t="shared" si="192"/>
        <v>indie rock</v>
      </c>
      <c r="S2111" s="11">
        <f t="shared" si="195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7">
        <f t="shared" si="196"/>
        <v>52.815789473684212</v>
      </c>
      <c r="Q2112" t="str">
        <f t="shared" si="194"/>
        <v>music</v>
      </c>
      <c r="R2112" t="str">
        <f t="shared" si="192"/>
        <v>indie rock</v>
      </c>
      <c r="S2112" s="11">
        <f t="shared" si="195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7">
        <f t="shared" si="196"/>
        <v>54.615384615384613</v>
      </c>
      <c r="Q2113" t="str">
        <f t="shared" si="194"/>
        <v>music</v>
      </c>
      <c r="R2113" t="str">
        <f t="shared" si="192"/>
        <v>indie rock</v>
      </c>
      <c r="S2113" s="11">
        <f t="shared" si="195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7">
        <f t="shared" si="196"/>
        <v>27.272727272727273</v>
      </c>
      <c r="Q2114" t="str">
        <f t="shared" si="194"/>
        <v>music</v>
      </c>
      <c r="R2114" t="str">
        <f t="shared" ref="R2114:R2177" si="198">MID(N2114,SEARCH("/",N2114)+1,LEN(N2114)-SEARCH("/",N2114))</f>
        <v>indie rock</v>
      </c>
      <c r="S2114" s="11">
        <f t="shared" si="195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7">
        <f t="shared" si="196"/>
        <v>68.598130841121488</v>
      </c>
      <c r="Q2115" t="str">
        <f t="shared" ref="Q2115:Q2178" si="200">LEFT(N2115,SEARCH("/",N2115)-1)</f>
        <v>music</v>
      </c>
      <c r="R2115" t="str">
        <f t="shared" si="198"/>
        <v>indie rock</v>
      </c>
      <c r="S2115" s="11">
        <f t="shared" ref="S2115:S2178" si="201">(((J2115/60)/60)/24)+DATE(1970,1,1)</f>
        <v>41870.86546296296</v>
      </c>
      <c r="T2115" s="11">
        <f t="shared" si="197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7">
        <f t="shared" ref="P2116:P2179" si="202">IFERROR(E2116/L2116,"NA")</f>
        <v>35.612244897959187</v>
      </c>
      <c r="Q2116" t="str">
        <f t="shared" si="200"/>
        <v>music</v>
      </c>
      <c r="R2116" t="str">
        <f t="shared" si="198"/>
        <v>indie rock</v>
      </c>
      <c r="S2116" s="11">
        <f t="shared" si="201"/>
        <v>40458.815625000003</v>
      </c>
      <c r="T2116" s="11">
        <f t="shared" ref="T2116:T2179" si="203"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7">
        <f t="shared" si="202"/>
        <v>94.027777777777771</v>
      </c>
      <c r="Q2117" t="str">
        <f t="shared" si="200"/>
        <v>music</v>
      </c>
      <c r="R2117" t="str">
        <f t="shared" si="198"/>
        <v>indie rock</v>
      </c>
      <c r="S2117" s="11">
        <f t="shared" si="201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7">
        <f t="shared" si="202"/>
        <v>526.45652173913038</v>
      </c>
      <c r="Q2118" t="str">
        <f t="shared" si="200"/>
        <v>music</v>
      </c>
      <c r="R2118" t="str">
        <f t="shared" si="198"/>
        <v>indie rock</v>
      </c>
      <c r="S2118" s="11">
        <f t="shared" si="201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7">
        <f t="shared" si="202"/>
        <v>50.657142857142858</v>
      </c>
      <c r="Q2119" t="str">
        <f t="shared" si="200"/>
        <v>music</v>
      </c>
      <c r="R2119" t="str">
        <f t="shared" si="198"/>
        <v>indie rock</v>
      </c>
      <c r="S2119" s="11">
        <f t="shared" si="201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7">
        <f t="shared" si="202"/>
        <v>79.182941176470578</v>
      </c>
      <c r="Q2120" t="str">
        <f t="shared" si="200"/>
        <v>music</v>
      </c>
      <c r="R2120" t="str">
        <f t="shared" si="198"/>
        <v>indie rock</v>
      </c>
      <c r="S2120" s="11">
        <f t="shared" si="201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7">
        <f t="shared" si="202"/>
        <v>91.590909090909093</v>
      </c>
      <c r="Q2121" t="str">
        <f t="shared" si="200"/>
        <v>music</v>
      </c>
      <c r="R2121" t="str">
        <f t="shared" si="198"/>
        <v>indie rock</v>
      </c>
      <c r="S2121" s="11">
        <f t="shared" si="201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7">
        <f t="shared" si="202"/>
        <v>116.96275362318841</v>
      </c>
      <c r="Q2122" t="str">
        <f t="shared" si="200"/>
        <v>music</v>
      </c>
      <c r="R2122" t="str">
        <f t="shared" si="198"/>
        <v>indie rock</v>
      </c>
      <c r="S2122" s="11">
        <f t="shared" si="201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7">
        <f t="shared" si="202"/>
        <v>28.4</v>
      </c>
      <c r="Q2123" t="str">
        <f t="shared" si="200"/>
        <v>games</v>
      </c>
      <c r="R2123" t="str">
        <f t="shared" si="198"/>
        <v>video games</v>
      </c>
      <c r="S2123" s="11">
        <f t="shared" si="201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7">
        <f t="shared" si="202"/>
        <v>103.33333333333333</v>
      </c>
      <c r="Q2124" t="str">
        <f t="shared" si="200"/>
        <v>games</v>
      </c>
      <c r="R2124" t="str">
        <f t="shared" si="198"/>
        <v>video games</v>
      </c>
      <c r="S2124" s="11">
        <f t="shared" si="201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7">
        <f t="shared" si="202"/>
        <v>10</v>
      </c>
      <c r="Q2125" t="str">
        <f t="shared" si="200"/>
        <v>games</v>
      </c>
      <c r="R2125" t="str">
        <f t="shared" si="198"/>
        <v>video games</v>
      </c>
      <c r="S2125" s="11">
        <f t="shared" si="201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7">
        <f t="shared" si="202"/>
        <v>23</v>
      </c>
      <c r="Q2126" t="str">
        <f t="shared" si="200"/>
        <v>games</v>
      </c>
      <c r="R2126" t="str">
        <f t="shared" si="198"/>
        <v>video games</v>
      </c>
      <c r="S2126" s="11">
        <f t="shared" si="201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7">
        <f t="shared" si="202"/>
        <v>31.555555555555557</v>
      </c>
      <c r="Q2127" t="str">
        <f t="shared" si="200"/>
        <v>games</v>
      </c>
      <c r="R2127" t="str">
        <f t="shared" si="198"/>
        <v>video games</v>
      </c>
      <c r="S2127" s="11">
        <f t="shared" si="201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7">
        <f t="shared" si="202"/>
        <v>5</v>
      </c>
      <c r="Q2128" t="str">
        <f t="shared" si="200"/>
        <v>games</v>
      </c>
      <c r="R2128" t="str">
        <f t="shared" si="198"/>
        <v>video games</v>
      </c>
      <c r="S2128" s="11">
        <f t="shared" si="201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7">
        <f t="shared" si="202"/>
        <v>34.220338983050844</v>
      </c>
      <c r="Q2129" t="str">
        <f t="shared" si="200"/>
        <v>games</v>
      </c>
      <c r="R2129" t="str">
        <f t="shared" si="198"/>
        <v>video games</v>
      </c>
      <c r="S2129" s="11">
        <f t="shared" si="201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7">
        <f t="shared" si="202"/>
        <v>25</v>
      </c>
      <c r="Q2130" t="str">
        <f t="shared" si="200"/>
        <v>games</v>
      </c>
      <c r="R2130" t="str">
        <f t="shared" si="198"/>
        <v>video games</v>
      </c>
      <c r="S2130" s="11">
        <f t="shared" si="201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7">
        <f t="shared" si="202"/>
        <v>19.666666666666668</v>
      </c>
      <c r="Q2131" t="str">
        <f t="shared" si="200"/>
        <v>games</v>
      </c>
      <c r="R2131" t="str">
        <f t="shared" si="198"/>
        <v>video games</v>
      </c>
      <c r="S2131" s="11">
        <f t="shared" si="201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7">
        <f t="shared" si="202"/>
        <v>21.25</v>
      </c>
      <c r="Q2132" t="str">
        <f t="shared" si="200"/>
        <v>games</v>
      </c>
      <c r="R2132" t="str">
        <f t="shared" si="198"/>
        <v>video games</v>
      </c>
      <c r="S2132" s="11">
        <f t="shared" si="201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7">
        <f t="shared" si="202"/>
        <v>8.3333333333333339</v>
      </c>
      <c r="Q2133" t="str">
        <f t="shared" si="200"/>
        <v>games</v>
      </c>
      <c r="R2133" t="str">
        <f t="shared" si="198"/>
        <v>video games</v>
      </c>
      <c r="S2133" s="11">
        <f t="shared" si="201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7">
        <f t="shared" si="202"/>
        <v>21.34333333333333</v>
      </c>
      <c r="Q2134" t="str">
        <f t="shared" si="200"/>
        <v>games</v>
      </c>
      <c r="R2134" t="str">
        <f t="shared" si="198"/>
        <v>video games</v>
      </c>
      <c r="S2134" s="11">
        <f t="shared" si="201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7">
        <f t="shared" si="202"/>
        <v>5.333333333333333</v>
      </c>
      <c r="Q2135" t="str">
        <f t="shared" si="200"/>
        <v>games</v>
      </c>
      <c r="R2135" t="str">
        <f t="shared" si="198"/>
        <v>video games</v>
      </c>
      <c r="S2135" s="11">
        <f t="shared" si="201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7">
        <f t="shared" si="202"/>
        <v>34.666666666666664</v>
      </c>
      <c r="Q2136" t="str">
        <f t="shared" si="200"/>
        <v>games</v>
      </c>
      <c r="R2136" t="str">
        <f t="shared" si="198"/>
        <v>video games</v>
      </c>
      <c r="S2136" s="11">
        <f t="shared" si="201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7">
        <f t="shared" si="202"/>
        <v>21.727272727272727</v>
      </c>
      <c r="Q2137" t="str">
        <f t="shared" si="200"/>
        <v>games</v>
      </c>
      <c r="R2137" t="str">
        <f t="shared" si="198"/>
        <v>video games</v>
      </c>
      <c r="S2137" s="11">
        <f t="shared" si="201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7">
        <f t="shared" si="202"/>
        <v>11.922499999999999</v>
      </c>
      <c r="Q2138" t="str">
        <f t="shared" si="200"/>
        <v>games</v>
      </c>
      <c r="R2138" t="str">
        <f t="shared" si="198"/>
        <v>video games</v>
      </c>
      <c r="S2138" s="11">
        <f t="shared" si="201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7">
        <f t="shared" si="202"/>
        <v>26.59737827715356</v>
      </c>
      <c r="Q2139" t="str">
        <f t="shared" si="200"/>
        <v>games</v>
      </c>
      <c r="R2139" t="str">
        <f t="shared" si="198"/>
        <v>video games</v>
      </c>
      <c r="S2139" s="11">
        <f t="shared" si="201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7">
        <f t="shared" si="202"/>
        <v>10.666666666666666</v>
      </c>
      <c r="Q2140" t="str">
        <f t="shared" si="200"/>
        <v>games</v>
      </c>
      <c r="R2140" t="str">
        <f t="shared" si="198"/>
        <v>video games</v>
      </c>
      <c r="S2140" s="11">
        <f t="shared" si="201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7">
        <f t="shared" si="202"/>
        <v>29.035714285714285</v>
      </c>
      <c r="Q2141" t="str">
        <f t="shared" si="200"/>
        <v>games</v>
      </c>
      <c r="R2141" t="str">
        <f t="shared" si="198"/>
        <v>video games</v>
      </c>
      <c r="S2141" s="11">
        <f t="shared" si="201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7">
        <f t="shared" si="202"/>
        <v>50.909090909090907</v>
      </c>
      <c r="Q2142" t="str">
        <f t="shared" si="200"/>
        <v>games</v>
      </c>
      <c r="R2142" t="str">
        <f t="shared" si="198"/>
        <v>video games</v>
      </c>
      <c r="S2142" s="11">
        <f t="shared" si="201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7" t="str">
        <f t="shared" si="202"/>
        <v>NA</v>
      </c>
      <c r="Q2143" t="str">
        <f t="shared" si="200"/>
        <v>games</v>
      </c>
      <c r="R2143" t="str">
        <f t="shared" si="198"/>
        <v>video games</v>
      </c>
      <c r="S2143" s="11">
        <f t="shared" si="201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7">
        <f t="shared" si="202"/>
        <v>50.083333333333336</v>
      </c>
      <c r="Q2144" t="str">
        <f t="shared" si="200"/>
        <v>games</v>
      </c>
      <c r="R2144" t="str">
        <f t="shared" si="198"/>
        <v>video games</v>
      </c>
      <c r="S2144" s="11">
        <f t="shared" si="201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7">
        <f t="shared" si="202"/>
        <v>45</v>
      </c>
      <c r="Q2145" t="str">
        <f t="shared" si="200"/>
        <v>games</v>
      </c>
      <c r="R2145" t="str">
        <f t="shared" si="198"/>
        <v>video games</v>
      </c>
      <c r="S2145" s="11">
        <f t="shared" si="201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7">
        <f t="shared" si="202"/>
        <v>25.291666666666668</v>
      </c>
      <c r="Q2146" t="str">
        <f t="shared" si="200"/>
        <v>games</v>
      </c>
      <c r="R2146" t="str">
        <f t="shared" si="198"/>
        <v>video games</v>
      </c>
      <c r="S2146" s="11">
        <f t="shared" si="201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7">
        <f t="shared" si="202"/>
        <v>51.292134831460672</v>
      </c>
      <c r="Q2147" t="str">
        <f t="shared" si="200"/>
        <v>games</v>
      </c>
      <c r="R2147" t="str">
        <f t="shared" si="198"/>
        <v>video games</v>
      </c>
      <c r="S2147" s="11">
        <f t="shared" si="201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7">
        <f t="shared" si="202"/>
        <v>1</v>
      </c>
      <c r="Q2148" t="str">
        <f t="shared" si="200"/>
        <v>games</v>
      </c>
      <c r="R2148" t="str">
        <f t="shared" si="198"/>
        <v>video games</v>
      </c>
      <c r="S2148" s="11">
        <f t="shared" si="201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7">
        <f t="shared" si="202"/>
        <v>49.381818181818183</v>
      </c>
      <c r="Q2149" t="str">
        <f t="shared" si="200"/>
        <v>games</v>
      </c>
      <c r="R2149" t="str">
        <f t="shared" si="198"/>
        <v>video games</v>
      </c>
      <c r="S2149" s="11">
        <f t="shared" si="201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7">
        <f t="shared" si="202"/>
        <v>1</v>
      </c>
      <c r="Q2150" t="str">
        <f t="shared" si="200"/>
        <v>games</v>
      </c>
      <c r="R2150" t="str">
        <f t="shared" si="198"/>
        <v>video games</v>
      </c>
      <c r="S2150" s="11">
        <f t="shared" si="201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7" t="str">
        <f t="shared" si="202"/>
        <v>NA</v>
      </c>
      <c r="Q2151" t="str">
        <f t="shared" si="200"/>
        <v>games</v>
      </c>
      <c r="R2151" t="str">
        <f t="shared" si="198"/>
        <v>video games</v>
      </c>
      <c r="S2151" s="11">
        <f t="shared" si="201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7">
        <f t="shared" si="202"/>
        <v>101.25</v>
      </c>
      <c r="Q2152" t="str">
        <f t="shared" si="200"/>
        <v>games</v>
      </c>
      <c r="R2152" t="str">
        <f t="shared" si="198"/>
        <v>video games</v>
      </c>
      <c r="S2152" s="11">
        <f t="shared" si="201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7">
        <f t="shared" si="202"/>
        <v>19.666666666666668</v>
      </c>
      <c r="Q2153" t="str">
        <f t="shared" si="200"/>
        <v>games</v>
      </c>
      <c r="R2153" t="str">
        <f t="shared" si="198"/>
        <v>video games</v>
      </c>
      <c r="S2153" s="11">
        <f t="shared" si="201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7">
        <f t="shared" si="202"/>
        <v>12.5</v>
      </c>
      <c r="Q2154" t="str">
        <f t="shared" si="200"/>
        <v>games</v>
      </c>
      <c r="R2154" t="str">
        <f t="shared" si="198"/>
        <v>video games</v>
      </c>
      <c r="S2154" s="11">
        <f t="shared" si="201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7">
        <f t="shared" si="202"/>
        <v>8.5</v>
      </c>
      <c r="Q2155" t="str">
        <f t="shared" si="200"/>
        <v>games</v>
      </c>
      <c r="R2155" t="str">
        <f t="shared" si="198"/>
        <v>video games</v>
      </c>
      <c r="S2155" s="11">
        <f t="shared" si="201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7">
        <f t="shared" si="202"/>
        <v>1</v>
      </c>
      <c r="Q2156" t="str">
        <f t="shared" si="200"/>
        <v>games</v>
      </c>
      <c r="R2156" t="str">
        <f t="shared" si="198"/>
        <v>video games</v>
      </c>
      <c r="S2156" s="11">
        <f t="shared" si="201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7">
        <f t="shared" si="202"/>
        <v>23</v>
      </c>
      <c r="Q2157" t="str">
        <f t="shared" si="200"/>
        <v>games</v>
      </c>
      <c r="R2157" t="str">
        <f t="shared" si="198"/>
        <v>video games</v>
      </c>
      <c r="S2157" s="11">
        <f t="shared" si="201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7">
        <f t="shared" si="202"/>
        <v>17.987951807228917</v>
      </c>
      <c r="Q2158" t="str">
        <f t="shared" si="200"/>
        <v>games</v>
      </c>
      <c r="R2158" t="str">
        <f t="shared" si="198"/>
        <v>video games</v>
      </c>
      <c r="S2158" s="11">
        <f t="shared" si="201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7">
        <f t="shared" si="202"/>
        <v>370.94736842105266</v>
      </c>
      <c r="Q2159" t="str">
        <f t="shared" si="200"/>
        <v>games</v>
      </c>
      <c r="R2159" t="str">
        <f t="shared" si="198"/>
        <v>video games</v>
      </c>
      <c r="S2159" s="11">
        <f t="shared" si="201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7">
        <f t="shared" si="202"/>
        <v>63.569485530546629</v>
      </c>
      <c r="Q2160" t="str">
        <f t="shared" si="200"/>
        <v>games</v>
      </c>
      <c r="R2160" t="str">
        <f t="shared" si="198"/>
        <v>video games</v>
      </c>
      <c r="S2160" s="11">
        <f t="shared" si="201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7">
        <f t="shared" si="202"/>
        <v>13</v>
      </c>
      <c r="Q2161" t="str">
        <f t="shared" si="200"/>
        <v>games</v>
      </c>
      <c r="R2161" t="str">
        <f t="shared" si="198"/>
        <v>video games</v>
      </c>
      <c r="S2161" s="11">
        <f t="shared" si="201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7">
        <f t="shared" si="202"/>
        <v>5.3125</v>
      </c>
      <c r="Q2162" t="str">
        <f t="shared" si="200"/>
        <v>games</v>
      </c>
      <c r="R2162" t="str">
        <f t="shared" si="198"/>
        <v>video games</v>
      </c>
      <c r="S2162" s="11">
        <f t="shared" si="201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7">
        <f t="shared" si="202"/>
        <v>35.615384615384613</v>
      </c>
      <c r="Q2163" t="str">
        <f t="shared" si="200"/>
        <v>music</v>
      </c>
      <c r="R2163" t="str">
        <f t="shared" si="198"/>
        <v>rock</v>
      </c>
      <c r="S2163" s="11">
        <f t="shared" si="201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7">
        <f t="shared" si="202"/>
        <v>87.103448275862064</v>
      </c>
      <c r="Q2164" t="str">
        <f t="shared" si="200"/>
        <v>music</v>
      </c>
      <c r="R2164" t="str">
        <f t="shared" si="198"/>
        <v>rock</v>
      </c>
      <c r="S2164" s="11">
        <f t="shared" si="201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7">
        <f t="shared" si="202"/>
        <v>75.11363636363636</v>
      </c>
      <c r="Q2165" t="str">
        <f t="shared" si="200"/>
        <v>music</v>
      </c>
      <c r="R2165" t="str">
        <f t="shared" si="198"/>
        <v>rock</v>
      </c>
      <c r="S2165" s="11">
        <f t="shared" si="201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7">
        <f t="shared" si="202"/>
        <v>68.01204819277109</v>
      </c>
      <c r="Q2166" t="str">
        <f t="shared" si="200"/>
        <v>music</v>
      </c>
      <c r="R2166" t="str">
        <f t="shared" si="198"/>
        <v>rock</v>
      </c>
      <c r="S2166" s="11">
        <f t="shared" si="201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7">
        <f t="shared" si="202"/>
        <v>29.623931623931625</v>
      </c>
      <c r="Q2167" t="str">
        <f t="shared" si="200"/>
        <v>music</v>
      </c>
      <c r="R2167" t="str">
        <f t="shared" si="198"/>
        <v>rock</v>
      </c>
      <c r="S2167" s="11">
        <f t="shared" si="201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7">
        <f t="shared" si="202"/>
        <v>91.625</v>
      </c>
      <c r="Q2168" t="str">
        <f t="shared" si="200"/>
        <v>music</v>
      </c>
      <c r="R2168" t="str">
        <f t="shared" si="198"/>
        <v>rock</v>
      </c>
      <c r="S2168" s="11">
        <f t="shared" si="201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7">
        <f t="shared" si="202"/>
        <v>22.5</v>
      </c>
      <c r="Q2169" t="str">
        <f t="shared" si="200"/>
        <v>music</v>
      </c>
      <c r="R2169" t="str">
        <f t="shared" si="198"/>
        <v>rock</v>
      </c>
      <c r="S2169" s="11">
        <f t="shared" si="201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7">
        <f t="shared" si="202"/>
        <v>64.366735294117646</v>
      </c>
      <c r="Q2170" t="str">
        <f t="shared" si="200"/>
        <v>music</v>
      </c>
      <c r="R2170" t="str">
        <f t="shared" si="198"/>
        <v>rock</v>
      </c>
      <c r="S2170" s="11">
        <f t="shared" si="201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7">
        <f t="shared" si="202"/>
        <v>21.857142857142858</v>
      </c>
      <c r="Q2171" t="str">
        <f t="shared" si="200"/>
        <v>music</v>
      </c>
      <c r="R2171" t="str">
        <f t="shared" si="198"/>
        <v>rock</v>
      </c>
      <c r="S2171" s="11">
        <f t="shared" si="201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7">
        <f t="shared" si="202"/>
        <v>33.315789473684212</v>
      </c>
      <c r="Q2172" t="str">
        <f t="shared" si="200"/>
        <v>music</v>
      </c>
      <c r="R2172" t="str">
        <f t="shared" si="198"/>
        <v>rock</v>
      </c>
      <c r="S2172" s="11">
        <f t="shared" si="201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7">
        <f t="shared" si="202"/>
        <v>90.276595744680847</v>
      </c>
      <c r="Q2173" t="str">
        <f t="shared" si="200"/>
        <v>music</v>
      </c>
      <c r="R2173" t="str">
        <f t="shared" si="198"/>
        <v>rock</v>
      </c>
      <c r="S2173" s="11">
        <f t="shared" si="201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7">
        <f t="shared" si="202"/>
        <v>76.92307692307692</v>
      </c>
      <c r="Q2174" t="str">
        <f t="shared" si="200"/>
        <v>music</v>
      </c>
      <c r="R2174" t="str">
        <f t="shared" si="198"/>
        <v>rock</v>
      </c>
      <c r="S2174" s="11">
        <f t="shared" si="201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7">
        <f t="shared" si="202"/>
        <v>59.233333333333334</v>
      </c>
      <c r="Q2175" t="str">
        <f t="shared" si="200"/>
        <v>music</v>
      </c>
      <c r="R2175" t="str">
        <f t="shared" si="198"/>
        <v>rock</v>
      </c>
      <c r="S2175" s="11">
        <f t="shared" si="201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7">
        <f t="shared" si="202"/>
        <v>65.38095238095238</v>
      </c>
      <c r="Q2176" t="str">
        <f t="shared" si="200"/>
        <v>music</v>
      </c>
      <c r="R2176" t="str">
        <f t="shared" si="198"/>
        <v>rock</v>
      </c>
      <c r="S2176" s="11">
        <f t="shared" si="201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7">
        <f t="shared" si="202"/>
        <v>67.307692307692307</v>
      </c>
      <c r="Q2177" t="str">
        <f t="shared" si="200"/>
        <v>music</v>
      </c>
      <c r="R2177" t="str">
        <f t="shared" si="198"/>
        <v>rock</v>
      </c>
      <c r="S2177" s="11">
        <f t="shared" si="201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7">
        <f t="shared" si="202"/>
        <v>88.74647887323944</v>
      </c>
      <c r="Q2178" t="str">
        <f t="shared" si="200"/>
        <v>music</v>
      </c>
      <c r="R2178" t="str">
        <f t="shared" ref="R2178:R2241" si="204">MID(N2178,SEARCH("/",N2178)+1,LEN(N2178)-SEARCH("/",N2178))</f>
        <v>rock</v>
      </c>
      <c r="S2178" s="11">
        <f t="shared" si="201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7">
        <f t="shared" si="202"/>
        <v>65.868421052631575</v>
      </c>
      <c r="Q2179" t="str">
        <f t="shared" ref="Q2179:Q2242" si="206">LEFT(N2179,SEARCH("/",N2179)-1)</f>
        <v>music</v>
      </c>
      <c r="R2179" t="str">
        <f t="shared" si="204"/>
        <v>rock</v>
      </c>
      <c r="S2179" s="11">
        <f t="shared" ref="S2179:S2242" si="207">(((J2179/60)/60)/24)+DATE(1970,1,1)</f>
        <v>42502.250775462962</v>
      </c>
      <c r="T2179" s="11">
        <f t="shared" si="203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7">
        <f t="shared" ref="P2180:P2243" si="208">IFERROR(E2180/L2180,"NA")</f>
        <v>40.349243306169967</v>
      </c>
      <c r="Q2180" t="str">
        <f t="shared" si="206"/>
        <v>music</v>
      </c>
      <c r="R2180" t="str">
        <f t="shared" si="204"/>
        <v>rock</v>
      </c>
      <c r="S2180" s="11">
        <f t="shared" si="207"/>
        <v>42723.63653935185</v>
      </c>
      <c r="T2180" s="11">
        <f t="shared" ref="T2180:T2243" si="209"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7">
        <f t="shared" si="208"/>
        <v>76.857142857142861</v>
      </c>
      <c r="Q2181" t="str">
        <f t="shared" si="206"/>
        <v>music</v>
      </c>
      <c r="R2181" t="str">
        <f t="shared" si="204"/>
        <v>rock</v>
      </c>
      <c r="S2181" s="11">
        <f t="shared" si="207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7">
        <f t="shared" si="208"/>
        <v>68.707820512820518</v>
      </c>
      <c r="Q2182" t="str">
        <f t="shared" si="206"/>
        <v>music</v>
      </c>
      <c r="R2182" t="str">
        <f t="shared" si="204"/>
        <v>rock</v>
      </c>
      <c r="S2182" s="11">
        <f t="shared" si="207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7">
        <f t="shared" si="208"/>
        <v>57.773584905660378</v>
      </c>
      <c r="Q2183" t="str">
        <f t="shared" si="206"/>
        <v>games</v>
      </c>
      <c r="R2183" t="str">
        <f t="shared" si="204"/>
        <v>tabletop games</v>
      </c>
      <c r="S2183" s="11">
        <f t="shared" si="207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7">
        <f t="shared" si="208"/>
        <v>44.171348314606739</v>
      </c>
      <c r="Q2184" t="str">
        <f t="shared" si="206"/>
        <v>games</v>
      </c>
      <c r="R2184" t="str">
        <f t="shared" si="204"/>
        <v>tabletop games</v>
      </c>
      <c r="S2184" s="11">
        <f t="shared" si="207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7">
        <f t="shared" si="208"/>
        <v>31.566308243727597</v>
      </c>
      <c r="Q2185" t="str">
        <f t="shared" si="206"/>
        <v>games</v>
      </c>
      <c r="R2185" t="str">
        <f t="shared" si="204"/>
        <v>tabletop games</v>
      </c>
      <c r="S2185" s="11">
        <f t="shared" si="207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7">
        <f t="shared" si="208"/>
        <v>107.04511278195488</v>
      </c>
      <c r="Q2186" t="str">
        <f t="shared" si="206"/>
        <v>games</v>
      </c>
      <c r="R2186" t="str">
        <f t="shared" si="204"/>
        <v>tabletop games</v>
      </c>
      <c r="S2186" s="11">
        <f t="shared" si="207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7">
        <f t="shared" si="208"/>
        <v>149.03451043338683</v>
      </c>
      <c r="Q2187" t="str">
        <f t="shared" si="206"/>
        <v>games</v>
      </c>
      <c r="R2187" t="str">
        <f t="shared" si="204"/>
        <v>tabletop games</v>
      </c>
      <c r="S2187" s="11">
        <f t="shared" si="207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7">
        <f t="shared" si="208"/>
        <v>55.956632653061227</v>
      </c>
      <c r="Q2188" t="str">
        <f t="shared" si="206"/>
        <v>games</v>
      </c>
      <c r="R2188" t="str">
        <f t="shared" si="204"/>
        <v>tabletop games</v>
      </c>
      <c r="S2188" s="11">
        <f t="shared" si="207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7">
        <f t="shared" si="208"/>
        <v>56.970381807973048</v>
      </c>
      <c r="Q2189" t="str">
        <f t="shared" si="206"/>
        <v>games</v>
      </c>
      <c r="R2189" t="str">
        <f t="shared" si="204"/>
        <v>tabletop games</v>
      </c>
      <c r="S2189" s="11">
        <f t="shared" si="207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7">
        <f t="shared" si="208"/>
        <v>44.056420233463037</v>
      </c>
      <c r="Q2190" t="str">
        <f t="shared" si="206"/>
        <v>games</v>
      </c>
      <c r="R2190" t="str">
        <f t="shared" si="204"/>
        <v>tabletop games</v>
      </c>
      <c r="S2190" s="11">
        <f t="shared" si="207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7">
        <f t="shared" si="208"/>
        <v>68.625</v>
      </c>
      <c r="Q2191" t="str">
        <f t="shared" si="206"/>
        <v>games</v>
      </c>
      <c r="R2191" t="str">
        <f t="shared" si="204"/>
        <v>tabletop games</v>
      </c>
      <c r="S2191" s="11">
        <f t="shared" si="207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7">
        <f t="shared" si="208"/>
        <v>65.318435754189949</v>
      </c>
      <c r="Q2192" t="str">
        <f t="shared" si="206"/>
        <v>games</v>
      </c>
      <c r="R2192" t="str">
        <f t="shared" si="204"/>
        <v>tabletop games</v>
      </c>
      <c r="S2192" s="11">
        <f t="shared" si="207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7">
        <f t="shared" si="208"/>
        <v>35.92</v>
      </c>
      <c r="Q2193" t="str">
        <f t="shared" si="206"/>
        <v>games</v>
      </c>
      <c r="R2193" t="str">
        <f t="shared" si="204"/>
        <v>tabletop games</v>
      </c>
      <c r="S2193" s="11">
        <f t="shared" si="207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7">
        <f t="shared" si="208"/>
        <v>40.070667078443485</v>
      </c>
      <c r="Q2194" t="str">
        <f t="shared" si="206"/>
        <v>games</v>
      </c>
      <c r="R2194" t="str">
        <f t="shared" si="204"/>
        <v>tabletop games</v>
      </c>
      <c r="S2194" s="11">
        <f t="shared" si="207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7">
        <f t="shared" si="208"/>
        <v>75.647714604236342</v>
      </c>
      <c r="Q2195" t="str">
        <f t="shared" si="206"/>
        <v>games</v>
      </c>
      <c r="R2195" t="str">
        <f t="shared" si="204"/>
        <v>tabletop games</v>
      </c>
      <c r="S2195" s="11">
        <f t="shared" si="207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7">
        <f t="shared" si="208"/>
        <v>61.203872437357631</v>
      </c>
      <c r="Q2196" t="str">
        <f t="shared" si="206"/>
        <v>games</v>
      </c>
      <c r="R2196" t="str">
        <f t="shared" si="204"/>
        <v>tabletop games</v>
      </c>
      <c r="S2196" s="11">
        <f t="shared" si="207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7">
        <f t="shared" si="208"/>
        <v>48.130434782608695</v>
      </c>
      <c r="Q2197" t="str">
        <f t="shared" si="206"/>
        <v>games</v>
      </c>
      <c r="R2197" t="str">
        <f t="shared" si="204"/>
        <v>tabletop games</v>
      </c>
      <c r="S2197" s="11">
        <f t="shared" si="207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7">
        <f t="shared" si="208"/>
        <v>68.106837606837601</v>
      </c>
      <c r="Q2198" t="str">
        <f t="shared" si="206"/>
        <v>games</v>
      </c>
      <c r="R2198" t="str">
        <f t="shared" si="204"/>
        <v>tabletop games</v>
      </c>
      <c r="S2198" s="11">
        <f t="shared" si="207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7">
        <f t="shared" si="208"/>
        <v>65.891300230946882</v>
      </c>
      <c r="Q2199" t="str">
        <f t="shared" si="206"/>
        <v>games</v>
      </c>
      <c r="R2199" t="str">
        <f t="shared" si="204"/>
        <v>tabletop games</v>
      </c>
      <c r="S2199" s="11">
        <f t="shared" si="207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7">
        <f t="shared" si="208"/>
        <v>81.654377880184327</v>
      </c>
      <c r="Q2200" t="str">
        <f t="shared" si="206"/>
        <v>games</v>
      </c>
      <c r="R2200" t="str">
        <f t="shared" si="204"/>
        <v>tabletop games</v>
      </c>
      <c r="S2200" s="11">
        <f t="shared" si="207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7">
        <f t="shared" si="208"/>
        <v>52.701195219123505</v>
      </c>
      <c r="Q2201" t="str">
        <f t="shared" si="206"/>
        <v>games</v>
      </c>
      <c r="R2201" t="str">
        <f t="shared" si="204"/>
        <v>tabletop games</v>
      </c>
      <c r="S2201" s="11">
        <f t="shared" si="207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7">
        <f t="shared" si="208"/>
        <v>41.228136882129277</v>
      </c>
      <c r="Q2202" t="str">
        <f t="shared" si="206"/>
        <v>games</v>
      </c>
      <c r="R2202" t="str">
        <f t="shared" si="204"/>
        <v>tabletop games</v>
      </c>
      <c r="S2202" s="11">
        <f t="shared" si="207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7">
        <f t="shared" si="208"/>
        <v>15.035357142857142</v>
      </c>
      <c r="Q2203" t="str">
        <f t="shared" si="206"/>
        <v>music</v>
      </c>
      <c r="R2203" t="str">
        <f t="shared" si="204"/>
        <v>electronic music</v>
      </c>
      <c r="S2203" s="11">
        <f t="shared" si="207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7">
        <f t="shared" si="208"/>
        <v>39.066920943134534</v>
      </c>
      <c r="Q2204" t="str">
        <f t="shared" si="206"/>
        <v>music</v>
      </c>
      <c r="R2204" t="str">
        <f t="shared" si="204"/>
        <v>electronic music</v>
      </c>
      <c r="S2204" s="11">
        <f t="shared" si="207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7">
        <f t="shared" si="208"/>
        <v>43.82</v>
      </c>
      <c r="Q2205" t="str">
        <f t="shared" si="206"/>
        <v>music</v>
      </c>
      <c r="R2205" t="str">
        <f t="shared" si="204"/>
        <v>electronic music</v>
      </c>
      <c r="S2205" s="11">
        <f t="shared" si="207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7">
        <f t="shared" si="208"/>
        <v>27.301369863013697</v>
      </c>
      <c r="Q2206" t="str">
        <f t="shared" si="206"/>
        <v>music</v>
      </c>
      <c r="R2206" t="str">
        <f t="shared" si="204"/>
        <v>electronic music</v>
      </c>
      <c r="S2206" s="11">
        <f t="shared" si="207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7">
        <f t="shared" si="208"/>
        <v>42.222222222222221</v>
      </c>
      <c r="Q2207" t="str">
        <f t="shared" si="206"/>
        <v>music</v>
      </c>
      <c r="R2207" t="str">
        <f t="shared" si="204"/>
        <v>electronic music</v>
      </c>
      <c r="S2207" s="11">
        <f t="shared" si="207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7">
        <f t="shared" si="208"/>
        <v>33.235294117647058</v>
      </c>
      <c r="Q2208" t="str">
        <f t="shared" si="206"/>
        <v>music</v>
      </c>
      <c r="R2208" t="str">
        <f t="shared" si="204"/>
        <v>electronic music</v>
      </c>
      <c r="S2208" s="11">
        <f t="shared" si="207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7">
        <f t="shared" si="208"/>
        <v>285.71428571428572</v>
      </c>
      <c r="Q2209" t="str">
        <f t="shared" si="206"/>
        <v>music</v>
      </c>
      <c r="R2209" t="str">
        <f t="shared" si="204"/>
        <v>electronic music</v>
      </c>
      <c r="S2209" s="11">
        <f t="shared" si="207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7">
        <f t="shared" si="208"/>
        <v>42.333333333333336</v>
      </c>
      <c r="Q2210" t="str">
        <f t="shared" si="206"/>
        <v>music</v>
      </c>
      <c r="R2210" t="str">
        <f t="shared" si="204"/>
        <v>electronic music</v>
      </c>
      <c r="S2210" s="11">
        <f t="shared" si="207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7">
        <f t="shared" si="208"/>
        <v>50.266666666666666</v>
      </c>
      <c r="Q2211" t="str">
        <f t="shared" si="206"/>
        <v>music</v>
      </c>
      <c r="R2211" t="str">
        <f t="shared" si="204"/>
        <v>electronic music</v>
      </c>
      <c r="S2211" s="11">
        <f t="shared" si="207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7">
        <f t="shared" si="208"/>
        <v>61.902777777777779</v>
      </c>
      <c r="Q2212" t="str">
        <f t="shared" si="206"/>
        <v>music</v>
      </c>
      <c r="R2212" t="str">
        <f t="shared" si="204"/>
        <v>electronic music</v>
      </c>
      <c r="S2212" s="11">
        <f t="shared" si="207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7">
        <f t="shared" si="208"/>
        <v>40.75</v>
      </c>
      <c r="Q2213" t="str">
        <f t="shared" si="206"/>
        <v>music</v>
      </c>
      <c r="R2213" t="str">
        <f t="shared" si="204"/>
        <v>electronic music</v>
      </c>
      <c r="S2213" s="11">
        <f t="shared" si="207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7">
        <f t="shared" si="208"/>
        <v>55.796747967479675</v>
      </c>
      <c r="Q2214" t="str">
        <f t="shared" si="206"/>
        <v>music</v>
      </c>
      <c r="R2214" t="str">
        <f t="shared" si="204"/>
        <v>electronic music</v>
      </c>
      <c r="S2214" s="11">
        <f t="shared" si="207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7">
        <f t="shared" si="208"/>
        <v>10</v>
      </c>
      <c r="Q2215" t="str">
        <f t="shared" si="206"/>
        <v>music</v>
      </c>
      <c r="R2215" t="str">
        <f t="shared" si="204"/>
        <v>electronic music</v>
      </c>
      <c r="S2215" s="11">
        <f t="shared" si="207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7">
        <f t="shared" si="208"/>
        <v>73.125416666666666</v>
      </c>
      <c r="Q2216" t="str">
        <f t="shared" si="206"/>
        <v>music</v>
      </c>
      <c r="R2216" t="str">
        <f t="shared" si="204"/>
        <v>electronic music</v>
      </c>
      <c r="S2216" s="11">
        <f t="shared" si="207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7">
        <f t="shared" si="208"/>
        <v>26.060606060606062</v>
      </c>
      <c r="Q2217" t="str">
        <f t="shared" si="206"/>
        <v>music</v>
      </c>
      <c r="R2217" t="str">
        <f t="shared" si="204"/>
        <v>electronic music</v>
      </c>
      <c r="S2217" s="11">
        <f t="shared" si="207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7">
        <f t="shared" si="208"/>
        <v>22.642857142857142</v>
      </c>
      <c r="Q2218" t="str">
        <f t="shared" si="206"/>
        <v>music</v>
      </c>
      <c r="R2218" t="str">
        <f t="shared" si="204"/>
        <v>electronic music</v>
      </c>
      <c r="S2218" s="11">
        <f t="shared" si="207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7">
        <f t="shared" si="208"/>
        <v>47.222222222222221</v>
      </c>
      <c r="Q2219" t="str">
        <f t="shared" si="206"/>
        <v>music</v>
      </c>
      <c r="R2219" t="str">
        <f t="shared" si="204"/>
        <v>electronic music</v>
      </c>
      <c r="S2219" s="11">
        <f t="shared" si="207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7">
        <f t="shared" si="208"/>
        <v>32.324473684210524</v>
      </c>
      <c r="Q2220" t="str">
        <f t="shared" si="206"/>
        <v>music</v>
      </c>
      <c r="R2220" t="str">
        <f t="shared" si="204"/>
        <v>electronic music</v>
      </c>
      <c r="S2220" s="11">
        <f t="shared" si="207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7">
        <f t="shared" si="208"/>
        <v>53.421052631578945</v>
      </c>
      <c r="Q2221" t="str">
        <f t="shared" si="206"/>
        <v>music</v>
      </c>
      <c r="R2221" t="str">
        <f t="shared" si="204"/>
        <v>electronic music</v>
      </c>
      <c r="S2221" s="11">
        <f t="shared" si="207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7">
        <f t="shared" si="208"/>
        <v>51.304347826086953</v>
      </c>
      <c r="Q2222" t="str">
        <f t="shared" si="206"/>
        <v>music</v>
      </c>
      <c r="R2222" t="str">
        <f t="shared" si="204"/>
        <v>electronic music</v>
      </c>
      <c r="S2222" s="11">
        <f t="shared" si="207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7">
        <f t="shared" si="208"/>
        <v>37.197247706422019</v>
      </c>
      <c r="Q2223" t="str">
        <f t="shared" si="206"/>
        <v>games</v>
      </c>
      <c r="R2223" t="str">
        <f t="shared" si="204"/>
        <v>tabletop games</v>
      </c>
      <c r="S2223" s="11">
        <f t="shared" si="207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7">
        <f t="shared" si="208"/>
        <v>27.1</v>
      </c>
      <c r="Q2224" t="str">
        <f t="shared" si="206"/>
        <v>games</v>
      </c>
      <c r="R2224" t="str">
        <f t="shared" si="204"/>
        <v>tabletop games</v>
      </c>
      <c r="S2224" s="11">
        <f t="shared" si="207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7">
        <f t="shared" si="208"/>
        <v>206.31</v>
      </c>
      <c r="Q2225" t="str">
        <f t="shared" si="206"/>
        <v>games</v>
      </c>
      <c r="R2225" t="str">
        <f t="shared" si="204"/>
        <v>tabletop games</v>
      </c>
      <c r="S2225" s="11">
        <f t="shared" si="207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7">
        <f t="shared" si="208"/>
        <v>82.145270270270274</v>
      </c>
      <c r="Q2226" t="str">
        <f t="shared" si="206"/>
        <v>games</v>
      </c>
      <c r="R2226" t="str">
        <f t="shared" si="204"/>
        <v>tabletop games</v>
      </c>
      <c r="S2226" s="11">
        <f t="shared" si="207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7">
        <f t="shared" si="208"/>
        <v>164.79651993355483</v>
      </c>
      <c r="Q2227" t="str">
        <f t="shared" si="206"/>
        <v>games</v>
      </c>
      <c r="R2227" t="str">
        <f t="shared" si="204"/>
        <v>tabletop games</v>
      </c>
      <c r="S2227" s="11">
        <f t="shared" si="207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7">
        <f t="shared" si="208"/>
        <v>60.820280373831778</v>
      </c>
      <c r="Q2228" t="str">
        <f t="shared" si="206"/>
        <v>games</v>
      </c>
      <c r="R2228" t="str">
        <f t="shared" si="204"/>
        <v>tabletop games</v>
      </c>
      <c r="S2228" s="11">
        <f t="shared" si="207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7">
        <f t="shared" si="208"/>
        <v>67.970099667774093</v>
      </c>
      <c r="Q2229" t="str">
        <f t="shared" si="206"/>
        <v>games</v>
      </c>
      <c r="R2229" t="str">
        <f t="shared" si="204"/>
        <v>tabletop games</v>
      </c>
      <c r="S2229" s="11">
        <f t="shared" si="207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7">
        <f t="shared" si="208"/>
        <v>81.561805555555551</v>
      </c>
      <c r="Q2230" t="str">
        <f t="shared" si="206"/>
        <v>games</v>
      </c>
      <c r="R2230" t="str">
        <f t="shared" si="204"/>
        <v>tabletop games</v>
      </c>
      <c r="S2230" s="11">
        <f t="shared" si="207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7">
        <f t="shared" si="208"/>
        <v>25.42547309833024</v>
      </c>
      <c r="Q2231" t="str">
        <f t="shared" si="206"/>
        <v>games</v>
      </c>
      <c r="R2231" t="str">
        <f t="shared" si="204"/>
        <v>tabletop games</v>
      </c>
      <c r="S2231" s="11">
        <f t="shared" si="207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7">
        <f t="shared" si="208"/>
        <v>21.497991967871485</v>
      </c>
      <c r="Q2232" t="str">
        <f t="shared" si="206"/>
        <v>games</v>
      </c>
      <c r="R2232" t="str">
        <f t="shared" si="204"/>
        <v>tabletop games</v>
      </c>
      <c r="S2232" s="11">
        <f t="shared" si="207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7">
        <f t="shared" si="208"/>
        <v>27.226630727762803</v>
      </c>
      <c r="Q2233" t="str">
        <f t="shared" si="206"/>
        <v>games</v>
      </c>
      <c r="R2233" t="str">
        <f t="shared" si="204"/>
        <v>tabletop games</v>
      </c>
      <c r="S2233" s="11">
        <f t="shared" si="207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7">
        <f t="shared" si="208"/>
        <v>25.091093117408906</v>
      </c>
      <c r="Q2234" t="str">
        <f t="shared" si="206"/>
        <v>games</v>
      </c>
      <c r="R2234" t="str">
        <f t="shared" si="204"/>
        <v>tabletop games</v>
      </c>
      <c r="S2234" s="11">
        <f t="shared" si="207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7">
        <f t="shared" si="208"/>
        <v>21.230179028132991</v>
      </c>
      <c r="Q2235" t="str">
        <f t="shared" si="206"/>
        <v>games</v>
      </c>
      <c r="R2235" t="str">
        <f t="shared" si="204"/>
        <v>tabletop games</v>
      </c>
      <c r="S2235" s="11">
        <f t="shared" si="207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7">
        <f t="shared" si="208"/>
        <v>41.607142857142854</v>
      </c>
      <c r="Q2236" t="str">
        <f t="shared" si="206"/>
        <v>games</v>
      </c>
      <c r="R2236" t="str">
        <f t="shared" si="204"/>
        <v>tabletop games</v>
      </c>
      <c r="S2236" s="11">
        <f t="shared" si="207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7">
        <f t="shared" si="208"/>
        <v>135.58503401360545</v>
      </c>
      <c r="Q2237" t="str">
        <f t="shared" si="206"/>
        <v>games</v>
      </c>
      <c r="R2237" t="str">
        <f t="shared" si="204"/>
        <v>tabletop games</v>
      </c>
      <c r="S2237" s="11">
        <f t="shared" si="207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7">
        <f t="shared" si="208"/>
        <v>22.116176470588236</v>
      </c>
      <c r="Q2238" t="str">
        <f t="shared" si="206"/>
        <v>games</v>
      </c>
      <c r="R2238" t="str">
        <f t="shared" si="204"/>
        <v>tabletop games</v>
      </c>
      <c r="S2238" s="11">
        <f t="shared" si="207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7">
        <f t="shared" si="208"/>
        <v>64.625635808748726</v>
      </c>
      <c r="Q2239" t="str">
        <f t="shared" si="206"/>
        <v>games</v>
      </c>
      <c r="R2239" t="str">
        <f t="shared" si="204"/>
        <v>tabletop games</v>
      </c>
      <c r="S2239" s="11">
        <f t="shared" si="207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7">
        <f t="shared" si="208"/>
        <v>69.569620253164558</v>
      </c>
      <c r="Q2240" t="str">
        <f t="shared" si="206"/>
        <v>games</v>
      </c>
      <c r="R2240" t="str">
        <f t="shared" si="204"/>
        <v>tabletop games</v>
      </c>
      <c r="S2240" s="11">
        <f t="shared" si="207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7">
        <f t="shared" si="208"/>
        <v>75.133028169014082</v>
      </c>
      <c r="Q2241" t="str">
        <f t="shared" si="206"/>
        <v>games</v>
      </c>
      <c r="R2241" t="str">
        <f t="shared" si="204"/>
        <v>tabletop games</v>
      </c>
      <c r="S2241" s="11">
        <f t="shared" si="207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7">
        <f t="shared" si="208"/>
        <v>140.97916666666666</v>
      </c>
      <c r="Q2242" t="str">
        <f t="shared" si="206"/>
        <v>games</v>
      </c>
      <c r="R2242" t="str">
        <f t="shared" ref="R2242:R2305" si="210">MID(N2242,SEARCH("/",N2242)+1,LEN(N2242)-SEARCH("/",N2242))</f>
        <v>tabletop games</v>
      </c>
      <c r="S2242" s="11">
        <f t="shared" si="207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7">
        <f t="shared" si="208"/>
        <v>49.472392638036808</v>
      </c>
      <c r="Q2243" t="str">
        <f t="shared" ref="Q2243:Q2306" si="212">LEFT(N2243,SEARCH("/",N2243)-1)</f>
        <v>games</v>
      </c>
      <c r="R2243" t="str">
        <f t="shared" si="210"/>
        <v>tabletop games</v>
      </c>
      <c r="S2243" s="11">
        <f t="shared" ref="S2243:S2306" si="213">(((J2243/60)/60)/24)+DATE(1970,1,1)</f>
        <v>42766.827546296292</v>
      </c>
      <c r="T2243" s="11">
        <f t="shared" si="20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7">
        <f t="shared" ref="P2244:P2307" si="214">IFERROR(E2244/L2244,"NA")</f>
        <v>53.865251485148519</v>
      </c>
      <c r="Q2244" t="str">
        <f t="shared" si="212"/>
        <v>games</v>
      </c>
      <c r="R2244" t="str">
        <f t="shared" si="210"/>
        <v>tabletop games</v>
      </c>
      <c r="S2244" s="11">
        <f t="shared" si="213"/>
        <v>41569.575613425928</v>
      </c>
      <c r="T2244" s="11">
        <f t="shared" ref="T2244:T2307" si="215"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7">
        <f t="shared" si="214"/>
        <v>4.5712530712530715</v>
      </c>
      <c r="Q2245" t="str">
        <f t="shared" si="212"/>
        <v>games</v>
      </c>
      <c r="R2245" t="str">
        <f t="shared" si="210"/>
        <v>tabletop games</v>
      </c>
      <c r="S2245" s="11">
        <f t="shared" si="213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7">
        <f t="shared" si="214"/>
        <v>65.00344827586207</v>
      </c>
      <c r="Q2246" t="str">
        <f t="shared" si="212"/>
        <v>games</v>
      </c>
      <c r="R2246" t="str">
        <f t="shared" si="210"/>
        <v>tabletop games</v>
      </c>
      <c r="S2246" s="11">
        <f t="shared" si="213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7">
        <f t="shared" si="214"/>
        <v>53.475252525252522</v>
      </c>
      <c r="Q2247" t="str">
        <f t="shared" si="212"/>
        <v>games</v>
      </c>
      <c r="R2247" t="str">
        <f t="shared" si="210"/>
        <v>tabletop games</v>
      </c>
      <c r="S2247" s="11">
        <f t="shared" si="213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7">
        <f t="shared" si="214"/>
        <v>43.912280701754383</v>
      </c>
      <c r="Q2248" t="str">
        <f t="shared" si="212"/>
        <v>games</v>
      </c>
      <c r="R2248" t="str">
        <f t="shared" si="210"/>
        <v>tabletop games</v>
      </c>
      <c r="S2248" s="11">
        <f t="shared" si="213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7">
        <f t="shared" si="214"/>
        <v>50.852631578947367</v>
      </c>
      <c r="Q2249" t="str">
        <f t="shared" si="212"/>
        <v>games</v>
      </c>
      <c r="R2249" t="str">
        <f t="shared" si="210"/>
        <v>tabletop games</v>
      </c>
      <c r="S2249" s="11">
        <f t="shared" si="213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7">
        <f t="shared" si="214"/>
        <v>58.6328125</v>
      </c>
      <c r="Q2250" t="str">
        <f t="shared" si="212"/>
        <v>games</v>
      </c>
      <c r="R2250" t="str">
        <f t="shared" si="210"/>
        <v>tabletop games</v>
      </c>
      <c r="S2250" s="11">
        <f t="shared" si="213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7">
        <f t="shared" si="214"/>
        <v>32.81666666666667</v>
      </c>
      <c r="Q2251" t="str">
        <f t="shared" si="212"/>
        <v>games</v>
      </c>
      <c r="R2251" t="str">
        <f t="shared" si="210"/>
        <v>tabletop games</v>
      </c>
      <c r="S2251" s="11">
        <f t="shared" si="213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7">
        <f t="shared" si="214"/>
        <v>426.93169877408059</v>
      </c>
      <c r="Q2252" t="str">
        <f t="shared" si="212"/>
        <v>games</v>
      </c>
      <c r="R2252" t="str">
        <f t="shared" si="210"/>
        <v>tabletop games</v>
      </c>
      <c r="S2252" s="11">
        <f t="shared" si="213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7">
        <f t="shared" si="214"/>
        <v>23.808729166666669</v>
      </c>
      <c r="Q2253" t="str">
        <f t="shared" si="212"/>
        <v>games</v>
      </c>
      <c r="R2253" t="str">
        <f t="shared" si="210"/>
        <v>tabletop games</v>
      </c>
      <c r="S2253" s="11">
        <f t="shared" si="213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7">
        <f t="shared" si="214"/>
        <v>98.413654618473899</v>
      </c>
      <c r="Q2254" t="str">
        <f t="shared" si="212"/>
        <v>games</v>
      </c>
      <c r="R2254" t="str">
        <f t="shared" si="210"/>
        <v>tabletop games</v>
      </c>
      <c r="S2254" s="11">
        <f t="shared" si="213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7">
        <f t="shared" si="214"/>
        <v>107.32142857142857</v>
      </c>
      <c r="Q2255" t="str">
        <f t="shared" si="212"/>
        <v>games</v>
      </c>
      <c r="R2255" t="str">
        <f t="shared" si="210"/>
        <v>tabletop games</v>
      </c>
      <c r="S2255" s="11">
        <f t="shared" si="213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7">
        <f t="shared" si="214"/>
        <v>11.67005076142132</v>
      </c>
      <c r="Q2256" t="str">
        <f t="shared" si="212"/>
        <v>games</v>
      </c>
      <c r="R2256" t="str">
        <f t="shared" si="210"/>
        <v>tabletop games</v>
      </c>
      <c r="S2256" s="11">
        <f t="shared" si="213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7">
        <f t="shared" si="214"/>
        <v>41.782287822878232</v>
      </c>
      <c r="Q2257" t="str">
        <f t="shared" si="212"/>
        <v>games</v>
      </c>
      <c r="R2257" t="str">
        <f t="shared" si="210"/>
        <v>tabletop games</v>
      </c>
      <c r="S2257" s="11">
        <f t="shared" si="213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7">
        <f t="shared" si="214"/>
        <v>21.38</v>
      </c>
      <c r="Q2258" t="str">
        <f t="shared" si="212"/>
        <v>games</v>
      </c>
      <c r="R2258" t="str">
        <f t="shared" si="210"/>
        <v>tabletop games</v>
      </c>
      <c r="S2258" s="11">
        <f t="shared" si="213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7">
        <f t="shared" si="214"/>
        <v>94.103550295857985</v>
      </c>
      <c r="Q2259" t="str">
        <f t="shared" si="212"/>
        <v>games</v>
      </c>
      <c r="R2259" t="str">
        <f t="shared" si="210"/>
        <v>tabletop games</v>
      </c>
      <c r="S2259" s="11">
        <f t="shared" si="213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7">
        <f t="shared" si="214"/>
        <v>15.721951219512196</v>
      </c>
      <c r="Q2260" t="str">
        <f t="shared" si="212"/>
        <v>games</v>
      </c>
      <c r="R2260" t="str">
        <f t="shared" si="210"/>
        <v>tabletop games</v>
      </c>
      <c r="S2260" s="11">
        <f t="shared" si="213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7">
        <f t="shared" si="214"/>
        <v>90.635922330097088</v>
      </c>
      <c r="Q2261" t="str">
        <f t="shared" si="212"/>
        <v>games</v>
      </c>
      <c r="R2261" t="str">
        <f t="shared" si="210"/>
        <v>tabletop games</v>
      </c>
      <c r="S2261" s="11">
        <f t="shared" si="213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7">
        <f t="shared" si="214"/>
        <v>97.297619047619051</v>
      </c>
      <c r="Q2262" t="str">
        <f t="shared" si="212"/>
        <v>games</v>
      </c>
      <c r="R2262" t="str">
        <f t="shared" si="210"/>
        <v>tabletop games</v>
      </c>
      <c r="S2262" s="11">
        <f t="shared" si="213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7">
        <f t="shared" si="214"/>
        <v>37.11904761904762</v>
      </c>
      <c r="Q2263" t="str">
        <f t="shared" si="212"/>
        <v>games</v>
      </c>
      <c r="R2263" t="str">
        <f t="shared" si="210"/>
        <v>tabletop games</v>
      </c>
      <c r="S2263" s="11">
        <f t="shared" si="213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7">
        <f t="shared" si="214"/>
        <v>28.104972375690608</v>
      </c>
      <c r="Q2264" t="str">
        <f t="shared" si="212"/>
        <v>games</v>
      </c>
      <c r="R2264" t="str">
        <f t="shared" si="210"/>
        <v>tabletop games</v>
      </c>
      <c r="S2264" s="11">
        <f t="shared" si="213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7">
        <f t="shared" si="214"/>
        <v>144.43333333333334</v>
      </c>
      <c r="Q2265" t="str">
        <f t="shared" si="212"/>
        <v>games</v>
      </c>
      <c r="R2265" t="str">
        <f t="shared" si="210"/>
        <v>tabletop games</v>
      </c>
      <c r="S2265" s="11">
        <f t="shared" si="213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7">
        <f t="shared" si="214"/>
        <v>24.274157303370785</v>
      </c>
      <c r="Q2266" t="str">
        <f t="shared" si="212"/>
        <v>games</v>
      </c>
      <c r="R2266" t="str">
        <f t="shared" si="210"/>
        <v>tabletop games</v>
      </c>
      <c r="S2266" s="11">
        <f t="shared" si="213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7">
        <f t="shared" si="214"/>
        <v>35.117647058823529</v>
      </c>
      <c r="Q2267" t="str">
        <f t="shared" si="212"/>
        <v>games</v>
      </c>
      <c r="R2267" t="str">
        <f t="shared" si="210"/>
        <v>tabletop games</v>
      </c>
      <c r="S2267" s="11">
        <f t="shared" si="213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7">
        <f t="shared" si="214"/>
        <v>24.762886597938145</v>
      </c>
      <c r="Q2268" t="str">
        <f t="shared" si="212"/>
        <v>games</v>
      </c>
      <c r="R2268" t="str">
        <f t="shared" si="210"/>
        <v>tabletop games</v>
      </c>
      <c r="S2268" s="11">
        <f t="shared" si="213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7">
        <f t="shared" si="214"/>
        <v>188.37871287128712</v>
      </c>
      <c r="Q2269" t="str">
        <f t="shared" si="212"/>
        <v>games</v>
      </c>
      <c r="R2269" t="str">
        <f t="shared" si="210"/>
        <v>tabletop games</v>
      </c>
      <c r="S2269" s="11">
        <f t="shared" si="213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7">
        <f t="shared" si="214"/>
        <v>148.08247422680412</v>
      </c>
      <c r="Q2270" t="str">
        <f t="shared" si="212"/>
        <v>games</v>
      </c>
      <c r="R2270" t="str">
        <f t="shared" si="210"/>
        <v>tabletop games</v>
      </c>
      <c r="S2270" s="11">
        <f t="shared" si="213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7">
        <f t="shared" si="214"/>
        <v>49.934589800443462</v>
      </c>
      <c r="Q2271" t="str">
        <f t="shared" si="212"/>
        <v>games</v>
      </c>
      <c r="R2271" t="str">
        <f t="shared" si="210"/>
        <v>tabletop games</v>
      </c>
      <c r="S2271" s="11">
        <f t="shared" si="213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7">
        <f t="shared" si="214"/>
        <v>107.82155688622754</v>
      </c>
      <c r="Q2272" t="str">
        <f t="shared" si="212"/>
        <v>games</v>
      </c>
      <c r="R2272" t="str">
        <f t="shared" si="210"/>
        <v>tabletop games</v>
      </c>
      <c r="S2272" s="11">
        <f t="shared" si="213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7">
        <f t="shared" si="214"/>
        <v>42.63403614457831</v>
      </c>
      <c r="Q2273" t="str">
        <f t="shared" si="212"/>
        <v>games</v>
      </c>
      <c r="R2273" t="str">
        <f t="shared" si="210"/>
        <v>tabletop games</v>
      </c>
      <c r="S2273" s="11">
        <f t="shared" si="213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7">
        <f t="shared" si="214"/>
        <v>14.370762711864407</v>
      </c>
      <c r="Q2274" t="str">
        <f t="shared" si="212"/>
        <v>games</v>
      </c>
      <c r="R2274" t="str">
        <f t="shared" si="210"/>
        <v>tabletop games</v>
      </c>
      <c r="S2274" s="11">
        <f t="shared" si="213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7">
        <f t="shared" si="214"/>
        <v>37.476190476190474</v>
      </c>
      <c r="Q2275" t="str">
        <f t="shared" si="212"/>
        <v>games</v>
      </c>
      <c r="R2275" t="str">
        <f t="shared" si="210"/>
        <v>tabletop games</v>
      </c>
      <c r="S2275" s="11">
        <f t="shared" si="213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7">
        <f t="shared" si="214"/>
        <v>30.202020202020201</v>
      </c>
      <c r="Q2276" t="str">
        <f t="shared" si="212"/>
        <v>games</v>
      </c>
      <c r="R2276" t="str">
        <f t="shared" si="210"/>
        <v>tabletop games</v>
      </c>
      <c r="S2276" s="11">
        <f t="shared" si="213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7">
        <f t="shared" si="214"/>
        <v>33.550632911392405</v>
      </c>
      <c r="Q2277" t="str">
        <f t="shared" si="212"/>
        <v>games</v>
      </c>
      <c r="R2277" t="str">
        <f t="shared" si="210"/>
        <v>tabletop games</v>
      </c>
      <c r="S2277" s="11">
        <f t="shared" si="213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7">
        <f t="shared" si="214"/>
        <v>64.74666666666667</v>
      </c>
      <c r="Q2278" t="str">
        <f t="shared" si="212"/>
        <v>games</v>
      </c>
      <c r="R2278" t="str">
        <f t="shared" si="210"/>
        <v>tabletop games</v>
      </c>
      <c r="S2278" s="11">
        <f t="shared" si="213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7">
        <f t="shared" si="214"/>
        <v>57.932367149758456</v>
      </c>
      <c r="Q2279" t="str">
        <f t="shared" si="212"/>
        <v>games</v>
      </c>
      <c r="R2279" t="str">
        <f t="shared" si="210"/>
        <v>tabletop games</v>
      </c>
      <c r="S2279" s="11">
        <f t="shared" si="213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7">
        <f t="shared" si="214"/>
        <v>53.078431372549019</v>
      </c>
      <c r="Q2280" t="str">
        <f t="shared" si="212"/>
        <v>games</v>
      </c>
      <c r="R2280" t="str">
        <f t="shared" si="210"/>
        <v>tabletop games</v>
      </c>
      <c r="S2280" s="11">
        <f t="shared" si="213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7">
        <f t="shared" si="214"/>
        <v>48.0625</v>
      </c>
      <c r="Q2281" t="str">
        <f t="shared" si="212"/>
        <v>games</v>
      </c>
      <c r="R2281" t="str">
        <f t="shared" si="210"/>
        <v>tabletop games</v>
      </c>
      <c r="S2281" s="11">
        <f t="shared" si="213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7">
        <f t="shared" si="214"/>
        <v>82.396874999999994</v>
      </c>
      <c r="Q2282" t="str">
        <f t="shared" si="212"/>
        <v>games</v>
      </c>
      <c r="R2282" t="str">
        <f t="shared" si="210"/>
        <v>tabletop games</v>
      </c>
      <c r="S2282" s="11">
        <f t="shared" si="213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7">
        <f t="shared" si="214"/>
        <v>50.454545454545453</v>
      </c>
      <c r="Q2283" t="str">
        <f t="shared" si="212"/>
        <v>music</v>
      </c>
      <c r="R2283" t="str">
        <f t="shared" si="210"/>
        <v>rock</v>
      </c>
      <c r="S2283" s="11">
        <f t="shared" si="213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7">
        <f t="shared" si="214"/>
        <v>115.83333333333333</v>
      </c>
      <c r="Q2284" t="str">
        <f t="shared" si="212"/>
        <v>music</v>
      </c>
      <c r="R2284" t="str">
        <f t="shared" si="210"/>
        <v>rock</v>
      </c>
      <c r="S2284" s="11">
        <f t="shared" si="213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7">
        <f t="shared" si="214"/>
        <v>63.03458333333333</v>
      </c>
      <c r="Q2285" t="str">
        <f t="shared" si="212"/>
        <v>music</v>
      </c>
      <c r="R2285" t="str">
        <f t="shared" si="210"/>
        <v>rock</v>
      </c>
      <c r="S2285" s="11">
        <f t="shared" si="213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7">
        <f t="shared" si="214"/>
        <v>108.02152542372882</v>
      </c>
      <c r="Q2286" t="str">
        <f t="shared" si="212"/>
        <v>music</v>
      </c>
      <c r="R2286" t="str">
        <f t="shared" si="210"/>
        <v>rock</v>
      </c>
      <c r="S2286" s="11">
        <f t="shared" si="213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7">
        <f t="shared" si="214"/>
        <v>46.088607594936711</v>
      </c>
      <c r="Q2287" t="str">
        <f t="shared" si="212"/>
        <v>music</v>
      </c>
      <c r="R2287" t="str">
        <f t="shared" si="210"/>
        <v>rock</v>
      </c>
      <c r="S2287" s="11">
        <f t="shared" si="213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7">
        <f t="shared" si="214"/>
        <v>107.21428571428571</v>
      </c>
      <c r="Q2288" t="str">
        <f t="shared" si="212"/>
        <v>music</v>
      </c>
      <c r="R2288" t="str">
        <f t="shared" si="210"/>
        <v>rock</v>
      </c>
      <c r="S2288" s="11">
        <f t="shared" si="213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7">
        <f t="shared" si="214"/>
        <v>50.9338679245283</v>
      </c>
      <c r="Q2289" t="str">
        <f t="shared" si="212"/>
        <v>music</v>
      </c>
      <c r="R2289" t="str">
        <f t="shared" si="210"/>
        <v>rock</v>
      </c>
      <c r="S2289" s="11">
        <f t="shared" si="213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7">
        <f t="shared" si="214"/>
        <v>40.04</v>
      </c>
      <c r="Q2290" t="str">
        <f t="shared" si="212"/>
        <v>music</v>
      </c>
      <c r="R2290" t="str">
        <f t="shared" si="210"/>
        <v>rock</v>
      </c>
      <c r="S2290" s="11">
        <f t="shared" si="213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7">
        <f t="shared" si="214"/>
        <v>64.44</v>
      </c>
      <c r="Q2291" t="str">
        <f t="shared" si="212"/>
        <v>music</v>
      </c>
      <c r="R2291" t="str">
        <f t="shared" si="210"/>
        <v>rock</v>
      </c>
      <c r="S2291" s="11">
        <f t="shared" si="213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7">
        <f t="shared" si="214"/>
        <v>53.827586206896555</v>
      </c>
      <c r="Q2292" t="str">
        <f t="shared" si="212"/>
        <v>music</v>
      </c>
      <c r="R2292" t="str">
        <f t="shared" si="210"/>
        <v>rock</v>
      </c>
      <c r="S2292" s="11">
        <f t="shared" si="213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7">
        <f t="shared" si="214"/>
        <v>100.46511627906976</v>
      </c>
      <c r="Q2293" t="str">
        <f t="shared" si="212"/>
        <v>music</v>
      </c>
      <c r="R2293" t="str">
        <f t="shared" si="210"/>
        <v>rock</v>
      </c>
      <c r="S2293" s="11">
        <f t="shared" si="213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7">
        <f t="shared" si="214"/>
        <v>46.630652173913049</v>
      </c>
      <c r="Q2294" t="str">
        <f t="shared" si="212"/>
        <v>music</v>
      </c>
      <c r="R2294" t="str">
        <f t="shared" si="210"/>
        <v>rock</v>
      </c>
      <c r="S2294" s="11">
        <f t="shared" si="213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7">
        <f t="shared" si="214"/>
        <v>34.074074074074076</v>
      </c>
      <c r="Q2295" t="str">
        <f t="shared" si="212"/>
        <v>music</v>
      </c>
      <c r="R2295" t="str">
        <f t="shared" si="210"/>
        <v>rock</v>
      </c>
      <c r="S2295" s="11">
        <f t="shared" si="213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7">
        <f t="shared" si="214"/>
        <v>65.214642857142863</v>
      </c>
      <c r="Q2296" t="str">
        <f t="shared" si="212"/>
        <v>music</v>
      </c>
      <c r="R2296" t="str">
        <f t="shared" si="210"/>
        <v>rock</v>
      </c>
      <c r="S2296" s="11">
        <f t="shared" si="213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7">
        <f t="shared" si="214"/>
        <v>44.205882352941174</v>
      </c>
      <c r="Q2297" t="str">
        <f t="shared" si="212"/>
        <v>music</v>
      </c>
      <c r="R2297" t="str">
        <f t="shared" si="210"/>
        <v>rock</v>
      </c>
      <c r="S2297" s="11">
        <f t="shared" si="213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7">
        <f t="shared" si="214"/>
        <v>71.965517241379317</v>
      </c>
      <c r="Q2298" t="str">
        <f t="shared" si="212"/>
        <v>music</v>
      </c>
      <c r="R2298" t="str">
        <f t="shared" si="210"/>
        <v>rock</v>
      </c>
      <c r="S2298" s="11">
        <f t="shared" si="213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7">
        <f t="shared" si="214"/>
        <v>52.94736842105263</v>
      </c>
      <c r="Q2299" t="str">
        <f t="shared" si="212"/>
        <v>music</v>
      </c>
      <c r="R2299" t="str">
        <f t="shared" si="210"/>
        <v>rock</v>
      </c>
      <c r="S2299" s="11">
        <f t="shared" si="213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7">
        <f t="shared" si="214"/>
        <v>109.45138888888889</v>
      </c>
      <c r="Q2300" t="str">
        <f t="shared" si="212"/>
        <v>music</v>
      </c>
      <c r="R2300" t="str">
        <f t="shared" si="210"/>
        <v>rock</v>
      </c>
      <c r="S2300" s="11">
        <f t="shared" si="213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7">
        <f t="shared" si="214"/>
        <v>75.035714285714292</v>
      </c>
      <c r="Q2301" t="str">
        <f t="shared" si="212"/>
        <v>music</v>
      </c>
      <c r="R2301" t="str">
        <f t="shared" si="210"/>
        <v>rock</v>
      </c>
      <c r="S2301" s="11">
        <f t="shared" si="213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7">
        <f t="shared" si="214"/>
        <v>115.71428571428571</v>
      </c>
      <c r="Q2302" t="str">
        <f t="shared" si="212"/>
        <v>music</v>
      </c>
      <c r="R2302" t="str">
        <f t="shared" si="210"/>
        <v>rock</v>
      </c>
      <c r="S2302" s="11">
        <f t="shared" si="213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7">
        <f t="shared" si="214"/>
        <v>31.659810426540286</v>
      </c>
      <c r="Q2303" t="str">
        <f t="shared" si="212"/>
        <v>music</v>
      </c>
      <c r="R2303" t="str">
        <f t="shared" si="210"/>
        <v>indie rock</v>
      </c>
      <c r="S2303" s="11">
        <f t="shared" si="213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7">
        <f t="shared" si="214"/>
        <v>46.176470588235297</v>
      </c>
      <c r="Q2304" t="str">
        <f t="shared" si="212"/>
        <v>music</v>
      </c>
      <c r="R2304" t="str">
        <f t="shared" si="210"/>
        <v>indie rock</v>
      </c>
      <c r="S2304" s="11">
        <f t="shared" si="213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7">
        <f t="shared" si="214"/>
        <v>68.481650485436887</v>
      </c>
      <c r="Q2305" t="str">
        <f t="shared" si="212"/>
        <v>music</v>
      </c>
      <c r="R2305" t="str">
        <f t="shared" si="210"/>
        <v>indie rock</v>
      </c>
      <c r="S2305" s="11">
        <f t="shared" si="213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7">
        <f t="shared" si="214"/>
        <v>53.469203539823013</v>
      </c>
      <c r="Q2306" t="str">
        <f t="shared" si="212"/>
        <v>music</v>
      </c>
      <c r="R2306" t="str">
        <f t="shared" ref="R2306:R2369" si="216">MID(N2306,SEARCH("/",N2306)+1,LEN(N2306)-SEARCH("/",N2306))</f>
        <v>indie rock</v>
      </c>
      <c r="S2306" s="11">
        <f t="shared" si="213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7">
        <f t="shared" si="214"/>
        <v>109.10778443113773</v>
      </c>
      <c r="Q2307" t="str">
        <f t="shared" ref="Q2307:Q2370" si="218">LEFT(N2307,SEARCH("/",N2307)-1)</f>
        <v>music</v>
      </c>
      <c r="R2307" t="str">
        <f t="shared" si="216"/>
        <v>indie rock</v>
      </c>
      <c r="S2307" s="11">
        <f t="shared" ref="S2307:S2370" si="219">(((J2307/60)/60)/24)+DATE(1970,1,1)</f>
        <v>41834.695277777777</v>
      </c>
      <c r="T2307" s="11">
        <f t="shared" si="21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7">
        <f t="shared" ref="P2308:P2371" si="220">IFERROR(E2308/L2308,"NA")</f>
        <v>51.185616438356163</v>
      </c>
      <c r="Q2308" t="str">
        <f t="shared" si="218"/>
        <v>music</v>
      </c>
      <c r="R2308" t="str">
        <f t="shared" si="216"/>
        <v>indie rock</v>
      </c>
      <c r="S2308" s="11">
        <f t="shared" si="219"/>
        <v>40948.16815972222</v>
      </c>
      <c r="T2308" s="11">
        <f t="shared" ref="T2308:T2371" si="221"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7">
        <f t="shared" si="220"/>
        <v>27.936800000000002</v>
      </c>
      <c r="Q2309" t="str">
        <f t="shared" si="218"/>
        <v>music</v>
      </c>
      <c r="R2309" t="str">
        <f t="shared" si="216"/>
        <v>indie rock</v>
      </c>
      <c r="S2309" s="11">
        <f t="shared" si="219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7">
        <f t="shared" si="220"/>
        <v>82.496921824104234</v>
      </c>
      <c r="Q2310" t="str">
        <f t="shared" si="218"/>
        <v>music</v>
      </c>
      <c r="R2310" t="str">
        <f t="shared" si="216"/>
        <v>indie rock</v>
      </c>
      <c r="S2310" s="11">
        <f t="shared" si="219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7">
        <f t="shared" si="220"/>
        <v>59.817476635514019</v>
      </c>
      <c r="Q2311" t="str">
        <f t="shared" si="218"/>
        <v>music</v>
      </c>
      <c r="R2311" t="str">
        <f t="shared" si="216"/>
        <v>indie rock</v>
      </c>
      <c r="S2311" s="11">
        <f t="shared" si="219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7">
        <f t="shared" si="220"/>
        <v>64.816470588235291</v>
      </c>
      <c r="Q2312" t="str">
        <f t="shared" si="218"/>
        <v>music</v>
      </c>
      <c r="R2312" t="str">
        <f t="shared" si="216"/>
        <v>indie rock</v>
      </c>
      <c r="S2312" s="11">
        <f t="shared" si="219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7">
        <f t="shared" si="220"/>
        <v>90.09615384615384</v>
      </c>
      <c r="Q2313" t="str">
        <f t="shared" si="218"/>
        <v>music</v>
      </c>
      <c r="R2313" t="str">
        <f t="shared" si="216"/>
        <v>indie rock</v>
      </c>
      <c r="S2313" s="11">
        <f t="shared" si="219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7">
        <f t="shared" si="220"/>
        <v>40.962025316455694</v>
      </c>
      <c r="Q2314" t="str">
        <f t="shared" si="218"/>
        <v>music</v>
      </c>
      <c r="R2314" t="str">
        <f t="shared" si="216"/>
        <v>indie rock</v>
      </c>
      <c r="S2314" s="11">
        <f t="shared" si="219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7">
        <f t="shared" si="220"/>
        <v>56.000127388535034</v>
      </c>
      <c r="Q2315" t="str">
        <f t="shared" si="218"/>
        <v>music</v>
      </c>
      <c r="R2315" t="str">
        <f t="shared" si="216"/>
        <v>indie rock</v>
      </c>
      <c r="S2315" s="11">
        <f t="shared" si="219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7">
        <f t="shared" si="220"/>
        <v>37.672800000000002</v>
      </c>
      <c r="Q2316" t="str">
        <f t="shared" si="218"/>
        <v>music</v>
      </c>
      <c r="R2316" t="str">
        <f t="shared" si="216"/>
        <v>indie rock</v>
      </c>
      <c r="S2316" s="11">
        <f t="shared" si="219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7">
        <f t="shared" si="220"/>
        <v>40.078125</v>
      </c>
      <c r="Q2317" t="str">
        <f t="shared" si="218"/>
        <v>music</v>
      </c>
      <c r="R2317" t="str">
        <f t="shared" si="216"/>
        <v>indie rock</v>
      </c>
      <c r="S2317" s="11">
        <f t="shared" si="219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7">
        <f t="shared" si="220"/>
        <v>78.031999999999996</v>
      </c>
      <c r="Q2318" t="str">
        <f t="shared" si="218"/>
        <v>music</v>
      </c>
      <c r="R2318" t="str">
        <f t="shared" si="216"/>
        <v>indie rock</v>
      </c>
      <c r="S2318" s="11">
        <f t="shared" si="219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7">
        <f t="shared" si="220"/>
        <v>18.90909090909091</v>
      </c>
      <c r="Q2319" t="str">
        <f t="shared" si="218"/>
        <v>music</v>
      </c>
      <c r="R2319" t="str">
        <f t="shared" si="216"/>
        <v>indie rock</v>
      </c>
      <c r="S2319" s="11">
        <f t="shared" si="219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7">
        <f t="shared" si="220"/>
        <v>37.134969325153371</v>
      </c>
      <c r="Q2320" t="str">
        <f t="shared" si="218"/>
        <v>music</v>
      </c>
      <c r="R2320" t="str">
        <f t="shared" si="216"/>
        <v>indie rock</v>
      </c>
      <c r="S2320" s="11">
        <f t="shared" si="219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7">
        <f t="shared" si="220"/>
        <v>41.961038961038959</v>
      </c>
      <c r="Q2321" t="str">
        <f t="shared" si="218"/>
        <v>music</v>
      </c>
      <c r="R2321" t="str">
        <f t="shared" si="216"/>
        <v>indie rock</v>
      </c>
      <c r="S2321" s="11">
        <f t="shared" si="219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7">
        <f t="shared" si="220"/>
        <v>61.044943820224717</v>
      </c>
      <c r="Q2322" t="str">
        <f t="shared" si="218"/>
        <v>music</v>
      </c>
      <c r="R2322" t="str">
        <f t="shared" si="216"/>
        <v>indie rock</v>
      </c>
      <c r="S2322" s="11">
        <f t="shared" si="219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7">
        <f t="shared" si="220"/>
        <v>64.53125</v>
      </c>
      <c r="Q2323" t="str">
        <f t="shared" si="218"/>
        <v>food</v>
      </c>
      <c r="R2323" t="str">
        <f t="shared" si="216"/>
        <v>small batch</v>
      </c>
      <c r="S2323" s="11">
        <f t="shared" si="219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7">
        <f t="shared" si="220"/>
        <v>21.25</v>
      </c>
      <c r="Q2324" t="str">
        <f t="shared" si="218"/>
        <v>food</v>
      </c>
      <c r="R2324" t="str">
        <f t="shared" si="216"/>
        <v>small batch</v>
      </c>
      <c r="S2324" s="11">
        <f t="shared" si="219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7">
        <f t="shared" si="220"/>
        <v>30</v>
      </c>
      <c r="Q2325" t="str">
        <f t="shared" si="218"/>
        <v>food</v>
      </c>
      <c r="R2325" t="str">
        <f t="shared" si="216"/>
        <v>small batch</v>
      </c>
      <c r="S2325" s="11">
        <f t="shared" si="219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7">
        <f t="shared" si="220"/>
        <v>25.491803278688526</v>
      </c>
      <c r="Q2326" t="str">
        <f t="shared" si="218"/>
        <v>food</v>
      </c>
      <c r="R2326" t="str">
        <f t="shared" si="216"/>
        <v>small batch</v>
      </c>
      <c r="S2326" s="11">
        <f t="shared" si="219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7">
        <f t="shared" si="220"/>
        <v>11.428571428571429</v>
      </c>
      <c r="Q2327" t="str">
        <f t="shared" si="218"/>
        <v>food</v>
      </c>
      <c r="R2327" t="str">
        <f t="shared" si="216"/>
        <v>small batch</v>
      </c>
      <c r="S2327" s="11">
        <f t="shared" si="219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7">
        <f t="shared" si="220"/>
        <v>108</v>
      </c>
      <c r="Q2328" t="str">
        <f t="shared" si="218"/>
        <v>food</v>
      </c>
      <c r="R2328" t="str">
        <f t="shared" si="216"/>
        <v>small batch</v>
      </c>
      <c r="S2328" s="11">
        <f t="shared" si="219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7">
        <f t="shared" si="220"/>
        <v>54.883162444113267</v>
      </c>
      <c r="Q2329" t="str">
        <f t="shared" si="218"/>
        <v>food</v>
      </c>
      <c r="R2329" t="str">
        <f t="shared" si="216"/>
        <v>small batch</v>
      </c>
      <c r="S2329" s="11">
        <f t="shared" si="219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7">
        <f t="shared" si="220"/>
        <v>47.383612662942269</v>
      </c>
      <c r="Q2330" t="str">
        <f t="shared" si="218"/>
        <v>food</v>
      </c>
      <c r="R2330" t="str">
        <f t="shared" si="216"/>
        <v>small batch</v>
      </c>
      <c r="S2330" s="11">
        <f t="shared" si="219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7">
        <f t="shared" si="220"/>
        <v>211.84</v>
      </c>
      <c r="Q2331" t="str">
        <f t="shared" si="218"/>
        <v>food</v>
      </c>
      <c r="R2331" t="str">
        <f t="shared" si="216"/>
        <v>small batch</v>
      </c>
      <c r="S2331" s="11">
        <f t="shared" si="219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7">
        <f t="shared" si="220"/>
        <v>219.92638036809817</v>
      </c>
      <c r="Q2332" t="str">
        <f t="shared" si="218"/>
        <v>food</v>
      </c>
      <c r="R2332" t="str">
        <f t="shared" si="216"/>
        <v>small batch</v>
      </c>
      <c r="S2332" s="11">
        <f t="shared" si="219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7">
        <f t="shared" si="220"/>
        <v>40.795406360424032</v>
      </c>
      <c r="Q2333" t="str">
        <f t="shared" si="218"/>
        <v>food</v>
      </c>
      <c r="R2333" t="str">
        <f t="shared" si="216"/>
        <v>small batch</v>
      </c>
      <c r="S2333" s="11">
        <f t="shared" si="219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7">
        <f t="shared" si="220"/>
        <v>75.502840909090907</v>
      </c>
      <c r="Q2334" t="str">
        <f t="shared" si="218"/>
        <v>food</v>
      </c>
      <c r="R2334" t="str">
        <f t="shared" si="216"/>
        <v>small batch</v>
      </c>
      <c r="S2334" s="11">
        <f t="shared" si="219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7">
        <f t="shared" si="220"/>
        <v>13.542553191489361</v>
      </c>
      <c r="Q2335" t="str">
        <f t="shared" si="218"/>
        <v>food</v>
      </c>
      <c r="R2335" t="str">
        <f t="shared" si="216"/>
        <v>small batch</v>
      </c>
      <c r="S2335" s="11">
        <f t="shared" si="219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7">
        <f t="shared" si="220"/>
        <v>60.865671641791046</v>
      </c>
      <c r="Q2336" t="str">
        <f t="shared" si="218"/>
        <v>food</v>
      </c>
      <c r="R2336" t="str">
        <f t="shared" si="216"/>
        <v>small batch</v>
      </c>
      <c r="S2336" s="11">
        <f t="shared" si="219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7">
        <f t="shared" si="220"/>
        <v>115.69230769230769</v>
      </c>
      <c r="Q2337" t="str">
        <f t="shared" si="218"/>
        <v>food</v>
      </c>
      <c r="R2337" t="str">
        <f t="shared" si="216"/>
        <v>small batch</v>
      </c>
      <c r="S2337" s="11">
        <f t="shared" si="219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7">
        <f t="shared" si="220"/>
        <v>48.104623556581984</v>
      </c>
      <c r="Q2338" t="str">
        <f t="shared" si="218"/>
        <v>food</v>
      </c>
      <c r="R2338" t="str">
        <f t="shared" si="216"/>
        <v>small batch</v>
      </c>
      <c r="S2338" s="11">
        <f t="shared" si="219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7">
        <f t="shared" si="220"/>
        <v>74.184357541899445</v>
      </c>
      <c r="Q2339" t="str">
        <f t="shared" si="218"/>
        <v>food</v>
      </c>
      <c r="R2339" t="str">
        <f t="shared" si="216"/>
        <v>small batch</v>
      </c>
      <c r="S2339" s="11">
        <f t="shared" si="219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7">
        <f t="shared" si="220"/>
        <v>123.34552845528455</v>
      </c>
      <c r="Q2340" t="str">
        <f t="shared" si="218"/>
        <v>food</v>
      </c>
      <c r="R2340" t="str">
        <f t="shared" si="216"/>
        <v>small batch</v>
      </c>
      <c r="S2340" s="11">
        <f t="shared" si="219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7">
        <f t="shared" si="220"/>
        <v>66.623188405797094</v>
      </c>
      <c r="Q2341" t="str">
        <f t="shared" si="218"/>
        <v>food</v>
      </c>
      <c r="R2341" t="str">
        <f t="shared" si="216"/>
        <v>small batch</v>
      </c>
      <c r="S2341" s="11">
        <f t="shared" si="219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7">
        <f t="shared" si="220"/>
        <v>104.99007444168734</v>
      </c>
      <c r="Q2342" t="str">
        <f t="shared" si="218"/>
        <v>food</v>
      </c>
      <c r="R2342" t="str">
        <f t="shared" si="216"/>
        <v>small batch</v>
      </c>
      <c r="S2342" s="11">
        <f t="shared" si="219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7" t="str">
        <f t="shared" si="220"/>
        <v>NA</v>
      </c>
      <c r="Q2343" t="str">
        <f t="shared" si="218"/>
        <v>technology</v>
      </c>
      <c r="R2343" t="str">
        <f t="shared" si="216"/>
        <v>web</v>
      </c>
      <c r="S2343" s="11">
        <f t="shared" si="219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7" t="str">
        <f t="shared" si="220"/>
        <v>NA</v>
      </c>
      <c r="Q2344" t="str">
        <f t="shared" si="218"/>
        <v>technology</v>
      </c>
      <c r="R2344" t="str">
        <f t="shared" si="216"/>
        <v>web</v>
      </c>
      <c r="S2344" s="11">
        <f t="shared" si="219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7">
        <f t="shared" si="220"/>
        <v>300</v>
      </c>
      <c r="Q2345" t="str">
        <f t="shared" si="218"/>
        <v>technology</v>
      </c>
      <c r="R2345" t="str">
        <f t="shared" si="216"/>
        <v>web</v>
      </c>
      <c r="S2345" s="11">
        <f t="shared" si="219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7">
        <f t="shared" si="220"/>
        <v>1</v>
      </c>
      <c r="Q2346" t="str">
        <f t="shared" si="218"/>
        <v>technology</v>
      </c>
      <c r="R2346" t="str">
        <f t="shared" si="216"/>
        <v>web</v>
      </c>
      <c r="S2346" s="11">
        <f t="shared" si="219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7" t="str">
        <f t="shared" si="220"/>
        <v>NA</v>
      </c>
      <c r="Q2347" t="str">
        <f t="shared" si="218"/>
        <v>technology</v>
      </c>
      <c r="R2347" t="str">
        <f t="shared" si="216"/>
        <v>web</v>
      </c>
      <c r="S2347" s="11">
        <f t="shared" si="219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7">
        <f t="shared" si="220"/>
        <v>13</v>
      </c>
      <c r="Q2348" t="str">
        <f t="shared" si="218"/>
        <v>technology</v>
      </c>
      <c r="R2348" t="str">
        <f t="shared" si="216"/>
        <v>web</v>
      </c>
      <c r="S2348" s="11">
        <f t="shared" si="219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7">
        <f t="shared" si="220"/>
        <v>15</v>
      </c>
      <c r="Q2349" t="str">
        <f t="shared" si="218"/>
        <v>technology</v>
      </c>
      <c r="R2349" t="str">
        <f t="shared" si="216"/>
        <v>web</v>
      </c>
      <c r="S2349" s="11">
        <f t="shared" si="219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7">
        <f t="shared" si="220"/>
        <v>54</v>
      </c>
      <c r="Q2350" t="str">
        <f t="shared" si="218"/>
        <v>technology</v>
      </c>
      <c r="R2350" t="str">
        <f t="shared" si="216"/>
        <v>web</v>
      </c>
      <c r="S2350" s="11">
        <f t="shared" si="219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7" t="str">
        <f t="shared" si="220"/>
        <v>NA</v>
      </c>
      <c r="Q2351" t="str">
        <f t="shared" si="218"/>
        <v>technology</v>
      </c>
      <c r="R2351" t="str">
        <f t="shared" si="216"/>
        <v>web</v>
      </c>
      <c r="S2351" s="11">
        <f t="shared" si="219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7" t="str">
        <f t="shared" si="220"/>
        <v>NA</v>
      </c>
      <c r="Q2352" t="str">
        <f t="shared" si="218"/>
        <v>technology</v>
      </c>
      <c r="R2352" t="str">
        <f t="shared" si="216"/>
        <v>web</v>
      </c>
      <c r="S2352" s="11">
        <f t="shared" si="219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7">
        <f t="shared" si="220"/>
        <v>15.428571428571429</v>
      </c>
      <c r="Q2353" t="str">
        <f t="shared" si="218"/>
        <v>technology</v>
      </c>
      <c r="R2353" t="str">
        <f t="shared" si="216"/>
        <v>web</v>
      </c>
      <c r="S2353" s="11">
        <f t="shared" si="219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7" t="str">
        <f t="shared" si="220"/>
        <v>NA</v>
      </c>
      <c r="Q2354" t="str">
        <f t="shared" si="218"/>
        <v>technology</v>
      </c>
      <c r="R2354" t="str">
        <f t="shared" si="216"/>
        <v>web</v>
      </c>
      <c r="S2354" s="11">
        <f t="shared" si="219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7" t="str">
        <f t="shared" si="220"/>
        <v>NA</v>
      </c>
      <c r="Q2355" t="str">
        <f t="shared" si="218"/>
        <v>technology</v>
      </c>
      <c r="R2355" t="str">
        <f t="shared" si="216"/>
        <v>web</v>
      </c>
      <c r="S2355" s="11">
        <f t="shared" si="219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7">
        <f t="shared" si="220"/>
        <v>25</v>
      </c>
      <c r="Q2356" t="str">
        <f t="shared" si="218"/>
        <v>technology</v>
      </c>
      <c r="R2356" t="str">
        <f t="shared" si="216"/>
        <v>web</v>
      </c>
      <c r="S2356" s="11">
        <f t="shared" si="219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7">
        <f t="shared" si="220"/>
        <v>27.5</v>
      </c>
      <c r="Q2357" t="str">
        <f t="shared" si="218"/>
        <v>technology</v>
      </c>
      <c r="R2357" t="str">
        <f t="shared" si="216"/>
        <v>web</v>
      </c>
      <c r="S2357" s="11">
        <f t="shared" si="219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7" t="str">
        <f t="shared" si="220"/>
        <v>NA</v>
      </c>
      <c r="Q2358" t="str">
        <f t="shared" si="218"/>
        <v>technology</v>
      </c>
      <c r="R2358" t="str">
        <f t="shared" si="216"/>
        <v>web</v>
      </c>
      <c r="S2358" s="11">
        <f t="shared" si="219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7" t="str">
        <f t="shared" si="220"/>
        <v>NA</v>
      </c>
      <c r="Q2359" t="str">
        <f t="shared" si="218"/>
        <v>technology</v>
      </c>
      <c r="R2359" t="str">
        <f t="shared" si="216"/>
        <v>web</v>
      </c>
      <c r="S2359" s="11">
        <f t="shared" si="219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7" t="str">
        <f t="shared" si="220"/>
        <v>NA</v>
      </c>
      <c r="Q2360" t="str">
        <f t="shared" si="218"/>
        <v>technology</v>
      </c>
      <c r="R2360" t="str">
        <f t="shared" si="216"/>
        <v>web</v>
      </c>
      <c r="S2360" s="11">
        <f t="shared" si="219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7">
        <f t="shared" si="220"/>
        <v>367</v>
      </c>
      <c r="Q2361" t="str">
        <f t="shared" si="218"/>
        <v>technology</v>
      </c>
      <c r="R2361" t="str">
        <f t="shared" si="216"/>
        <v>web</v>
      </c>
      <c r="S2361" s="11">
        <f t="shared" si="219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7">
        <f t="shared" si="220"/>
        <v>2</v>
      </c>
      <c r="Q2362" t="str">
        <f t="shared" si="218"/>
        <v>technology</v>
      </c>
      <c r="R2362" t="str">
        <f t="shared" si="216"/>
        <v>web</v>
      </c>
      <c r="S2362" s="11">
        <f t="shared" si="219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7" t="str">
        <f t="shared" si="220"/>
        <v>NA</v>
      </c>
      <c r="Q2363" t="str">
        <f t="shared" si="218"/>
        <v>technology</v>
      </c>
      <c r="R2363" t="str">
        <f t="shared" si="216"/>
        <v>web</v>
      </c>
      <c r="S2363" s="11">
        <f t="shared" si="219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7">
        <f t="shared" si="220"/>
        <v>60</v>
      </c>
      <c r="Q2364" t="str">
        <f t="shared" si="218"/>
        <v>technology</v>
      </c>
      <c r="R2364" t="str">
        <f t="shared" si="216"/>
        <v>web</v>
      </c>
      <c r="S2364" s="11">
        <f t="shared" si="219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7" t="str">
        <f t="shared" si="220"/>
        <v>NA</v>
      </c>
      <c r="Q2365" t="str">
        <f t="shared" si="218"/>
        <v>technology</v>
      </c>
      <c r="R2365" t="str">
        <f t="shared" si="216"/>
        <v>web</v>
      </c>
      <c r="S2365" s="11">
        <f t="shared" si="219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7" t="str">
        <f t="shared" si="220"/>
        <v>NA</v>
      </c>
      <c r="Q2366" t="str">
        <f t="shared" si="218"/>
        <v>technology</v>
      </c>
      <c r="R2366" t="str">
        <f t="shared" si="216"/>
        <v>web</v>
      </c>
      <c r="S2366" s="11">
        <f t="shared" si="219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7" t="str">
        <f t="shared" si="220"/>
        <v>NA</v>
      </c>
      <c r="Q2367" t="str">
        <f t="shared" si="218"/>
        <v>technology</v>
      </c>
      <c r="R2367" t="str">
        <f t="shared" si="216"/>
        <v>web</v>
      </c>
      <c r="S2367" s="11">
        <f t="shared" si="219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7">
        <f t="shared" si="220"/>
        <v>97.407407407407405</v>
      </c>
      <c r="Q2368" t="str">
        <f t="shared" si="218"/>
        <v>technology</v>
      </c>
      <c r="R2368" t="str">
        <f t="shared" si="216"/>
        <v>web</v>
      </c>
      <c r="S2368" s="11">
        <f t="shared" si="219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7">
        <f t="shared" si="220"/>
        <v>47.857142857142854</v>
      </c>
      <c r="Q2369" t="str">
        <f t="shared" si="218"/>
        <v>technology</v>
      </c>
      <c r="R2369" t="str">
        <f t="shared" si="216"/>
        <v>web</v>
      </c>
      <c r="S2369" s="11">
        <f t="shared" si="219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7">
        <f t="shared" si="220"/>
        <v>50</v>
      </c>
      <c r="Q2370" t="str">
        <f t="shared" si="218"/>
        <v>technology</v>
      </c>
      <c r="R2370" t="str">
        <f t="shared" ref="R2370:R2433" si="222">MID(N2370,SEARCH("/",N2370)+1,LEN(N2370)-SEARCH("/",N2370))</f>
        <v>web</v>
      </c>
      <c r="S2370" s="11">
        <f t="shared" si="219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7" t="str">
        <f t="shared" si="220"/>
        <v>NA</v>
      </c>
      <c r="Q2371" t="str">
        <f t="shared" ref="Q2371:Q2434" si="224">LEFT(N2371,SEARCH("/",N2371)-1)</f>
        <v>technology</v>
      </c>
      <c r="R2371" t="str">
        <f t="shared" si="222"/>
        <v>web</v>
      </c>
      <c r="S2371" s="11">
        <f t="shared" ref="S2371:S2434" si="225">(((J2371/60)/60)/24)+DATE(1970,1,1)</f>
        <v>42380.812627314815</v>
      </c>
      <c r="T2371" s="11">
        <f t="shared" si="22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7">
        <f t="shared" ref="P2372:P2435" si="226">IFERROR(E2372/L2372,"NA")</f>
        <v>20.5</v>
      </c>
      <c r="Q2372" t="str">
        <f t="shared" si="224"/>
        <v>technology</v>
      </c>
      <c r="R2372" t="str">
        <f t="shared" si="222"/>
        <v>web</v>
      </c>
      <c r="S2372" s="11">
        <f t="shared" si="225"/>
        <v>41961.18913194444</v>
      </c>
      <c r="T2372" s="11">
        <f t="shared" ref="T2372:T2435" si="227"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7" t="str">
        <f t="shared" si="226"/>
        <v>NA</v>
      </c>
      <c r="Q2373" t="str">
        <f t="shared" si="224"/>
        <v>technology</v>
      </c>
      <c r="R2373" t="str">
        <f t="shared" si="222"/>
        <v>web</v>
      </c>
      <c r="S2373" s="11">
        <f t="shared" si="225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7">
        <f t="shared" si="226"/>
        <v>30</v>
      </c>
      <c r="Q2374" t="str">
        <f t="shared" si="224"/>
        <v>technology</v>
      </c>
      <c r="R2374" t="str">
        <f t="shared" si="222"/>
        <v>web</v>
      </c>
      <c r="S2374" s="11">
        <f t="shared" si="225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7">
        <f t="shared" si="226"/>
        <v>50</v>
      </c>
      <c r="Q2375" t="str">
        <f t="shared" si="224"/>
        <v>technology</v>
      </c>
      <c r="R2375" t="str">
        <f t="shared" si="222"/>
        <v>web</v>
      </c>
      <c r="S2375" s="11">
        <f t="shared" si="225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7">
        <f t="shared" si="226"/>
        <v>10</v>
      </c>
      <c r="Q2376" t="str">
        <f t="shared" si="224"/>
        <v>technology</v>
      </c>
      <c r="R2376" t="str">
        <f t="shared" si="222"/>
        <v>web</v>
      </c>
      <c r="S2376" s="11">
        <f t="shared" si="225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7" t="str">
        <f t="shared" si="226"/>
        <v>NA</v>
      </c>
      <c r="Q2377" t="str">
        <f t="shared" si="224"/>
        <v>technology</v>
      </c>
      <c r="R2377" t="str">
        <f t="shared" si="222"/>
        <v>web</v>
      </c>
      <c r="S2377" s="11">
        <f t="shared" si="225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7">
        <f t="shared" si="226"/>
        <v>81.582499999999996</v>
      </c>
      <c r="Q2378" t="str">
        <f t="shared" si="224"/>
        <v>technology</v>
      </c>
      <c r="R2378" t="str">
        <f t="shared" si="222"/>
        <v>web</v>
      </c>
      <c r="S2378" s="11">
        <f t="shared" si="225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7" t="str">
        <f t="shared" si="226"/>
        <v>NA</v>
      </c>
      <c r="Q2379" t="str">
        <f t="shared" si="224"/>
        <v>technology</v>
      </c>
      <c r="R2379" t="str">
        <f t="shared" si="222"/>
        <v>web</v>
      </c>
      <c r="S2379" s="11">
        <f t="shared" si="225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7" t="str">
        <f t="shared" si="226"/>
        <v>NA</v>
      </c>
      <c r="Q2380" t="str">
        <f t="shared" si="224"/>
        <v>technology</v>
      </c>
      <c r="R2380" t="str">
        <f t="shared" si="222"/>
        <v>web</v>
      </c>
      <c r="S2380" s="11">
        <f t="shared" si="225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7" t="str">
        <f t="shared" si="226"/>
        <v>NA</v>
      </c>
      <c r="Q2381" t="str">
        <f t="shared" si="224"/>
        <v>technology</v>
      </c>
      <c r="R2381" t="str">
        <f t="shared" si="222"/>
        <v>web</v>
      </c>
      <c r="S2381" s="11">
        <f t="shared" si="225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7">
        <f t="shared" si="226"/>
        <v>18.333333333333332</v>
      </c>
      <c r="Q2382" t="str">
        <f t="shared" si="224"/>
        <v>technology</v>
      </c>
      <c r="R2382" t="str">
        <f t="shared" si="222"/>
        <v>web</v>
      </c>
      <c r="S2382" s="11">
        <f t="shared" si="225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7">
        <f t="shared" si="226"/>
        <v>224.42857142857142</v>
      </c>
      <c r="Q2383" t="str">
        <f t="shared" si="224"/>
        <v>technology</v>
      </c>
      <c r="R2383" t="str">
        <f t="shared" si="222"/>
        <v>web</v>
      </c>
      <c r="S2383" s="11">
        <f t="shared" si="225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7">
        <f t="shared" si="226"/>
        <v>37.5</v>
      </c>
      <c r="Q2384" t="str">
        <f t="shared" si="224"/>
        <v>technology</v>
      </c>
      <c r="R2384" t="str">
        <f t="shared" si="222"/>
        <v>web</v>
      </c>
      <c r="S2384" s="11">
        <f t="shared" si="225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7">
        <f t="shared" si="226"/>
        <v>145</v>
      </c>
      <c r="Q2385" t="str">
        <f t="shared" si="224"/>
        <v>technology</v>
      </c>
      <c r="R2385" t="str">
        <f t="shared" si="222"/>
        <v>web</v>
      </c>
      <c r="S2385" s="11">
        <f t="shared" si="225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7">
        <f t="shared" si="226"/>
        <v>1</v>
      </c>
      <c r="Q2386" t="str">
        <f t="shared" si="224"/>
        <v>technology</v>
      </c>
      <c r="R2386" t="str">
        <f t="shared" si="222"/>
        <v>web</v>
      </c>
      <c r="S2386" s="11">
        <f t="shared" si="225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7">
        <f t="shared" si="226"/>
        <v>112.57142857142857</v>
      </c>
      <c r="Q2387" t="str">
        <f t="shared" si="224"/>
        <v>technology</v>
      </c>
      <c r="R2387" t="str">
        <f t="shared" si="222"/>
        <v>web</v>
      </c>
      <c r="S2387" s="11">
        <f t="shared" si="225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7" t="str">
        <f t="shared" si="226"/>
        <v>NA</v>
      </c>
      <c r="Q2388" t="str">
        <f t="shared" si="224"/>
        <v>technology</v>
      </c>
      <c r="R2388" t="str">
        <f t="shared" si="222"/>
        <v>web</v>
      </c>
      <c r="S2388" s="11">
        <f t="shared" si="225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7">
        <f t="shared" si="226"/>
        <v>342</v>
      </c>
      <c r="Q2389" t="str">
        <f t="shared" si="224"/>
        <v>technology</v>
      </c>
      <c r="R2389" t="str">
        <f t="shared" si="222"/>
        <v>web</v>
      </c>
      <c r="S2389" s="11">
        <f t="shared" si="225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7">
        <f t="shared" si="226"/>
        <v>57.875</v>
      </c>
      <c r="Q2390" t="str">
        <f t="shared" si="224"/>
        <v>technology</v>
      </c>
      <c r="R2390" t="str">
        <f t="shared" si="222"/>
        <v>web</v>
      </c>
      <c r="S2390" s="11">
        <f t="shared" si="225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7">
        <f t="shared" si="226"/>
        <v>30</v>
      </c>
      <c r="Q2391" t="str">
        <f t="shared" si="224"/>
        <v>technology</v>
      </c>
      <c r="R2391" t="str">
        <f t="shared" si="222"/>
        <v>web</v>
      </c>
      <c r="S2391" s="11">
        <f t="shared" si="225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7" t="str">
        <f t="shared" si="226"/>
        <v>NA</v>
      </c>
      <c r="Q2392" t="str">
        <f t="shared" si="224"/>
        <v>technology</v>
      </c>
      <c r="R2392" t="str">
        <f t="shared" si="222"/>
        <v>web</v>
      </c>
      <c r="S2392" s="11">
        <f t="shared" si="225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7">
        <f t="shared" si="226"/>
        <v>25</v>
      </c>
      <c r="Q2393" t="str">
        <f t="shared" si="224"/>
        <v>technology</v>
      </c>
      <c r="R2393" t="str">
        <f t="shared" si="222"/>
        <v>web</v>
      </c>
      <c r="S2393" s="11">
        <f t="shared" si="225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7" t="str">
        <f t="shared" si="226"/>
        <v>NA</v>
      </c>
      <c r="Q2394" t="str">
        <f t="shared" si="224"/>
        <v>technology</v>
      </c>
      <c r="R2394" t="str">
        <f t="shared" si="222"/>
        <v>web</v>
      </c>
      <c r="S2394" s="11">
        <f t="shared" si="225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7">
        <f t="shared" si="226"/>
        <v>50</v>
      </c>
      <c r="Q2395" t="str">
        <f t="shared" si="224"/>
        <v>technology</v>
      </c>
      <c r="R2395" t="str">
        <f t="shared" si="222"/>
        <v>web</v>
      </c>
      <c r="S2395" s="11">
        <f t="shared" si="225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7">
        <f t="shared" si="226"/>
        <v>1.5</v>
      </c>
      <c r="Q2396" t="str">
        <f t="shared" si="224"/>
        <v>technology</v>
      </c>
      <c r="R2396" t="str">
        <f t="shared" si="222"/>
        <v>web</v>
      </c>
      <c r="S2396" s="11">
        <f t="shared" si="225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7" t="str">
        <f t="shared" si="226"/>
        <v>NA</v>
      </c>
      <c r="Q2397" t="str">
        <f t="shared" si="224"/>
        <v>technology</v>
      </c>
      <c r="R2397" t="str">
        <f t="shared" si="222"/>
        <v>web</v>
      </c>
      <c r="S2397" s="11">
        <f t="shared" si="225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7">
        <f t="shared" si="226"/>
        <v>10</v>
      </c>
      <c r="Q2398" t="str">
        <f t="shared" si="224"/>
        <v>technology</v>
      </c>
      <c r="R2398" t="str">
        <f t="shared" si="222"/>
        <v>web</v>
      </c>
      <c r="S2398" s="11">
        <f t="shared" si="225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7" t="str">
        <f t="shared" si="226"/>
        <v>NA</v>
      </c>
      <c r="Q2399" t="str">
        <f t="shared" si="224"/>
        <v>technology</v>
      </c>
      <c r="R2399" t="str">
        <f t="shared" si="222"/>
        <v>web</v>
      </c>
      <c r="S2399" s="11">
        <f t="shared" si="225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7" t="str">
        <f t="shared" si="226"/>
        <v>NA</v>
      </c>
      <c r="Q2400" t="str">
        <f t="shared" si="224"/>
        <v>technology</v>
      </c>
      <c r="R2400" t="str">
        <f t="shared" si="222"/>
        <v>web</v>
      </c>
      <c r="S2400" s="11">
        <f t="shared" si="225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7" t="str">
        <f t="shared" si="226"/>
        <v>NA</v>
      </c>
      <c r="Q2401" t="str">
        <f t="shared" si="224"/>
        <v>technology</v>
      </c>
      <c r="R2401" t="str">
        <f t="shared" si="222"/>
        <v>web</v>
      </c>
      <c r="S2401" s="11">
        <f t="shared" si="225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7" t="str">
        <f t="shared" si="226"/>
        <v>NA</v>
      </c>
      <c r="Q2402" t="str">
        <f t="shared" si="224"/>
        <v>technology</v>
      </c>
      <c r="R2402" t="str">
        <f t="shared" si="222"/>
        <v>web</v>
      </c>
      <c r="S2402" s="11">
        <f t="shared" si="225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7">
        <f t="shared" si="226"/>
        <v>22.333333333333332</v>
      </c>
      <c r="Q2403" t="str">
        <f t="shared" si="224"/>
        <v>food</v>
      </c>
      <c r="R2403" t="str">
        <f t="shared" si="222"/>
        <v>food trucks</v>
      </c>
      <c r="S2403" s="11">
        <f t="shared" si="225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7">
        <f t="shared" si="226"/>
        <v>52</v>
      </c>
      <c r="Q2404" t="str">
        <f t="shared" si="224"/>
        <v>food</v>
      </c>
      <c r="R2404" t="str">
        <f t="shared" si="222"/>
        <v>food trucks</v>
      </c>
      <c r="S2404" s="11">
        <f t="shared" si="225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7">
        <f t="shared" si="226"/>
        <v>16.833333333333332</v>
      </c>
      <c r="Q2405" t="str">
        <f t="shared" si="224"/>
        <v>food</v>
      </c>
      <c r="R2405" t="str">
        <f t="shared" si="222"/>
        <v>food trucks</v>
      </c>
      <c r="S2405" s="11">
        <f t="shared" si="225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7" t="str">
        <f t="shared" si="226"/>
        <v>NA</v>
      </c>
      <c r="Q2406" t="str">
        <f t="shared" si="224"/>
        <v>food</v>
      </c>
      <c r="R2406" t="str">
        <f t="shared" si="222"/>
        <v>food trucks</v>
      </c>
      <c r="S2406" s="11">
        <f t="shared" si="225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7">
        <f t="shared" si="226"/>
        <v>56.3</v>
      </c>
      <c r="Q2407" t="str">
        <f t="shared" si="224"/>
        <v>food</v>
      </c>
      <c r="R2407" t="str">
        <f t="shared" si="222"/>
        <v>food trucks</v>
      </c>
      <c r="S2407" s="11">
        <f t="shared" si="225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7">
        <f t="shared" si="226"/>
        <v>84.0625</v>
      </c>
      <c r="Q2408" t="str">
        <f t="shared" si="224"/>
        <v>food</v>
      </c>
      <c r="R2408" t="str">
        <f t="shared" si="222"/>
        <v>food trucks</v>
      </c>
      <c r="S2408" s="11">
        <f t="shared" si="225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7">
        <f t="shared" si="226"/>
        <v>168.39393939393941</v>
      </c>
      <c r="Q2409" t="str">
        <f t="shared" si="224"/>
        <v>food</v>
      </c>
      <c r="R2409" t="str">
        <f t="shared" si="222"/>
        <v>food trucks</v>
      </c>
      <c r="S2409" s="11">
        <f t="shared" si="225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7">
        <f t="shared" si="226"/>
        <v>15</v>
      </c>
      <c r="Q2410" t="str">
        <f t="shared" si="224"/>
        <v>food</v>
      </c>
      <c r="R2410" t="str">
        <f t="shared" si="222"/>
        <v>food trucks</v>
      </c>
      <c r="S2410" s="11">
        <f t="shared" si="225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7">
        <f t="shared" si="226"/>
        <v>76.666666666666671</v>
      </c>
      <c r="Q2411" t="str">
        <f t="shared" si="224"/>
        <v>food</v>
      </c>
      <c r="R2411" t="str">
        <f t="shared" si="222"/>
        <v>food trucks</v>
      </c>
      <c r="S2411" s="11">
        <f t="shared" si="225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7" t="str">
        <f t="shared" si="226"/>
        <v>NA</v>
      </c>
      <c r="Q2412" t="str">
        <f t="shared" si="224"/>
        <v>food</v>
      </c>
      <c r="R2412" t="str">
        <f t="shared" si="222"/>
        <v>food trucks</v>
      </c>
      <c r="S2412" s="11">
        <f t="shared" si="225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7">
        <f t="shared" si="226"/>
        <v>50.333333333333336</v>
      </c>
      <c r="Q2413" t="str">
        <f t="shared" si="224"/>
        <v>food</v>
      </c>
      <c r="R2413" t="str">
        <f t="shared" si="222"/>
        <v>food trucks</v>
      </c>
      <c r="S2413" s="11">
        <f t="shared" si="225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7" t="str">
        <f t="shared" si="226"/>
        <v>NA</v>
      </c>
      <c r="Q2414" t="str">
        <f t="shared" si="224"/>
        <v>food</v>
      </c>
      <c r="R2414" t="str">
        <f t="shared" si="222"/>
        <v>food trucks</v>
      </c>
      <c r="S2414" s="11">
        <f t="shared" si="225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7">
        <f t="shared" si="226"/>
        <v>8.3333333333333339</v>
      </c>
      <c r="Q2415" t="str">
        <f t="shared" si="224"/>
        <v>food</v>
      </c>
      <c r="R2415" t="str">
        <f t="shared" si="222"/>
        <v>food trucks</v>
      </c>
      <c r="S2415" s="11">
        <f t="shared" si="225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7">
        <f t="shared" si="226"/>
        <v>35.384615384615387</v>
      </c>
      <c r="Q2416" t="str">
        <f t="shared" si="224"/>
        <v>food</v>
      </c>
      <c r="R2416" t="str">
        <f t="shared" si="222"/>
        <v>food trucks</v>
      </c>
      <c r="S2416" s="11">
        <f t="shared" si="225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7">
        <f t="shared" si="226"/>
        <v>55.833333333333336</v>
      </c>
      <c r="Q2417" t="str">
        <f t="shared" si="224"/>
        <v>food</v>
      </c>
      <c r="R2417" t="str">
        <f t="shared" si="222"/>
        <v>food trucks</v>
      </c>
      <c r="S2417" s="11">
        <f t="shared" si="225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7">
        <f t="shared" si="226"/>
        <v>5</v>
      </c>
      <c r="Q2418" t="str">
        <f t="shared" si="224"/>
        <v>food</v>
      </c>
      <c r="R2418" t="str">
        <f t="shared" si="222"/>
        <v>food trucks</v>
      </c>
      <c r="S2418" s="11">
        <f t="shared" si="225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7" t="str">
        <f t="shared" si="226"/>
        <v>NA</v>
      </c>
      <c r="Q2419" t="str">
        <f t="shared" si="224"/>
        <v>food</v>
      </c>
      <c r="R2419" t="str">
        <f t="shared" si="222"/>
        <v>food trucks</v>
      </c>
      <c r="S2419" s="11">
        <f t="shared" si="225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7">
        <f t="shared" si="226"/>
        <v>1</v>
      </c>
      <c r="Q2420" t="str">
        <f t="shared" si="224"/>
        <v>food</v>
      </c>
      <c r="R2420" t="str">
        <f t="shared" si="222"/>
        <v>food trucks</v>
      </c>
      <c r="S2420" s="11">
        <f t="shared" si="225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7" t="str">
        <f t="shared" si="226"/>
        <v>NA</v>
      </c>
      <c r="Q2421" t="str">
        <f t="shared" si="224"/>
        <v>food</v>
      </c>
      <c r="R2421" t="str">
        <f t="shared" si="222"/>
        <v>food trucks</v>
      </c>
      <c r="S2421" s="11">
        <f t="shared" si="225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7">
        <f t="shared" si="226"/>
        <v>69.472222222222229</v>
      </c>
      <c r="Q2422" t="str">
        <f t="shared" si="224"/>
        <v>food</v>
      </c>
      <c r="R2422" t="str">
        <f t="shared" si="222"/>
        <v>food trucks</v>
      </c>
      <c r="S2422" s="11">
        <f t="shared" si="225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7">
        <f t="shared" si="226"/>
        <v>1</v>
      </c>
      <c r="Q2423" t="str">
        <f t="shared" si="224"/>
        <v>food</v>
      </c>
      <c r="R2423" t="str">
        <f t="shared" si="222"/>
        <v>food trucks</v>
      </c>
      <c r="S2423" s="11">
        <f t="shared" si="225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7">
        <f t="shared" si="226"/>
        <v>1</v>
      </c>
      <c r="Q2424" t="str">
        <f t="shared" si="224"/>
        <v>food</v>
      </c>
      <c r="R2424" t="str">
        <f t="shared" si="222"/>
        <v>food trucks</v>
      </c>
      <c r="S2424" s="11">
        <f t="shared" si="225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7">
        <f t="shared" si="226"/>
        <v>8</v>
      </c>
      <c r="Q2425" t="str">
        <f t="shared" si="224"/>
        <v>food</v>
      </c>
      <c r="R2425" t="str">
        <f t="shared" si="222"/>
        <v>food trucks</v>
      </c>
      <c r="S2425" s="11">
        <f t="shared" si="225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7">
        <f t="shared" si="226"/>
        <v>34.444444444444443</v>
      </c>
      <c r="Q2426" t="str">
        <f t="shared" si="224"/>
        <v>food</v>
      </c>
      <c r="R2426" t="str">
        <f t="shared" si="222"/>
        <v>food trucks</v>
      </c>
      <c r="S2426" s="11">
        <f t="shared" si="225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7">
        <f t="shared" si="226"/>
        <v>1</v>
      </c>
      <c r="Q2427" t="str">
        <f t="shared" si="224"/>
        <v>food</v>
      </c>
      <c r="R2427" t="str">
        <f t="shared" si="222"/>
        <v>food trucks</v>
      </c>
      <c r="S2427" s="11">
        <f t="shared" si="225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7" t="str">
        <f t="shared" si="226"/>
        <v>NA</v>
      </c>
      <c r="Q2428" t="str">
        <f t="shared" si="224"/>
        <v>food</v>
      </c>
      <c r="R2428" t="str">
        <f t="shared" si="222"/>
        <v>food trucks</v>
      </c>
      <c r="S2428" s="11">
        <f t="shared" si="225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7">
        <f t="shared" si="226"/>
        <v>1</v>
      </c>
      <c r="Q2429" t="str">
        <f t="shared" si="224"/>
        <v>food</v>
      </c>
      <c r="R2429" t="str">
        <f t="shared" si="222"/>
        <v>food trucks</v>
      </c>
      <c r="S2429" s="11">
        <f t="shared" si="225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7">
        <f t="shared" si="226"/>
        <v>1</v>
      </c>
      <c r="Q2430" t="str">
        <f t="shared" si="224"/>
        <v>food</v>
      </c>
      <c r="R2430" t="str">
        <f t="shared" si="222"/>
        <v>food trucks</v>
      </c>
      <c r="S2430" s="11">
        <f t="shared" si="225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7">
        <f t="shared" si="226"/>
        <v>501.25</v>
      </c>
      <c r="Q2431" t="str">
        <f t="shared" si="224"/>
        <v>food</v>
      </c>
      <c r="R2431" t="str">
        <f t="shared" si="222"/>
        <v>food trucks</v>
      </c>
      <c r="S2431" s="11">
        <f t="shared" si="225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7">
        <f t="shared" si="226"/>
        <v>10.5</v>
      </c>
      <c r="Q2432" t="str">
        <f t="shared" si="224"/>
        <v>food</v>
      </c>
      <c r="R2432" t="str">
        <f t="shared" si="222"/>
        <v>food trucks</v>
      </c>
      <c r="S2432" s="11">
        <f t="shared" si="225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7">
        <f t="shared" si="226"/>
        <v>1</v>
      </c>
      <c r="Q2433" t="str">
        <f t="shared" si="224"/>
        <v>food</v>
      </c>
      <c r="R2433" t="str">
        <f t="shared" si="222"/>
        <v>food trucks</v>
      </c>
      <c r="S2433" s="11">
        <f t="shared" si="225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7">
        <f t="shared" si="226"/>
        <v>1</v>
      </c>
      <c r="Q2434" t="str">
        <f t="shared" si="224"/>
        <v>food</v>
      </c>
      <c r="R2434" t="str">
        <f t="shared" ref="R2434:R2497" si="228">MID(N2434,SEARCH("/",N2434)+1,LEN(N2434)-SEARCH("/",N2434))</f>
        <v>food trucks</v>
      </c>
      <c r="S2434" s="11">
        <f t="shared" si="225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7" t="str">
        <f t="shared" si="226"/>
        <v>NA</v>
      </c>
      <c r="Q2435" t="str">
        <f t="shared" ref="Q2435:Q2498" si="230">LEFT(N2435,SEARCH("/",N2435)-1)</f>
        <v>food</v>
      </c>
      <c r="R2435" t="str">
        <f t="shared" si="228"/>
        <v>food trucks</v>
      </c>
      <c r="S2435" s="11">
        <f t="shared" ref="S2435:S2498" si="231">(((J2435/60)/60)/24)+DATE(1970,1,1)</f>
        <v>42397.89980324074</v>
      </c>
      <c r="T2435" s="11">
        <f t="shared" si="227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7">
        <f t="shared" ref="P2436:P2499" si="232">IFERROR(E2436/L2436,"NA")</f>
        <v>13</v>
      </c>
      <c r="Q2436" t="str">
        <f t="shared" si="230"/>
        <v>food</v>
      </c>
      <c r="R2436" t="str">
        <f t="shared" si="228"/>
        <v>food trucks</v>
      </c>
      <c r="S2436" s="11">
        <f t="shared" si="231"/>
        <v>42180.18604166666</v>
      </c>
      <c r="T2436" s="11">
        <f t="shared" ref="T2436:T2499" si="233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7">
        <f t="shared" si="232"/>
        <v>306</v>
      </c>
      <c r="Q2437" t="str">
        <f t="shared" si="230"/>
        <v>food</v>
      </c>
      <c r="R2437" t="str">
        <f t="shared" si="228"/>
        <v>food trucks</v>
      </c>
      <c r="S2437" s="11">
        <f t="shared" si="231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7">
        <f t="shared" si="232"/>
        <v>22.5</v>
      </c>
      <c r="Q2438" t="str">
        <f t="shared" si="230"/>
        <v>food</v>
      </c>
      <c r="R2438" t="str">
        <f t="shared" si="228"/>
        <v>food trucks</v>
      </c>
      <c r="S2438" s="11">
        <f t="shared" si="231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7" t="str">
        <f t="shared" si="232"/>
        <v>NA</v>
      </c>
      <c r="Q2439" t="str">
        <f t="shared" si="230"/>
        <v>food</v>
      </c>
      <c r="R2439" t="str">
        <f t="shared" si="228"/>
        <v>food trucks</v>
      </c>
      <c r="S2439" s="11">
        <f t="shared" si="231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7">
        <f t="shared" si="232"/>
        <v>50</v>
      </c>
      <c r="Q2440" t="str">
        <f t="shared" si="230"/>
        <v>food</v>
      </c>
      <c r="R2440" t="str">
        <f t="shared" si="228"/>
        <v>food trucks</v>
      </c>
      <c r="S2440" s="11">
        <f t="shared" si="231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7" t="str">
        <f t="shared" si="232"/>
        <v>NA</v>
      </c>
      <c r="Q2441" t="str">
        <f t="shared" si="230"/>
        <v>food</v>
      </c>
      <c r="R2441" t="str">
        <f t="shared" si="228"/>
        <v>food trucks</v>
      </c>
      <c r="S2441" s="11">
        <f t="shared" si="231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7">
        <f t="shared" si="232"/>
        <v>5</v>
      </c>
      <c r="Q2442" t="str">
        <f t="shared" si="230"/>
        <v>food</v>
      </c>
      <c r="R2442" t="str">
        <f t="shared" si="228"/>
        <v>food trucks</v>
      </c>
      <c r="S2442" s="11">
        <f t="shared" si="231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7">
        <f t="shared" si="232"/>
        <v>74.22935779816514</v>
      </c>
      <c r="Q2443" t="str">
        <f t="shared" si="230"/>
        <v>food</v>
      </c>
      <c r="R2443" t="str">
        <f t="shared" si="228"/>
        <v>small batch</v>
      </c>
      <c r="S2443" s="11">
        <f t="shared" si="231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7">
        <f t="shared" si="232"/>
        <v>81.252688172043008</v>
      </c>
      <c r="Q2444" t="str">
        <f t="shared" si="230"/>
        <v>food</v>
      </c>
      <c r="R2444" t="str">
        <f t="shared" si="228"/>
        <v>small batch</v>
      </c>
      <c r="S2444" s="11">
        <f t="shared" si="231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7">
        <f t="shared" si="232"/>
        <v>130.23469453376205</v>
      </c>
      <c r="Q2445" t="str">
        <f t="shared" si="230"/>
        <v>food</v>
      </c>
      <c r="R2445" t="str">
        <f t="shared" si="228"/>
        <v>small batch</v>
      </c>
      <c r="S2445" s="11">
        <f t="shared" si="231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7">
        <f t="shared" si="232"/>
        <v>53.409836065573771</v>
      </c>
      <c r="Q2446" t="str">
        <f t="shared" si="230"/>
        <v>food</v>
      </c>
      <c r="R2446" t="str">
        <f t="shared" si="228"/>
        <v>small batch</v>
      </c>
      <c r="S2446" s="11">
        <f t="shared" si="231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7">
        <f t="shared" si="232"/>
        <v>75.130434782608702</v>
      </c>
      <c r="Q2447" t="str">
        <f t="shared" si="230"/>
        <v>food</v>
      </c>
      <c r="R2447" t="str">
        <f t="shared" si="228"/>
        <v>small batch</v>
      </c>
      <c r="S2447" s="11">
        <f t="shared" si="231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7">
        <f t="shared" si="232"/>
        <v>75.666666666666671</v>
      </c>
      <c r="Q2448" t="str">
        <f t="shared" si="230"/>
        <v>food</v>
      </c>
      <c r="R2448" t="str">
        <f t="shared" si="228"/>
        <v>small batch</v>
      </c>
      <c r="S2448" s="11">
        <f t="shared" si="231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7">
        <f t="shared" si="232"/>
        <v>31.691394658753708</v>
      </c>
      <c r="Q2449" t="str">
        <f t="shared" si="230"/>
        <v>food</v>
      </c>
      <c r="R2449" t="str">
        <f t="shared" si="228"/>
        <v>small batch</v>
      </c>
      <c r="S2449" s="11">
        <f t="shared" si="231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7">
        <f t="shared" si="232"/>
        <v>47.777777777777779</v>
      </c>
      <c r="Q2450" t="str">
        <f t="shared" si="230"/>
        <v>food</v>
      </c>
      <c r="R2450" t="str">
        <f t="shared" si="228"/>
        <v>small batch</v>
      </c>
      <c r="S2450" s="11">
        <f t="shared" si="231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7">
        <f t="shared" si="232"/>
        <v>90</v>
      </c>
      <c r="Q2451" t="str">
        <f t="shared" si="230"/>
        <v>food</v>
      </c>
      <c r="R2451" t="str">
        <f t="shared" si="228"/>
        <v>small batch</v>
      </c>
      <c r="S2451" s="11">
        <f t="shared" si="231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7">
        <f t="shared" si="232"/>
        <v>149.31401960784314</v>
      </c>
      <c r="Q2452" t="str">
        <f t="shared" si="230"/>
        <v>food</v>
      </c>
      <c r="R2452" t="str">
        <f t="shared" si="228"/>
        <v>small batch</v>
      </c>
      <c r="S2452" s="11">
        <f t="shared" si="231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7">
        <f t="shared" si="232"/>
        <v>62.06989247311828</v>
      </c>
      <c r="Q2453" t="str">
        <f t="shared" si="230"/>
        <v>food</v>
      </c>
      <c r="R2453" t="str">
        <f t="shared" si="228"/>
        <v>small batch</v>
      </c>
      <c r="S2453" s="11">
        <f t="shared" si="231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7">
        <f t="shared" si="232"/>
        <v>53.4</v>
      </c>
      <c r="Q2454" t="str">
        <f t="shared" si="230"/>
        <v>food</v>
      </c>
      <c r="R2454" t="str">
        <f t="shared" si="228"/>
        <v>small batch</v>
      </c>
      <c r="S2454" s="11">
        <f t="shared" si="231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7">
        <f t="shared" si="232"/>
        <v>69.268656716417908</v>
      </c>
      <c r="Q2455" t="str">
        <f t="shared" si="230"/>
        <v>food</v>
      </c>
      <c r="R2455" t="str">
        <f t="shared" si="228"/>
        <v>small batch</v>
      </c>
      <c r="S2455" s="11">
        <f t="shared" si="231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7">
        <f t="shared" si="232"/>
        <v>271.50769230769231</v>
      </c>
      <c r="Q2456" t="str">
        <f t="shared" si="230"/>
        <v>food</v>
      </c>
      <c r="R2456" t="str">
        <f t="shared" si="228"/>
        <v>small batch</v>
      </c>
      <c r="S2456" s="11">
        <f t="shared" si="231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7">
        <f t="shared" si="232"/>
        <v>34.125</v>
      </c>
      <c r="Q2457" t="str">
        <f t="shared" si="230"/>
        <v>food</v>
      </c>
      <c r="R2457" t="str">
        <f t="shared" si="228"/>
        <v>small batch</v>
      </c>
      <c r="S2457" s="11">
        <f t="shared" si="231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7">
        <f t="shared" si="232"/>
        <v>40.492537313432834</v>
      </c>
      <c r="Q2458" t="str">
        <f t="shared" si="230"/>
        <v>food</v>
      </c>
      <c r="R2458" t="str">
        <f t="shared" si="228"/>
        <v>small batch</v>
      </c>
      <c r="S2458" s="11">
        <f t="shared" si="231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7">
        <f t="shared" si="232"/>
        <v>189.75806451612902</v>
      </c>
      <c r="Q2459" t="str">
        <f t="shared" si="230"/>
        <v>food</v>
      </c>
      <c r="R2459" t="str">
        <f t="shared" si="228"/>
        <v>small batch</v>
      </c>
      <c r="S2459" s="11">
        <f t="shared" si="231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7">
        <f t="shared" si="232"/>
        <v>68.862499999999997</v>
      </c>
      <c r="Q2460" t="str">
        <f t="shared" si="230"/>
        <v>food</v>
      </c>
      <c r="R2460" t="str">
        <f t="shared" si="228"/>
        <v>small batch</v>
      </c>
      <c r="S2460" s="11">
        <f t="shared" si="231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7">
        <f t="shared" si="232"/>
        <v>108.77659574468085</v>
      </c>
      <c r="Q2461" t="str">
        <f t="shared" si="230"/>
        <v>food</v>
      </c>
      <c r="R2461" t="str">
        <f t="shared" si="228"/>
        <v>small batch</v>
      </c>
      <c r="S2461" s="11">
        <f t="shared" si="231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7">
        <f t="shared" si="232"/>
        <v>125.98529411764706</v>
      </c>
      <c r="Q2462" t="str">
        <f t="shared" si="230"/>
        <v>food</v>
      </c>
      <c r="R2462" t="str">
        <f t="shared" si="228"/>
        <v>small batch</v>
      </c>
      <c r="S2462" s="11">
        <f t="shared" si="231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7">
        <f t="shared" si="232"/>
        <v>90.523255813953483</v>
      </c>
      <c r="Q2463" t="str">
        <f t="shared" si="230"/>
        <v>music</v>
      </c>
      <c r="R2463" t="str">
        <f t="shared" si="228"/>
        <v>indie rock</v>
      </c>
      <c r="S2463" s="11">
        <f t="shared" si="231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7">
        <f t="shared" si="232"/>
        <v>28.880434782608695</v>
      </c>
      <c r="Q2464" t="str">
        <f t="shared" si="230"/>
        <v>music</v>
      </c>
      <c r="R2464" t="str">
        <f t="shared" si="228"/>
        <v>indie rock</v>
      </c>
      <c r="S2464" s="11">
        <f t="shared" si="231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7">
        <f t="shared" si="232"/>
        <v>31</v>
      </c>
      <c r="Q2465" t="str">
        <f t="shared" si="230"/>
        <v>music</v>
      </c>
      <c r="R2465" t="str">
        <f t="shared" si="228"/>
        <v>indie rock</v>
      </c>
      <c r="S2465" s="11">
        <f t="shared" si="231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7">
        <f t="shared" si="232"/>
        <v>51.674418604651166</v>
      </c>
      <c r="Q2466" t="str">
        <f t="shared" si="230"/>
        <v>music</v>
      </c>
      <c r="R2466" t="str">
        <f t="shared" si="228"/>
        <v>indie rock</v>
      </c>
      <c r="S2466" s="11">
        <f t="shared" si="231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7">
        <f t="shared" si="232"/>
        <v>26.270833333333332</v>
      </c>
      <c r="Q2467" t="str">
        <f t="shared" si="230"/>
        <v>music</v>
      </c>
      <c r="R2467" t="str">
        <f t="shared" si="228"/>
        <v>indie rock</v>
      </c>
      <c r="S2467" s="11">
        <f t="shared" si="231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7">
        <f t="shared" si="232"/>
        <v>48.07692307692308</v>
      </c>
      <c r="Q2468" t="str">
        <f t="shared" si="230"/>
        <v>music</v>
      </c>
      <c r="R2468" t="str">
        <f t="shared" si="228"/>
        <v>indie rock</v>
      </c>
      <c r="S2468" s="11">
        <f t="shared" si="231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7">
        <f t="shared" si="232"/>
        <v>27.558139534883722</v>
      </c>
      <c r="Q2469" t="str">
        <f t="shared" si="230"/>
        <v>music</v>
      </c>
      <c r="R2469" t="str">
        <f t="shared" si="228"/>
        <v>indie rock</v>
      </c>
      <c r="S2469" s="11">
        <f t="shared" si="231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7">
        <f t="shared" si="232"/>
        <v>36.97137931034483</v>
      </c>
      <c r="Q2470" t="str">
        <f t="shared" si="230"/>
        <v>music</v>
      </c>
      <c r="R2470" t="str">
        <f t="shared" si="228"/>
        <v>indie rock</v>
      </c>
      <c r="S2470" s="11">
        <f t="shared" si="231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7">
        <f t="shared" si="232"/>
        <v>29.021276595744681</v>
      </c>
      <c r="Q2471" t="str">
        <f t="shared" si="230"/>
        <v>music</v>
      </c>
      <c r="R2471" t="str">
        <f t="shared" si="228"/>
        <v>indie rock</v>
      </c>
      <c r="S2471" s="11">
        <f t="shared" si="231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7">
        <f t="shared" si="232"/>
        <v>28.65666666666667</v>
      </c>
      <c r="Q2472" t="str">
        <f t="shared" si="230"/>
        <v>music</v>
      </c>
      <c r="R2472" t="str">
        <f t="shared" si="228"/>
        <v>indie rock</v>
      </c>
      <c r="S2472" s="11">
        <f t="shared" si="231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7">
        <f t="shared" si="232"/>
        <v>37.647058823529413</v>
      </c>
      <c r="Q2473" t="str">
        <f t="shared" si="230"/>
        <v>music</v>
      </c>
      <c r="R2473" t="str">
        <f t="shared" si="228"/>
        <v>indie rock</v>
      </c>
      <c r="S2473" s="11">
        <f t="shared" si="231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7">
        <f t="shared" si="232"/>
        <v>97.904038461538462</v>
      </c>
      <c r="Q2474" t="str">
        <f t="shared" si="230"/>
        <v>music</v>
      </c>
      <c r="R2474" t="str">
        <f t="shared" si="228"/>
        <v>indie rock</v>
      </c>
      <c r="S2474" s="11">
        <f t="shared" si="231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7">
        <f t="shared" si="232"/>
        <v>42.553191489361701</v>
      </c>
      <c r="Q2475" t="str">
        <f t="shared" si="230"/>
        <v>music</v>
      </c>
      <c r="R2475" t="str">
        <f t="shared" si="228"/>
        <v>indie rock</v>
      </c>
      <c r="S2475" s="11">
        <f t="shared" si="231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7">
        <f t="shared" si="232"/>
        <v>131.58368421052631</v>
      </c>
      <c r="Q2476" t="str">
        <f t="shared" si="230"/>
        <v>music</v>
      </c>
      <c r="R2476" t="str">
        <f t="shared" si="228"/>
        <v>indie rock</v>
      </c>
      <c r="S2476" s="11">
        <f t="shared" si="231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7">
        <f t="shared" si="232"/>
        <v>32.320987654320987</v>
      </c>
      <c r="Q2477" t="str">
        <f t="shared" si="230"/>
        <v>music</v>
      </c>
      <c r="R2477" t="str">
        <f t="shared" si="228"/>
        <v>indie rock</v>
      </c>
      <c r="S2477" s="11">
        <f t="shared" si="231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7">
        <f t="shared" si="232"/>
        <v>61.103999999999999</v>
      </c>
      <c r="Q2478" t="str">
        <f t="shared" si="230"/>
        <v>music</v>
      </c>
      <c r="R2478" t="str">
        <f t="shared" si="228"/>
        <v>indie rock</v>
      </c>
      <c r="S2478" s="11">
        <f t="shared" si="231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7">
        <f t="shared" si="232"/>
        <v>31.341463414634145</v>
      </c>
      <c r="Q2479" t="str">
        <f t="shared" si="230"/>
        <v>music</v>
      </c>
      <c r="R2479" t="str">
        <f t="shared" si="228"/>
        <v>indie rock</v>
      </c>
      <c r="S2479" s="11">
        <f t="shared" si="231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7">
        <f t="shared" si="232"/>
        <v>129.1139240506329</v>
      </c>
      <c r="Q2480" t="str">
        <f t="shared" si="230"/>
        <v>music</v>
      </c>
      <c r="R2480" t="str">
        <f t="shared" si="228"/>
        <v>indie rock</v>
      </c>
      <c r="S2480" s="11">
        <f t="shared" si="231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7">
        <f t="shared" si="232"/>
        <v>25.020624999999999</v>
      </c>
      <c r="Q2481" t="str">
        <f t="shared" si="230"/>
        <v>music</v>
      </c>
      <c r="R2481" t="str">
        <f t="shared" si="228"/>
        <v>indie rock</v>
      </c>
      <c r="S2481" s="11">
        <f t="shared" si="231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7">
        <f t="shared" si="232"/>
        <v>250</v>
      </c>
      <c r="Q2482" t="str">
        <f t="shared" si="230"/>
        <v>music</v>
      </c>
      <c r="R2482" t="str">
        <f t="shared" si="228"/>
        <v>indie rock</v>
      </c>
      <c r="S2482" s="11">
        <f t="shared" si="231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7">
        <f t="shared" si="232"/>
        <v>47.541473684210523</v>
      </c>
      <c r="Q2483" t="str">
        <f t="shared" si="230"/>
        <v>music</v>
      </c>
      <c r="R2483" t="str">
        <f t="shared" si="228"/>
        <v>indie rock</v>
      </c>
      <c r="S2483" s="11">
        <f t="shared" si="231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7">
        <f t="shared" si="232"/>
        <v>40.04</v>
      </c>
      <c r="Q2484" t="str">
        <f t="shared" si="230"/>
        <v>music</v>
      </c>
      <c r="R2484" t="str">
        <f t="shared" si="228"/>
        <v>indie rock</v>
      </c>
      <c r="S2484" s="11">
        <f t="shared" si="231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7">
        <f t="shared" si="232"/>
        <v>65.84210526315789</v>
      </c>
      <c r="Q2485" t="str">
        <f t="shared" si="230"/>
        <v>music</v>
      </c>
      <c r="R2485" t="str">
        <f t="shared" si="228"/>
        <v>indie rock</v>
      </c>
      <c r="S2485" s="11">
        <f t="shared" si="231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7">
        <f t="shared" si="232"/>
        <v>46.401222222222216</v>
      </c>
      <c r="Q2486" t="str">
        <f t="shared" si="230"/>
        <v>music</v>
      </c>
      <c r="R2486" t="str">
        <f t="shared" si="228"/>
        <v>indie rock</v>
      </c>
      <c r="S2486" s="11">
        <f t="shared" si="231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7">
        <f t="shared" si="232"/>
        <v>50.365853658536587</v>
      </c>
      <c r="Q2487" t="str">
        <f t="shared" si="230"/>
        <v>music</v>
      </c>
      <c r="R2487" t="str">
        <f t="shared" si="228"/>
        <v>indie rock</v>
      </c>
      <c r="S2487" s="11">
        <f t="shared" si="231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7">
        <f t="shared" si="232"/>
        <v>26.566666666666666</v>
      </c>
      <c r="Q2488" t="str">
        <f t="shared" si="230"/>
        <v>music</v>
      </c>
      <c r="R2488" t="str">
        <f t="shared" si="228"/>
        <v>indie rock</v>
      </c>
      <c r="S2488" s="11">
        <f t="shared" si="231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7">
        <f t="shared" si="232"/>
        <v>39.493684210526318</v>
      </c>
      <c r="Q2489" t="str">
        <f t="shared" si="230"/>
        <v>music</v>
      </c>
      <c r="R2489" t="str">
        <f t="shared" si="228"/>
        <v>indie rock</v>
      </c>
      <c r="S2489" s="11">
        <f t="shared" si="231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7">
        <f t="shared" si="232"/>
        <v>49.246153846153845</v>
      </c>
      <c r="Q2490" t="str">
        <f t="shared" si="230"/>
        <v>music</v>
      </c>
      <c r="R2490" t="str">
        <f t="shared" si="228"/>
        <v>indie rock</v>
      </c>
      <c r="S2490" s="11">
        <f t="shared" si="231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7">
        <f t="shared" si="232"/>
        <v>62.38</v>
      </c>
      <c r="Q2491" t="str">
        <f t="shared" si="230"/>
        <v>music</v>
      </c>
      <c r="R2491" t="str">
        <f t="shared" si="228"/>
        <v>indie rock</v>
      </c>
      <c r="S2491" s="11">
        <f t="shared" si="231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7">
        <f t="shared" si="232"/>
        <v>37.9375</v>
      </c>
      <c r="Q2492" t="str">
        <f t="shared" si="230"/>
        <v>music</v>
      </c>
      <c r="R2492" t="str">
        <f t="shared" si="228"/>
        <v>indie rock</v>
      </c>
      <c r="S2492" s="11">
        <f t="shared" si="231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7">
        <f t="shared" si="232"/>
        <v>51.6</v>
      </c>
      <c r="Q2493" t="str">
        <f t="shared" si="230"/>
        <v>music</v>
      </c>
      <c r="R2493" t="str">
        <f t="shared" si="228"/>
        <v>indie rock</v>
      </c>
      <c r="S2493" s="11">
        <f t="shared" si="231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7">
        <f t="shared" si="232"/>
        <v>27.777777777777779</v>
      </c>
      <c r="Q2494" t="str">
        <f t="shared" si="230"/>
        <v>music</v>
      </c>
      <c r="R2494" t="str">
        <f t="shared" si="228"/>
        <v>indie rock</v>
      </c>
      <c r="S2494" s="11">
        <f t="shared" si="231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7">
        <f t="shared" si="232"/>
        <v>99.382239382239376</v>
      </c>
      <c r="Q2495" t="str">
        <f t="shared" si="230"/>
        <v>music</v>
      </c>
      <c r="R2495" t="str">
        <f t="shared" si="228"/>
        <v>indie rock</v>
      </c>
      <c r="S2495" s="11">
        <f t="shared" si="231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7">
        <f t="shared" si="232"/>
        <v>38.848205128205123</v>
      </c>
      <c r="Q2496" t="str">
        <f t="shared" si="230"/>
        <v>music</v>
      </c>
      <c r="R2496" t="str">
        <f t="shared" si="228"/>
        <v>indie rock</v>
      </c>
      <c r="S2496" s="11">
        <f t="shared" si="231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7">
        <f t="shared" si="232"/>
        <v>45.548809523809524</v>
      </c>
      <c r="Q2497" t="str">
        <f t="shared" si="230"/>
        <v>music</v>
      </c>
      <c r="R2497" t="str">
        <f t="shared" si="228"/>
        <v>indie rock</v>
      </c>
      <c r="S2497" s="11">
        <f t="shared" si="231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7">
        <f t="shared" si="232"/>
        <v>600</v>
      </c>
      <c r="Q2498" t="str">
        <f t="shared" si="230"/>
        <v>music</v>
      </c>
      <c r="R2498" t="str">
        <f t="shared" ref="R2498:R2561" si="234">MID(N2498,SEARCH("/",N2498)+1,LEN(N2498)-SEARCH("/",N2498))</f>
        <v>indie rock</v>
      </c>
      <c r="S2498" s="11">
        <f t="shared" si="231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7">
        <f t="shared" si="232"/>
        <v>80.551071428571419</v>
      </c>
      <c r="Q2499" t="str">
        <f t="shared" ref="Q2499:Q2562" si="236">LEFT(N2499,SEARCH("/",N2499)-1)</f>
        <v>music</v>
      </c>
      <c r="R2499" t="str">
        <f t="shared" si="234"/>
        <v>indie rock</v>
      </c>
      <c r="S2499" s="11">
        <f t="shared" ref="S2499:S2562" si="237">(((J2499/60)/60)/24)+DATE(1970,1,1)</f>
        <v>40730.878912037035</v>
      </c>
      <c r="T2499" s="11">
        <f t="shared" si="233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7">
        <f t="shared" ref="P2500:P2563" si="238">IFERROR(E2500/L2500,"NA")</f>
        <v>52.8</v>
      </c>
      <c r="Q2500" t="str">
        <f t="shared" si="236"/>
        <v>music</v>
      </c>
      <c r="R2500" t="str">
        <f t="shared" si="234"/>
        <v>indie rock</v>
      </c>
      <c r="S2500" s="11">
        <f t="shared" si="237"/>
        <v>42017.967442129629</v>
      </c>
      <c r="T2500" s="11">
        <f t="shared" ref="T2500:T2563" si="239"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7">
        <f t="shared" si="238"/>
        <v>47.676470588235297</v>
      </c>
      <c r="Q2501" t="str">
        <f t="shared" si="236"/>
        <v>music</v>
      </c>
      <c r="R2501" t="str">
        <f t="shared" si="234"/>
        <v>indie rock</v>
      </c>
      <c r="S2501" s="11">
        <f t="shared" si="237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7">
        <f t="shared" si="238"/>
        <v>23.448275862068964</v>
      </c>
      <c r="Q2502" t="str">
        <f t="shared" si="236"/>
        <v>music</v>
      </c>
      <c r="R2502" t="str">
        <f t="shared" si="234"/>
        <v>indie rock</v>
      </c>
      <c r="S2502" s="11">
        <f t="shared" si="237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7">
        <f t="shared" si="238"/>
        <v>40.142857142857146</v>
      </c>
      <c r="Q2503" t="str">
        <f t="shared" si="236"/>
        <v>food</v>
      </c>
      <c r="R2503" t="str">
        <f t="shared" si="234"/>
        <v>restaurants</v>
      </c>
      <c r="S2503" s="11">
        <f t="shared" si="237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7">
        <f t="shared" si="238"/>
        <v>17.2</v>
      </c>
      <c r="Q2504" t="str">
        <f t="shared" si="236"/>
        <v>food</v>
      </c>
      <c r="R2504" t="str">
        <f t="shared" si="234"/>
        <v>restaurants</v>
      </c>
      <c r="S2504" s="11">
        <f t="shared" si="237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7" t="str">
        <f t="shared" si="238"/>
        <v>NA</v>
      </c>
      <c r="Q2505" t="str">
        <f t="shared" si="236"/>
        <v>food</v>
      </c>
      <c r="R2505" t="str">
        <f t="shared" si="234"/>
        <v>restaurants</v>
      </c>
      <c r="S2505" s="11">
        <f t="shared" si="237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7" t="str">
        <f t="shared" si="238"/>
        <v>NA</v>
      </c>
      <c r="Q2506" t="str">
        <f t="shared" si="236"/>
        <v>food</v>
      </c>
      <c r="R2506" t="str">
        <f t="shared" si="234"/>
        <v>restaurants</v>
      </c>
      <c r="S2506" s="11">
        <f t="shared" si="237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7" t="str">
        <f t="shared" si="238"/>
        <v>NA</v>
      </c>
      <c r="Q2507" t="str">
        <f t="shared" si="236"/>
        <v>food</v>
      </c>
      <c r="R2507" t="str">
        <f t="shared" si="234"/>
        <v>restaurants</v>
      </c>
      <c r="S2507" s="11">
        <f t="shared" si="237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7">
        <f t="shared" si="238"/>
        <v>15</v>
      </c>
      <c r="Q2508" t="str">
        <f t="shared" si="236"/>
        <v>food</v>
      </c>
      <c r="R2508" t="str">
        <f t="shared" si="234"/>
        <v>restaurants</v>
      </c>
      <c r="S2508" s="11">
        <f t="shared" si="237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7" t="str">
        <f t="shared" si="238"/>
        <v>NA</v>
      </c>
      <c r="Q2509" t="str">
        <f t="shared" si="236"/>
        <v>food</v>
      </c>
      <c r="R2509" t="str">
        <f t="shared" si="234"/>
        <v>restaurants</v>
      </c>
      <c r="S2509" s="11">
        <f t="shared" si="237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7" t="str">
        <f t="shared" si="238"/>
        <v>NA</v>
      </c>
      <c r="Q2510" t="str">
        <f t="shared" si="236"/>
        <v>food</v>
      </c>
      <c r="R2510" t="str">
        <f t="shared" si="234"/>
        <v>restaurants</v>
      </c>
      <c r="S2510" s="11">
        <f t="shared" si="237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7">
        <f t="shared" si="238"/>
        <v>35.714285714285715</v>
      </c>
      <c r="Q2511" t="str">
        <f t="shared" si="236"/>
        <v>food</v>
      </c>
      <c r="R2511" t="str">
        <f t="shared" si="234"/>
        <v>restaurants</v>
      </c>
      <c r="S2511" s="11">
        <f t="shared" si="237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7">
        <f t="shared" si="238"/>
        <v>37.5</v>
      </c>
      <c r="Q2512" t="str">
        <f t="shared" si="236"/>
        <v>food</v>
      </c>
      <c r="R2512" t="str">
        <f t="shared" si="234"/>
        <v>restaurants</v>
      </c>
      <c r="S2512" s="11">
        <f t="shared" si="237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7" t="str">
        <f t="shared" si="238"/>
        <v>NA</v>
      </c>
      <c r="Q2513" t="str">
        <f t="shared" si="236"/>
        <v>food</v>
      </c>
      <c r="R2513" t="str">
        <f t="shared" si="234"/>
        <v>restaurants</v>
      </c>
      <c r="S2513" s="11">
        <f t="shared" si="237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7" t="str">
        <f t="shared" si="238"/>
        <v>NA</v>
      </c>
      <c r="Q2514" t="str">
        <f t="shared" si="236"/>
        <v>food</v>
      </c>
      <c r="R2514" t="str">
        <f t="shared" si="234"/>
        <v>restaurants</v>
      </c>
      <c r="S2514" s="11">
        <f t="shared" si="237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7" t="str">
        <f t="shared" si="238"/>
        <v>NA</v>
      </c>
      <c r="Q2515" t="str">
        <f t="shared" si="236"/>
        <v>food</v>
      </c>
      <c r="R2515" t="str">
        <f t="shared" si="234"/>
        <v>restaurants</v>
      </c>
      <c r="S2515" s="11">
        <f t="shared" si="237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7">
        <f t="shared" si="238"/>
        <v>52.5</v>
      </c>
      <c r="Q2516" t="str">
        <f t="shared" si="236"/>
        <v>food</v>
      </c>
      <c r="R2516" t="str">
        <f t="shared" si="234"/>
        <v>restaurants</v>
      </c>
      <c r="S2516" s="11">
        <f t="shared" si="237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7">
        <f t="shared" si="238"/>
        <v>77.5</v>
      </c>
      <c r="Q2517" t="str">
        <f t="shared" si="236"/>
        <v>food</v>
      </c>
      <c r="R2517" t="str">
        <f t="shared" si="234"/>
        <v>restaurants</v>
      </c>
      <c r="S2517" s="11">
        <f t="shared" si="237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7" t="str">
        <f t="shared" si="238"/>
        <v>NA</v>
      </c>
      <c r="Q2518" t="str">
        <f t="shared" si="236"/>
        <v>food</v>
      </c>
      <c r="R2518" t="str">
        <f t="shared" si="234"/>
        <v>restaurants</v>
      </c>
      <c r="S2518" s="11">
        <f t="shared" si="237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7">
        <f t="shared" si="238"/>
        <v>53.545454545454547</v>
      </c>
      <c r="Q2519" t="str">
        <f t="shared" si="236"/>
        <v>food</v>
      </c>
      <c r="R2519" t="str">
        <f t="shared" si="234"/>
        <v>restaurants</v>
      </c>
      <c r="S2519" s="11">
        <f t="shared" si="237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7" t="str">
        <f t="shared" si="238"/>
        <v>NA</v>
      </c>
      <c r="Q2520" t="str">
        <f t="shared" si="236"/>
        <v>food</v>
      </c>
      <c r="R2520" t="str">
        <f t="shared" si="234"/>
        <v>restaurants</v>
      </c>
      <c r="S2520" s="11">
        <f t="shared" si="237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7">
        <f t="shared" si="238"/>
        <v>16.25</v>
      </c>
      <c r="Q2521" t="str">
        <f t="shared" si="236"/>
        <v>food</v>
      </c>
      <c r="R2521" t="str">
        <f t="shared" si="234"/>
        <v>restaurants</v>
      </c>
      <c r="S2521" s="11">
        <f t="shared" si="237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7" t="str">
        <f t="shared" si="238"/>
        <v>NA</v>
      </c>
      <c r="Q2522" t="str">
        <f t="shared" si="236"/>
        <v>food</v>
      </c>
      <c r="R2522" t="str">
        <f t="shared" si="234"/>
        <v>restaurants</v>
      </c>
      <c r="S2522" s="11">
        <f t="shared" si="237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7">
        <f t="shared" si="238"/>
        <v>103.68174242424243</v>
      </c>
      <c r="Q2523" t="str">
        <f t="shared" si="236"/>
        <v>music</v>
      </c>
      <c r="R2523" t="str">
        <f t="shared" si="234"/>
        <v>classical music</v>
      </c>
      <c r="S2523" s="11">
        <f t="shared" si="237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7">
        <f t="shared" si="238"/>
        <v>185.18518518518519</v>
      </c>
      <c r="Q2524" t="str">
        <f t="shared" si="236"/>
        <v>music</v>
      </c>
      <c r="R2524" t="str">
        <f t="shared" si="234"/>
        <v>classical music</v>
      </c>
      <c r="S2524" s="11">
        <f t="shared" si="237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7">
        <f t="shared" si="238"/>
        <v>54.153846153846153</v>
      </c>
      <c r="Q2525" t="str">
        <f t="shared" si="236"/>
        <v>music</v>
      </c>
      <c r="R2525" t="str">
        <f t="shared" si="234"/>
        <v>classical music</v>
      </c>
      <c r="S2525" s="11">
        <f t="shared" si="237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7">
        <f t="shared" si="238"/>
        <v>177.2093023255814</v>
      </c>
      <c r="Q2526" t="str">
        <f t="shared" si="236"/>
        <v>music</v>
      </c>
      <c r="R2526" t="str">
        <f t="shared" si="234"/>
        <v>classical music</v>
      </c>
      <c r="S2526" s="11">
        <f t="shared" si="237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7">
        <f t="shared" si="238"/>
        <v>100.325</v>
      </c>
      <c r="Q2527" t="str">
        <f t="shared" si="236"/>
        <v>music</v>
      </c>
      <c r="R2527" t="str">
        <f t="shared" si="234"/>
        <v>classical music</v>
      </c>
      <c r="S2527" s="11">
        <f t="shared" si="237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7">
        <f t="shared" si="238"/>
        <v>136.90909090909091</v>
      </c>
      <c r="Q2528" t="str">
        <f t="shared" si="236"/>
        <v>music</v>
      </c>
      <c r="R2528" t="str">
        <f t="shared" si="234"/>
        <v>classical music</v>
      </c>
      <c r="S2528" s="11">
        <f t="shared" si="237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7">
        <f t="shared" si="238"/>
        <v>57.535211267605632</v>
      </c>
      <c r="Q2529" t="str">
        <f t="shared" si="236"/>
        <v>music</v>
      </c>
      <c r="R2529" t="str">
        <f t="shared" si="234"/>
        <v>classical music</v>
      </c>
      <c r="S2529" s="11">
        <f t="shared" si="237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7">
        <f t="shared" si="238"/>
        <v>52.962839506172834</v>
      </c>
      <c r="Q2530" t="str">
        <f t="shared" si="236"/>
        <v>music</v>
      </c>
      <c r="R2530" t="str">
        <f t="shared" si="234"/>
        <v>classical music</v>
      </c>
      <c r="S2530" s="11">
        <f t="shared" si="237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7">
        <f t="shared" si="238"/>
        <v>82.328947368421055</v>
      </c>
      <c r="Q2531" t="str">
        <f t="shared" si="236"/>
        <v>music</v>
      </c>
      <c r="R2531" t="str">
        <f t="shared" si="234"/>
        <v>classical music</v>
      </c>
      <c r="S2531" s="11">
        <f t="shared" si="237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7">
        <f t="shared" si="238"/>
        <v>135.41666666666666</v>
      </c>
      <c r="Q2532" t="str">
        <f t="shared" si="236"/>
        <v>music</v>
      </c>
      <c r="R2532" t="str">
        <f t="shared" si="234"/>
        <v>classical music</v>
      </c>
      <c r="S2532" s="11">
        <f t="shared" si="237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7">
        <f t="shared" si="238"/>
        <v>74.06557377049181</v>
      </c>
      <c r="Q2533" t="str">
        <f t="shared" si="236"/>
        <v>music</v>
      </c>
      <c r="R2533" t="str">
        <f t="shared" si="234"/>
        <v>classical music</v>
      </c>
      <c r="S2533" s="11">
        <f t="shared" si="237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7">
        <f t="shared" si="238"/>
        <v>84.083333333333329</v>
      </c>
      <c r="Q2534" t="str">
        <f t="shared" si="236"/>
        <v>music</v>
      </c>
      <c r="R2534" t="str">
        <f t="shared" si="234"/>
        <v>classical music</v>
      </c>
      <c r="S2534" s="11">
        <f t="shared" si="237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7">
        <f t="shared" si="238"/>
        <v>61.029411764705884</v>
      </c>
      <c r="Q2535" t="str">
        <f t="shared" si="236"/>
        <v>music</v>
      </c>
      <c r="R2535" t="str">
        <f t="shared" si="234"/>
        <v>classical music</v>
      </c>
      <c r="S2535" s="11">
        <f t="shared" si="237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7">
        <f t="shared" si="238"/>
        <v>150</v>
      </c>
      <c r="Q2536" t="str">
        <f t="shared" si="236"/>
        <v>music</v>
      </c>
      <c r="R2536" t="str">
        <f t="shared" si="234"/>
        <v>classical music</v>
      </c>
      <c r="S2536" s="11">
        <f t="shared" si="237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7">
        <f t="shared" si="238"/>
        <v>266.08974358974359</v>
      </c>
      <c r="Q2537" t="str">
        <f t="shared" si="236"/>
        <v>music</v>
      </c>
      <c r="R2537" t="str">
        <f t="shared" si="234"/>
        <v>classical music</v>
      </c>
      <c r="S2537" s="11">
        <f t="shared" si="237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7">
        <f t="shared" si="238"/>
        <v>7.25</v>
      </c>
      <c r="Q2538" t="str">
        <f t="shared" si="236"/>
        <v>music</v>
      </c>
      <c r="R2538" t="str">
        <f t="shared" si="234"/>
        <v>classical music</v>
      </c>
      <c r="S2538" s="11">
        <f t="shared" si="237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7">
        <f t="shared" si="238"/>
        <v>100</v>
      </c>
      <c r="Q2539" t="str">
        <f t="shared" si="236"/>
        <v>music</v>
      </c>
      <c r="R2539" t="str">
        <f t="shared" si="234"/>
        <v>classical music</v>
      </c>
      <c r="S2539" s="11">
        <f t="shared" si="237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7">
        <f t="shared" si="238"/>
        <v>109.96308108108107</v>
      </c>
      <c r="Q2540" t="str">
        <f t="shared" si="236"/>
        <v>music</v>
      </c>
      <c r="R2540" t="str">
        <f t="shared" si="234"/>
        <v>classical music</v>
      </c>
      <c r="S2540" s="11">
        <f t="shared" si="237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7">
        <f t="shared" si="238"/>
        <v>169.91525423728814</v>
      </c>
      <c r="Q2541" t="str">
        <f t="shared" si="236"/>
        <v>music</v>
      </c>
      <c r="R2541" t="str">
        <f t="shared" si="234"/>
        <v>classical music</v>
      </c>
      <c r="S2541" s="11">
        <f t="shared" si="237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7">
        <f t="shared" si="238"/>
        <v>95.740740740740748</v>
      </c>
      <c r="Q2542" t="str">
        <f t="shared" si="236"/>
        <v>music</v>
      </c>
      <c r="R2542" t="str">
        <f t="shared" si="234"/>
        <v>classical music</v>
      </c>
      <c r="S2542" s="11">
        <f t="shared" si="237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7">
        <f t="shared" si="238"/>
        <v>59.460317460317462</v>
      </c>
      <c r="Q2543" t="str">
        <f t="shared" si="236"/>
        <v>music</v>
      </c>
      <c r="R2543" t="str">
        <f t="shared" si="234"/>
        <v>classical music</v>
      </c>
      <c r="S2543" s="11">
        <f t="shared" si="237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7">
        <f t="shared" si="238"/>
        <v>55.769230769230766</v>
      </c>
      <c r="Q2544" t="str">
        <f t="shared" si="236"/>
        <v>music</v>
      </c>
      <c r="R2544" t="str">
        <f t="shared" si="234"/>
        <v>classical music</v>
      </c>
      <c r="S2544" s="11">
        <f t="shared" si="237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7">
        <f t="shared" si="238"/>
        <v>30.076923076923077</v>
      </c>
      <c r="Q2545" t="str">
        <f t="shared" si="236"/>
        <v>music</v>
      </c>
      <c r="R2545" t="str">
        <f t="shared" si="234"/>
        <v>classical music</v>
      </c>
      <c r="S2545" s="11">
        <f t="shared" si="237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7">
        <f t="shared" si="238"/>
        <v>88.438596491228068</v>
      </c>
      <c r="Q2546" t="str">
        <f t="shared" si="236"/>
        <v>music</v>
      </c>
      <c r="R2546" t="str">
        <f t="shared" si="234"/>
        <v>classical music</v>
      </c>
      <c r="S2546" s="11">
        <f t="shared" si="237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7">
        <f t="shared" si="238"/>
        <v>64.032786885245898</v>
      </c>
      <c r="Q2547" t="str">
        <f t="shared" si="236"/>
        <v>music</v>
      </c>
      <c r="R2547" t="str">
        <f t="shared" si="234"/>
        <v>classical music</v>
      </c>
      <c r="S2547" s="11">
        <f t="shared" si="237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7">
        <f t="shared" si="238"/>
        <v>60.153846153846153</v>
      </c>
      <c r="Q2548" t="str">
        <f t="shared" si="236"/>
        <v>music</v>
      </c>
      <c r="R2548" t="str">
        <f t="shared" si="234"/>
        <v>classical music</v>
      </c>
      <c r="S2548" s="11">
        <f t="shared" si="237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7">
        <f t="shared" si="238"/>
        <v>49.194029850746269</v>
      </c>
      <c r="Q2549" t="str">
        <f t="shared" si="236"/>
        <v>music</v>
      </c>
      <c r="R2549" t="str">
        <f t="shared" si="234"/>
        <v>classical music</v>
      </c>
      <c r="S2549" s="11">
        <f t="shared" si="237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7">
        <f t="shared" si="238"/>
        <v>165.16216216216216</v>
      </c>
      <c r="Q2550" t="str">
        <f t="shared" si="236"/>
        <v>music</v>
      </c>
      <c r="R2550" t="str">
        <f t="shared" si="234"/>
        <v>classical music</v>
      </c>
      <c r="S2550" s="11">
        <f t="shared" si="237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7">
        <f t="shared" si="238"/>
        <v>43.621621621621621</v>
      </c>
      <c r="Q2551" t="str">
        <f t="shared" si="236"/>
        <v>music</v>
      </c>
      <c r="R2551" t="str">
        <f t="shared" si="234"/>
        <v>classical music</v>
      </c>
      <c r="S2551" s="11">
        <f t="shared" si="237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7">
        <f t="shared" si="238"/>
        <v>43.7</v>
      </c>
      <c r="Q2552" t="str">
        <f t="shared" si="236"/>
        <v>music</v>
      </c>
      <c r="R2552" t="str">
        <f t="shared" si="234"/>
        <v>classical music</v>
      </c>
      <c r="S2552" s="11">
        <f t="shared" si="237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7">
        <f t="shared" si="238"/>
        <v>67.419642857142861</v>
      </c>
      <c r="Q2553" t="str">
        <f t="shared" si="236"/>
        <v>music</v>
      </c>
      <c r="R2553" t="str">
        <f t="shared" si="234"/>
        <v>classical music</v>
      </c>
      <c r="S2553" s="11">
        <f t="shared" si="237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7">
        <f t="shared" si="238"/>
        <v>177.5</v>
      </c>
      <c r="Q2554" t="str">
        <f t="shared" si="236"/>
        <v>music</v>
      </c>
      <c r="R2554" t="str">
        <f t="shared" si="234"/>
        <v>classical music</v>
      </c>
      <c r="S2554" s="11">
        <f t="shared" si="237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7">
        <f t="shared" si="238"/>
        <v>38.883333333333333</v>
      </c>
      <c r="Q2555" t="str">
        <f t="shared" si="236"/>
        <v>music</v>
      </c>
      <c r="R2555" t="str">
        <f t="shared" si="234"/>
        <v>classical music</v>
      </c>
      <c r="S2555" s="11">
        <f t="shared" si="237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7">
        <f t="shared" si="238"/>
        <v>54.985074626865675</v>
      </c>
      <c r="Q2556" t="str">
        <f t="shared" si="236"/>
        <v>music</v>
      </c>
      <c r="R2556" t="str">
        <f t="shared" si="234"/>
        <v>classical music</v>
      </c>
      <c r="S2556" s="11">
        <f t="shared" si="237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7">
        <f t="shared" si="238"/>
        <v>61.342857142857142</v>
      </c>
      <c r="Q2557" t="str">
        <f t="shared" si="236"/>
        <v>music</v>
      </c>
      <c r="R2557" t="str">
        <f t="shared" si="234"/>
        <v>classical music</v>
      </c>
      <c r="S2557" s="11">
        <f t="shared" si="237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7">
        <f t="shared" si="238"/>
        <v>23.117647058823529</v>
      </c>
      <c r="Q2558" t="str">
        <f t="shared" si="236"/>
        <v>music</v>
      </c>
      <c r="R2558" t="str">
        <f t="shared" si="234"/>
        <v>classical music</v>
      </c>
      <c r="S2558" s="11">
        <f t="shared" si="237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7">
        <f t="shared" si="238"/>
        <v>29.611111111111111</v>
      </c>
      <c r="Q2559" t="str">
        <f t="shared" si="236"/>
        <v>music</v>
      </c>
      <c r="R2559" t="str">
        <f t="shared" si="234"/>
        <v>classical music</v>
      </c>
      <c r="S2559" s="11">
        <f t="shared" si="237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7">
        <f t="shared" si="238"/>
        <v>75.611111111111114</v>
      </c>
      <c r="Q2560" t="str">
        <f t="shared" si="236"/>
        <v>music</v>
      </c>
      <c r="R2560" t="str">
        <f t="shared" si="234"/>
        <v>classical music</v>
      </c>
      <c r="S2560" s="11">
        <f t="shared" si="237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7">
        <f t="shared" si="238"/>
        <v>35.6</v>
      </c>
      <c r="Q2561" t="str">
        <f t="shared" si="236"/>
        <v>music</v>
      </c>
      <c r="R2561" t="str">
        <f t="shared" si="234"/>
        <v>classical music</v>
      </c>
      <c r="S2561" s="11">
        <f t="shared" si="237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7">
        <f t="shared" si="238"/>
        <v>143</v>
      </c>
      <c r="Q2562" t="str">
        <f t="shared" si="236"/>
        <v>music</v>
      </c>
      <c r="R2562" t="str">
        <f t="shared" ref="R2562:R2625" si="240">MID(N2562,SEARCH("/",N2562)+1,LEN(N2562)-SEARCH("/",N2562))</f>
        <v>classical music</v>
      </c>
      <c r="S2562" s="11">
        <f t="shared" si="237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7" t="str">
        <f t="shared" si="238"/>
        <v>NA</v>
      </c>
      <c r="Q2563" t="str">
        <f t="shared" ref="Q2563:Q2626" si="242">LEFT(N2563,SEARCH("/",N2563)-1)</f>
        <v>food</v>
      </c>
      <c r="R2563" t="str">
        <f t="shared" si="240"/>
        <v>food trucks</v>
      </c>
      <c r="S2563" s="11">
        <f t="shared" ref="S2563:S2626" si="243">(((J2563/60)/60)/24)+DATE(1970,1,1)</f>
        <v>42260.528807870374</v>
      </c>
      <c r="T2563" s="11">
        <f t="shared" si="23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7">
        <f t="shared" ref="P2564:P2627" si="244">IFERROR(E2564/L2564,"NA")</f>
        <v>25</v>
      </c>
      <c r="Q2564" t="str">
        <f t="shared" si="242"/>
        <v>food</v>
      </c>
      <c r="R2564" t="str">
        <f t="shared" si="240"/>
        <v>food trucks</v>
      </c>
      <c r="S2564" s="11">
        <f t="shared" si="243"/>
        <v>42594.524756944447</v>
      </c>
      <c r="T2564" s="11">
        <f t="shared" ref="T2564:T2627" si="245"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7" t="str">
        <f t="shared" si="244"/>
        <v>NA</v>
      </c>
      <c r="Q2565" t="str">
        <f t="shared" si="242"/>
        <v>food</v>
      </c>
      <c r="R2565" t="str">
        <f t="shared" si="240"/>
        <v>food trucks</v>
      </c>
      <c r="S2565" s="11">
        <f t="shared" si="243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7" t="str">
        <f t="shared" si="244"/>
        <v>NA</v>
      </c>
      <c r="Q2566" t="str">
        <f t="shared" si="242"/>
        <v>food</v>
      </c>
      <c r="R2566" t="str">
        <f t="shared" si="240"/>
        <v>food trucks</v>
      </c>
      <c r="S2566" s="11">
        <f t="shared" si="243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7">
        <f t="shared" si="244"/>
        <v>100</v>
      </c>
      <c r="Q2567" t="str">
        <f t="shared" si="242"/>
        <v>food</v>
      </c>
      <c r="R2567" t="str">
        <f t="shared" si="240"/>
        <v>food trucks</v>
      </c>
      <c r="S2567" s="11">
        <f t="shared" si="243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7" t="str">
        <f t="shared" si="244"/>
        <v>NA</v>
      </c>
      <c r="Q2568" t="str">
        <f t="shared" si="242"/>
        <v>food</v>
      </c>
      <c r="R2568" t="str">
        <f t="shared" si="240"/>
        <v>food trucks</v>
      </c>
      <c r="S2568" s="11">
        <f t="shared" si="243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7">
        <f t="shared" si="244"/>
        <v>60</v>
      </c>
      <c r="Q2569" t="str">
        <f t="shared" si="242"/>
        <v>food</v>
      </c>
      <c r="R2569" t="str">
        <f t="shared" si="240"/>
        <v>food trucks</v>
      </c>
      <c r="S2569" s="11">
        <f t="shared" si="243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7">
        <f t="shared" si="244"/>
        <v>50</v>
      </c>
      <c r="Q2570" t="str">
        <f t="shared" si="242"/>
        <v>food</v>
      </c>
      <c r="R2570" t="str">
        <f t="shared" si="240"/>
        <v>food trucks</v>
      </c>
      <c r="S2570" s="11">
        <f t="shared" si="243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7">
        <f t="shared" si="244"/>
        <v>72.5</v>
      </c>
      <c r="Q2571" t="str">
        <f t="shared" si="242"/>
        <v>food</v>
      </c>
      <c r="R2571" t="str">
        <f t="shared" si="240"/>
        <v>food trucks</v>
      </c>
      <c r="S2571" s="11">
        <f t="shared" si="243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7">
        <f t="shared" si="244"/>
        <v>29.5</v>
      </c>
      <c r="Q2572" t="str">
        <f t="shared" si="242"/>
        <v>food</v>
      </c>
      <c r="R2572" t="str">
        <f t="shared" si="240"/>
        <v>food trucks</v>
      </c>
      <c r="S2572" s="11">
        <f t="shared" si="243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7">
        <f t="shared" si="244"/>
        <v>62.5</v>
      </c>
      <c r="Q2573" t="str">
        <f t="shared" si="242"/>
        <v>food</v>
      </c>
      <c r="R2573" t="str">
        <f t="shared" si="240"/>
        <v>food trucks</v>
      </c>
      <c r="S2573" s="11">
        <f t="shared" si="243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7" t="str">
        <f t="shared" si="244"/>
        <v>NA</v>
      </c>
      <c r="Q2574" t="str">
        <f t="shared" si="242"/>
        <v>food</v>
      </c>
      <c r="R2574" t="str">
        <f t="shared" si="240"/>
        <v>food trucks</v>
      </c>
      <c r="S2574" s="11">
        <f t="shared" si="243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7" t="str">
        <f t="shared" si="244"/>
        <v>NA</v>
      </c>
      <c r="Q2575" t="str">
        <f t="shared" si="242"/>
        <v>food</v>
      </c>
      <c r="R2575" t="str">
        <f t="shared" si="240"/>
        <v>food trucks</v>
      </c>
      <c r="S2575" s="11">
        <f t="shared" si="243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7" t="str">
        <f t="shared" si="244"/>
        <v>NA</v>
      </c>
      <c r="Q2576" t="str">
        <f t="shared" si="242"/>
        <v>food</v>
      </c>
      <c r="R2576" t="str">
        <f t="shared" si="240"/>
        <v>food trucks</v>
      </c>
      <c r="S2576" s="11">
        <f t="shared" si="243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7" t="str">
        <f t="shared" si="244"/>
        <v>NA</v>
      </c>
      <c r="Q2577" t="str">
        <f t="shared" si="242"/>
        <v>food</v>
      </c>
      <c r="R2577" t="str">
        <f t="shared" si="240"/>
        <v>food trucks</v>
      </c>
      <c r="S2577" s="11">
        <f t="shared" si="243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7" t="str">
        <f t="shared" si="244"/>
        <v>NA</v>
      </c>
      <c r="Q2578" t="str">
        <f t="shared" si="242"/>
        <v>food</v>
      </c>
      <c r="R2578" t="str">
        <f t="shared" si="240"/>
        <v>food trucks</v>
      </c>
      <c r="S2578" s="11">
        <f t="shared" si="243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7" t="str">
        <f t="shared" si="244"/>
        <v>NA</v>
      </c>
      <c r="Q2579" t="str">
        <f t="shared" si="242"/>
        <v>food</v>
      </c>
      <c r="R2579" t="str">
        <f t="shared" si="240"/>
        <v>food trucks</v>
      </c>
      <c r="S2579" s="11">
        <f t="shared" si="243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7" t="str">
        <f t="shared" si="244"/>
        <v>NA</v>
      </c>
      <c r="Q2580" t="str">
        <f t="shared" si="242"/>
        <v>food</v>
      </c>
      <c r="R2580" t="str">
        <f t="shared" si="240"/>
        <v>food trucks</v>
      </c>
      <c r="S2580" s="11">
        <f t="shared" si="243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7">
        <f t="shared" si="244"/>
        <v>23.083333333333332</v>
      </c>
      <c r="Q2581" t="str">
        <f t="shared" si="242"/>
        <v>food</v>
      </c>
      <c r="R2581" t="str">
        <f t="shared" si="240"/>
        <v>food trucks</v>
      </c>
      <c r="S2581" s="11">
        <f t="shared" si="243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7">
        <f t="shared" si="244"/>
        <v>25.5</v>
      </c>
      <c r="Q2582" t="str">
        <f t="shared" si="242"/>
        <v>food</v>
      </c>
      <c r="R2582" t="str">
        <f t="shared" si="240"/>
        <v>food trucks</v>
      </c>
      <c r="S2582" s="11">
        <f t="shared" si="243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7">
        <f t="shared" si="244"/>
        <v>48.18181818181818</v>
      </c>
      <c r="Q2583" t="str">
        <f t="shared" si="242"/>
        <v>food</v>
      </c>
      <c r="R2583" t="str">
        <f t="shared" si="240"/>
        <v>food trucks</v>
      </c>
      <c r="S2583" s="11">
        <f t="shared" si="243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7">
        <f t="shared" si="244"/>
        <v>1</v>
      </c>
      <c r="Q2584" t="str">
        <f t="shared" si="242"/>
        <v>food</v>
      </c>
      <c r="R2584" t="str">
        <f t="shared" si="240"/>
        <v>food trucks</v>
      </c>
      <c r="S2584" s="11">
        <f t="shared" si="243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7">
        <f t="shared" si="244"/>
        <v>1</v>
      </c>
      <c r="Q2585" t="str">
        <f t="shared" si="242"/>
        <v>food</v>
      </c>
      <c r="R2585" t="str">
        <f t="shared" si="240"/>
        <v>food trucks</v>
      </c>
      <c r="S2585" s="11">
        <f t="shared" si="243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7" t="str">
        <f t="shared" si="244"/>
        <v>NA</v>
      </c>
      <c r="Q2586" t="str">
        <f t="shared" si="242"/>
        <v>food</v>
      </c>
      <c r="R2586" t="str">
        <f t="shared" si="240"/>
        <v>food trucks</v>
      </c>
      <c r="S2586" s="11">
        <f t="shared" si="243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7">
        <f t="shared" si="244"/>
        <v>50</v>
      </c>
      <c r="Q2587" t="str">
        <f t="shared" si="242"/>
        <v>food</v>
      </c>
      <c r="R2587" t="str">
        <f t="shared" si="240"/>
        <v>food trucks</v>
      </c>
      <c r="S2587" s="11">
        <f t="shared" si="243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7">
        <f t="shared" si="244"/>
        <v>5</v>
      </c>
      <c r="Q2588" t="str">
        <f t="shared" si="242"/>
        <v>food</v>
      </c>
      <c r="R2588" t="str">
        <f t="shared" si="240"/>
        <v>food trucks</v>
      </c>
      <c r="S2588" s="11">
        <f t="shared" si="243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7">
        <f t="shared" si="244"/>
        <v>202.83333333333334</v>
      </c>
      <c r="Q2589" t="str">
        <f t="shared" si="242"/>
        <v>food</v>
      </c>
      <c r="R2589" t="str">
        <f t="shared" si="240"/>
        <v>food trucks</v>
      </c>
      <c r="S2589" s="11">
        <f t="shared" si="243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7">
        <f t="shared" si="244"/>
        <v>29.125</v>
      </c>
      <c r="Q2590" t="str">
        <f t="shared" si="242"/>
        <v>food</v>
      </c>
      <c r="R2590" t="str">
        <f t="shared" si="240"/>
        <v>food trucks</v>
      </c>
      <c r="S2590" s="11">
        <f t="shared" si="243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7">
        <f t="shared" si="244"/>
        <v>5</v>
      </c>
      <c r="Q2591" t="str">
        <f t="shared" si="242"/>
        <v>food</v>
      </c>
      <c r="R2591" t="str">
        <f t="shared" si="240"/>
        <v>food trucks</v>
      </c>
      <c r="S2591" s="11">
        <f t="shared" si="243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7" t="str">
        <f t="shared" si="244"/>
        <v>NA</v>
      </c>
      <c r="Q2592" t="str">
        <f t="shared" si="242"/>
        <v>food</v>
      </c>
      <c r="R2592" t="str">
        <f t="shared" si="240"/>
        <v>food trucks</v>
      </c>
      <c r="S2592" s="11">
        <f t="shared" si="243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7">
        <f t="shared" si="244"/>
        <v>13</v>
      </c>
      <c r="Q2593" t="str">
        <f t="shared" si="242"/>
        <v>food</v>
      </c>
      <c r="R2593" t="str">
        <f t="shared" si="240"/>
        <v>food trucks</v>
      </c>
      <c r="S2593" s="11">
        <f t="shared" si="243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7">
        <f t="shared" si="244"/>
        <v>50</v>
      </c>
      <c r="Q2594" t="str">
        <f t="shared" si="242"/>
        <v>food</v>
      </c>
      <c r="R2594" t="str">
        <f t="shared" si="240"/>
        <v>food trucks</v>
      </c>
      <c r="S2594" s="11">
        <f t="shared" si="243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7" t="str">
        <f t="shared" si="244"/>
        <v>NA</v>
      </c>
      <c r="Q2595" t="str">
        <f t="shared" si="242"/>
        <v>food</v>
      </c>
      <c r="R2595" t="str">
        <f t="shared" si="240"/>
        <v>food trucks</v>
      </c>
      <c r="S2595" s="11">
        <f t="shared" si="243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7">
        <f t="shared" si="244"/>
        <v>1</v>
      </c>
      <c r="Q2596" t="str">
        <f t="shared" si="242"/>
        <v>food</v>
      </c>
      <c r="R2596" t="str">
        <f t="shared" si="240"/>
        <v>food trucks</v>
      </c>
      <c r="S2596" s="11">
        <f t="shared" si="243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7">
        <f t="shared" si="244"/>
        <v>96.05263157894737</v>
      </c>
      <c r="Q2597" t="str">
        <f t="shared" si="242"/>
        <v>food</v>
      </c>
      <c r="R2597" t="str">
        <f t="shared" si="240"/>
        <v>food trucks</v>
      </c>
      <c r="S2597" s="11">
        <f t="shared" si="243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7">
        <f t="shared" si="244"/>
        <v>305.77777777777777</v>
      </c>
      <c r="Q2598" t="str">
        <f t="shared" si="242"/>
        <v>food</v>
      </c>
      <c r="R2598" t="str">
        <f t="shared" si="240"/>
        <v>food trucks</v>
      </c>
      <c r="S2598" s="11">
        <f t="shared" si="243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7">
        <f t="shared" si="244"/>
        <v>12.142857142857142</v>
      </c>
      <c r="Q2599" t="str">
        <f t="shared" si="242"/>
        <v>food</v>
      </c>
      <c r="R2599" t="str">
        <f t="shared" si="240"/>
        <v>food trucks</v>
      </c>
      <c r="S2599" s="11">
        <f t="shared" si="243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7">
        <f t="shared" si="244"/>
        <v>83.571428571428569</v>
      </c>
      <c r="Q2600" t="str">
        <f t="shared" si="242"/>
        <v>food</v>
      </c>
      <c r="R2600" t="str">
        <f t="shared" si="240"/>
        <v>food trucks</v>
      </c>
      <c r="S2600" s="11">
        <f t="shared" si="243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7">
        <f t="shared" si="244"/>
        <v>18</v>
      </c>
      <c r="Q2601" t="str">
        <f t="shared" si="242"/>
        <v>food</v>
      </c>
      <c r="R2601" t="str">
        <f t="shared" si="240"/>
        <v>food trucks</v>
      </c>
      <c r="S2601" s="11">
        <f t="shared" si="243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7">
        <f t="shared" si="244"/>
        <v>115.53333333333333</v>
      </c>
      <c r="Q2602" t="str">
        <f t="shared" si="242"/>
        <v>food</v>
      </c>
      <c r="R2602" t="str">
        <f t="shared" si="240"/>
        <v>food trucks</v>
      </c>
      <c r="S2602" s="11">
        <f t="shared" si="243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7">
        <f t="shared" si="244"/>
        <v>21.900662251655628</v>
      </c>
      <c r="Q2603" t="str">
        <f t="shared" si="242"/>
        <v>technology</v>
      </c>
      <c r="R2603" t="str">
        <f t="shared" si="240"/>
        <v>space exploration</v>
      </c>
      <c r="S2603" s="11">
        <f t="shared" si="243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7">
        <f t="shared" si="244"/>
        <v>80.022494887525568</v>
      </c>
      <c r="Q2604" t="str">
        <f t="shared" si="242"/>
        <v>technology</v>
      </c>
      <c r="R2604" t="str">
        <f t="shared" si="240"/>
        <v>space exploration</v>
      </c>
      <c r="S2604" s="11">
        <f t="shared" si="243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7">
        <f t="shared" si="244"/>
        <v>35.520000000000003</v>
      </c>
      <c r="Q2605" t="str">
        <f t="shared" si="242"/>
        <v>technology</v>
      </c>
      <c r="R2605" t="str">
        <f t="shared" si="240"/>
        <v>space exploration</v>
      </c>
      <c r="S2605" s="11">
        <f t="shared" si="243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7">
        <f t="shared" si="244"/>
        <v>64.933333333333323</v>
      </c>
      <c r="Q2606" t="str">
        <f t="shared" si="242"/>
        <v>technology</v>
      </c>
      <c r="R2606" t="str">
        <f t="shared" si="240"/>
        <v>space exploration</v>
      </c>
      <c r="S2606" s="11">
        <f t="shared" si="243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7">
        <f t="shared" si="244"/>
        <v>60.965703745743475</v>
      </c>
      <c r="Q2607" t="str">
        <f t="shared" si="242"/>
        <v>technology</v>
      </c>
      <c r="R2607" t="str">
        <f t="shared" si="240"/>
        <v>space exploration</v>
      </c>
      <c r="S2607" s="11">
        <f t="shared" si="243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7">
        <f t="shared" si="244"/>
        <v>31.444155844155844</v>
      </c>
      <c r="Q2608" t="str">
        <f t="shared" si="242"/>
        <v>technology</v>
      </c>
      <c r="R2608" t="str">
        <f t="shared" si="240"/>
        <v>space exploration</v>
      </c>
      <c r="S2608" s="11">
        <f t="shared" si="243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7">
        <f t="shared" si="244"/>
        <v>81.949748743718587</v>
      </c>
      <c r="Q2609" t="str">
        <f t="shared" si="242"/>
        <v>technology</v>
      </c>
      <c r="R2609" t="str">
        <f t="shared" si="240"/>
        <v>space exploration</v>
      </c>
      <c r="S2609" s="11">
        <f t="shared" si="243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7">
        <f t="shared" si="244"/>
        <v>58.92763157894737</v>
      </c>
      <c r="Q2610" t="str">
        <f t="shared" si="242"/>
        <v>technology</v>
      </c>
      <c r="R2610" t="str">
        <f t="shared" si="240"/>
        <v>space exploration</v>
      </c>
      <c r="S2610" s="11">
        <f t="shared" si="243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7">
        <f t="shared" si="244"/>
        <v>157.29347633136095</v>
      </c>
      <c r="Q2611" t="str">
        <f t="shared" si="242"/>
        <v>technology</v>
      </c>
      <c r="R2611" t="str">
        <f t="shared" si="240"/>
        <v>space exploration</v>
      </c>
      <c r="S2611" s="11">
        <f t="shared" si="243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7">
        <f t="shared" si="244"/>
        <v>55.758509532062391</v>
      </c>
      <c r="Q2612" t="str">
        <f t="shared" si="242"/>
        <v>technology</v>
      </c>
      <c r="R2612" t="str">
        <f t="shared" si="240"/>
        <v>space exploration</v>
      </c>
      <c r="S2612" s="11">
        <f t="shared" si="243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7">
        <f t="shared" si="244"/>
        <v>83.802893802893806</v>
      </c>
      <c r="Q2613" t="str">
        <f t="shared" si="242"/>
        <v>technology</v>
      </c>
      <c r="R2613" t="str">
        <f t="shared" si="240"/>
        <v>space exploration</v>
      </c>
      <c r="S2613" s="11">
        <f t="shared" si="243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7">
        <f t="shared" si="244"/>
        <v>58.422210884353746</v>
      </c>
      <c r="Q2614" t="str">
        <f t="shared" si="242"/>
        <v>technology</v>
      </c>
      <c r="R2614" t="str">
        <f t="shared" si="240"/>
        <v>space exploration</v>
      </c>
      <c r="S2614" s="11">
        <f t="shared" si="243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7">
        <f t="shared" si="244"/>
        <v>270.57142857142856</v>
      </c>
      <c r="Q2615" t="str">
        <f t="shared" si="242"/>
        <v>technology</v>
      </c>
      <c r="R2615" t="str">
        <f t="shared" si="240"/>
        <v>space exploration</v>
      </c>
      <c r="S2615" s="11">
        <f t="shared" si="243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7">
        <f t="shared" si="244"/>
        <v>107.1</v>
      </c>
      <c r="Q2616" t="str">
        <f t="shared" si="242"/>
        <v>technology</v>
      </c>
      <c r="R2616" t="str">
        <f t="shared" si="240"/>
        <v>space exploration</v>
      </c>
      <c r="S2616" s="11">
        <f t="shared" si="243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7">
        <f t="shared" si="244"/>
        <v>47.180555555555557</v>
      </c>
      <c r="Q2617" t="str">
        <f t="shared" si="242"/>
        <v>technology</v>
      </c>
      <c r="R2617" t="str">
        <f t="shared" si="240"/>
        <v>space exploration</v>
      </c>
      <c r="S2617" s="11">
        <f t="shared" si="243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7">
        <f t="shared" si="244"/>
        <v>120.30882352941177</v>
      </c>
      <c r="Q2618" t="str">
        <f t="shared" si="242"/>
        <v>technology</v>
      </c>
      <c r="R2618" t="str">
        <f t="shared" si="240"/>
        <v>space exploration</v>
      </c>
      <c r="S2618" s="11">
        <f t="shared" si="243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7">
        <f t="shared" si="244"/>
        <v>27.59748427672956</v>
      </c>
      <c r="Q2619" t="str">
        <f t="shared" si="242"/>
        <v>technology</v>
      </c>
      <c r="R2619" t="str">
        <f t="shared" si="240"/>
        <v>space exploration</v>
      </c>
      <c r="S2619" s="11">
        <f t="shared" si="243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7">
        <f t="shared" si="244"/>
        <v>205.2987012987013</v>
      </c>
      <c r="Q2620" t="str">
        <f t="shared" si="242"/>
        <v>technology</v>
      </c>
      <c r="R2620" t="str">
        <f t="shared" si="240"/>
        <v>space exploration</v>
      </c>
      <c r="S2620" s="11">
        <f t="shared" si="243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7">
        <f t="shared" si="244"/>
        <v>35.547169811320757</v>
      </c>
      <c r="Q2621" t="str">
        <f t="shared" si="242"/>
        <v>technology</v>
      </c>
      <c r="R2621" t="str">
        <f t="shared" si="240"/>
        <v>space exploration</v>
      </c>
      <c r="S2621" s="11">
        <f t="shared" si="243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7">
        <f t="shared" si="244"/>
        <v>74.639488409272587</v>
      </c>
      <c r="Q2622" t="str">
        <f t="shared" si="242"/>
        <v>technology</v>
      </c>
      <c r="R2622" t="str">
        <f t="shared" si="240"/>
        <v>space exploration</v>
      </c>
      <c r="S2622" s="11">
        <f t="shared" si="243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7">
        <f t="shared" si="244"/>
        <v>47.058064516129029</v>
      </c>
      <c r="Q2623" t="str">
        <f t="shared" si="242"/>
        <v>technology</v>
      </c>
      <c r="R2623" t="str">
        <f t="shared" si="240"/>
        <v>space exploration</v>
      </c>
      <c r="S2623" s="11">
        <f t="shared" si="243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7">
        <f t="shared" si="244"/>
        <v>26.591351351351353</v>
      </c>
      <c r="Q2624" t="str">
        <f t="shared" si="242"/>
        <v>technology</v>
      </c>
      <c r="R2624" t="str">
        <f t="shared" si="240"/>
        <v>space exploration</v>
      </c>
      <c r="S2624" s="11">
        <f t="shared" si="243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7">
        <f t="shared" si="244"/>
        <v>36.774193548387096</v>
      </c>
      <c r="Q2625" t="str">
        <f t="shared" si="242"/>
        <v>technology</v>
      </c>
      <c r="R2625" t="str">
        <f t="shared" si="240"/>
        <v>space exploration</v>
      </c>
      <c r="S2625" s="11">
        <f t="shared" si="243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7">
        <f t="shared" si="244"/>
        <v>31.820544982698959</v>
      </c>
      <c r="Q2626" t="str">
        <f t="shared" si="242"/>
        <v>technology</v>
      </c>
      <c r="R2626" t="str">
        <f t="shared" ref="R2626:R2689" si="246">MID(N2626,SEARCH("/",N2626)+1,LEN(N2626)-SEARCH("/",N2626))</f>
        <v>space exploration</v>
      </c>
      <c r="S2626" s="11">
        <f t="shared" si="243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7">
        <f t="shared" si="244"/>
        <v>27.576923076923077</v>
      </c>
      <c r="Q2627" t="str">
        <f t="shared" ref="Q2627:Q2690" si="248">LEFT(N2627,SEARCH("/",N2627)-1)</f>
        <v>technology</v>
      </c>
      <c r="R2627" t="str">
        <f t="shared" si="246"/>
        <v>space exploration</v>
      </c>
      <c r="S2627" s="11">
        <f t="shared" ref="S2627:S2690" si="249">(((J2627/60)/60)/24)+DATE(1970,1,1)</f>
        <v>42658.810277777782</v>
      </c>
      <c r="T2627" s="11">
        <f t="shared" si="24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7">
        <f t="shared" ref="P2628:P2691" si="250">IFERROR(E2628/L2628,"NA")</f>
        <v>56</v>
      </c>
      <c r="Q2628" t="str">
        <f t="shared" si="248"/>
        <v>technology</v>
      </c>
      <c r="R2628" t="str">
        <f t="shared" si="246"/>
        <v>space exploration</v>
      </c>
      <c r="S2628" s="11">
        <f t="shared" si="249"/>
        <v>42128.628113425926</v>
      </c>
      <c r="T2628" s="11">
        <f t="shared" ref="T2628:T2691" si="251"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7">
        <f t="shared" si="250"/>
        <v>21.555555555555557</v>
      </c>
      <c r="Q2629" t="str">
        <f t="shared" si="248"/>
        <v>technology</v>
      </c>
      <c r="R2629" t="str">
        <f t="shared" si="246"/>
        <v>space exploration</v>
      </c>
      <c r="S2629" s="11">
        <f t="shared" si="249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7">
        <f t="shared" si="250"/>
        <v>44.095238095238095</v>
      </c>
      <c r="Q2630" t="str">
        <f t="shared" si="248"/>
        <v>technology</v>
      </c>
      <c r="R2630" t="str">
        <f t="shared" si="246"/>
        <v>space exploration</v>
      </c>
      <c r="S2630" s="11">
        <f t="shared" si="249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7">
        <f t="shared" si="250"/>
        <v>63.87</v>
      </c>
      <c r="Q2631" t="str">
        <f t="shared" si="248"/>
        <v>technology</v>
      </c>
      <c r="R2631" t="str">
        <f t="shared" si="246"/>
        <v>space exploration</v>
      </c>
      <c r="S2631" s="11">
        <f t="shared" si="249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7">
        <f t="shared" si="250"/>
        <v>38.987654320987652</v>
      </c>
      <c r="Q2632" t="str">
        <f t="shared" si="248"/>
        <v>technology</v>
      </c>
      <c r="R2632" t="str">
        <f t="shared" si="246"/>
        <v>space exploration</v>
      </c>
      <c r="S2632" s="11">
        <f t="shared" si="249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7">
        <f t="shared" si="250"/>
        <v>80.185489510489504</v>
      </c>
      <c r="Q2633" t="str">
        <f t="shared" si="248"/>
        <v>technology</v>
      </c>
      <c r="R2633" t="str">
        <f t="shared" si="246"/>
        <v>space exploration</v>
      </c>
      <c r="S2633" s="11">
        <f t="shared" si="249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7">
        <f t="shared" si="250"/>
        <v>34.904761904761905</v>
      </c>
      <c r="Q2634" t="str">
        <f t="shared" si="248"/>
        <v>technology</v>
      </c>
      <c r="R2634" t="str">
        <f t="shared" si="246"/>
        <v>space exploration</v>
      </c>
      <c r="S2634" s="11">
        <f t="shared" si="249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7">
        <f t="shared" si="250"/>
        <v>89.100502512562812</v>
      </c>
      <c r="Q2635" t="str">
        <f t="shared" si="248"/>
        <v>technology</v>
      </c>
      <c r="R2635" t="str">
        <f t="shared" si="246"/>
        <v>space exploration</v>
      </c>
      <c r="S2635" s="11">
        <f t="shared" si="249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7">
        <f t="shared" si="250"/>
        <v>39.44</v>
      </c>
      <c r="Q2636" t="str">
        <f t="shared" si="248"/>
        <v>technology</v>
      </c>
      <c r="R2636" t="str">
        <f t="shared" si="246"/>
        <v>space exploration</v>
      </c>
      <c r="S2636" s="11">
        <f t="shared" si="249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7">
        <f t="shared" si="250"/>
        <v>136.9047619047619</v>
      </c>
      <c r="Q2637" t="str">
        <f t="shared" si="248"/>
        <v>technology</v>
      </c>
      <c r="R2637" t="str">
        <f t="shared" si="246"/>
        <v>space exploration</v>
      </c>
      <c r="S2637" s="11">
        <f t="shared" si="249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7">
        <f t="shared" si="250"/>
        <v>37.46</v>
      </c>
      <c r="Q2638" t="str">
        <f t="shared" si="248"/>
        <v>technology</v>
      </c>
      <c r="R2638" t="str">
        <f t="shared" si="246"/>
        <v>space exploration</v>
      </c>
      <c r="S2638" s="11">
        <f t="shared" si="249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7">
        <f t="shared" si="250"/>
        <v>31.96153846153846</v>
      </c>
      <c r="Q2639" t="str">
        <f t="shared" si="248"/>
        <v>technology</v>
      </c>
      <c r="R2639" t="str">
        <f t="shared" si="246"/>
        <v>space exploration</v>
      </c>
      <c r="S2639" s="11">
        <f t="shared" si="249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7">
        <f t="shared" si="250"/>
        <v>25.214285714285715</v>
      </c>
      <c r="Q2640" t="str">
        <f t="shared" si="248"/>
        <v>technology</v>
      </c>
      <c r="R2640" t="str">
        <f t="shared" si="246"/>
        <v>space exploration</v>
      </c>
      <c r="S2640" s="11">
        <f t="shared" si="249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7">
        <f t="shared" si="250"/>
        <v>10.040816326530612</v>
      </c>
      <c r="Q2641" t="str">
        <f t="shared" si="248"/>
        <v>technology</v>
      </c>
      <c r="R2641" t="str">
        <f t="shared" si="246"/>
        <v>space exploration</v>
      </c>
      <c r="S2641" s="11">
        <f t="shared" si="249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7">
        <f t="shared" si="250"/>
        <v>45.94202898550725</v>
      </c>
      <c r="Q2642" t="str">
        <f t="shared" si="248"/>
        <v>technology</v>
      </c>
      <c r="R2642" t="str">
        <f t="shared" si="246"/>
        <v>space exploration</v>
      </c>
      <c r="S2642" s="11">
        <f t="shared" si="249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7">
        <f t="shared" si="250"/>
        <v>15</v>
      </c>
      <c r="Q2643" t="str">
        <f t="shared" si="248"/>
        <v>technology</v>
      </c>
      <c r="R2643" t="str">
        <f t="shared" si="246"/>
        <v>space exploration</v>
      </c>
      <c r="S2643" s="11">
        <f t="shared" si="249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7" t="str">
        <f t="shared" si="250"/>
        <v>NA</v>
      </c>
      <c r="Q2644" t="str">
        <f t="shared" si="248"/>
        <v>technology</v>
      </c>
      <c r="R2644" t="str">
        <f t="shared" si="246"/>
        <v>space exploration</v>
      </c>
      <c r="S2644" s="11">
        <f t="shared" si="249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7">
        <f t="shared" si="250"/>
        <v>223.58248500999335</v>
      </c>
      <c r="Q2645" t="str">
        <f t="shared" si="248"/>
        <v>technology</v>
      </c>
      <c r="R2645" t="str">
        <f t="shared" si="246"/>
        <v>space exploration</v>
      </c>
      <c r="S2645" s="11">
        <f t="shared" si="249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7">
        <f t="shared" si="250"/>
        <v>39.480769230769234</v>
      </c>
      <c r="Q2646" t="str">
        <f t="shared" si="248"/>
        <v>technology</v>
      </c>
      <c r="R2646" t="str">
        <f t="shared" si="246"/>
        <v>space exploration</v>
      </c>
      <c r="S2646" s="11">
        <f t="shared" si="249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7">
        <f t="shared" si="250"/>
        <v>91.304347826086953</v>
      </c>
      <c r="Q2647" t="str">
        <f t="shared" si="248"/>
        <v>technology</v>
      </c>
      <c r="R2647" t="str">
        <f t="shared" si="246"/>
        <v>space exploration</v>
      </c>
      <c r="S2647" s="11">
        <f t="shared" si="249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7">
        <f t="shared" si="250"/>
        <v>78.666205607476627</v>
      </c>
      <c r="Q2648" t="str">
        <f t="shared" si="248"/>
        <v>technology</v>
      </c>
      <c r="R2648" t="str">
        <f t="shared" si="246"/>
        <v>space exploration</v>
      </c>
      <c r="S2648" s="11">
        <f t="shared" si="249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7">
        <f t="shared" si="250"/>
        <v>12</v>
      </c>
      <c r="Q2649" t="str">
        <f t="shared" si="248"/>
        <v>technology</v>
      </c>
      <c r="R2649" t="str">
        <f t="shared" si="246"/>
        <v>space exploration</v>
      </c>
      <c r="S2649" s="11">
        <f t="shared" si="249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7">
        <f t="shared" si="250"/>
        <v>17.666666666666668</v>
      </c>
      <c r="Q2650" t="str">
        <f t="shared" si="248"/>
        <v>technology</v>
      </c>
      <c r="R2650" t="str">
        <f t="shared" si="246"/>
        <v>space exploration</v>
      </c>
      <c r="S2650" s="11">
        <f t="shared" si="249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7">
        <f t="shared" si="250"/>
        <v>41.333333333333336</v>
      </c>
      <c r="Q2651" t="str">
        <f t="shared" si="248"/>
        <v>technology</v>
      </c>
      <c r="R2651" t="str">
        <f t="shared" si="246"/>
        <v>space exploration</v>
      </c>
      <c r="S2651" s="11">
        <f t="shared" si="249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7">
        <f t="shared" si="250"/>
        <v>71.599999999999994</v>
      </c>
      <c r="Q2652" t="str">
        <f t="shared" si="248"/>
        <v>technology</v>
      </c>
      <c r="R2652" t="str">
        <f t="shared" si="246"/>
        <v>space exploration</v>
      </c>
      <c r="S2652" s="11">
        <f t="shared" si="249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7">
        <f t="shared" si="250"/>
        <v>307.8235294117647</v>
      </c>
      <c r="Q2653" t="str">
        <f t="shared" si="248"/>
        <v>technology</v>
      </c>
      <c r="R2653" t="str">
        <f t="shared" si="246"/>
        <v>space exploration</v>
      </c>
      <c r="S2653" s="11">
        <f t="shared" si="249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7">
        <f t="shared" si="250"/>
        <v>80.454545454545453</v>
      </c>
      <c r="Q2654" t="str">
        <f t="shared" si="248"/>
        <v>technology</v>
      </c>
      <c r="R2654" t="str">
        <f t="shared" si="246"/>
        <v>space exploration</v>
      </c>
      <c r="S2654" s="11">
        <f t="shared" si="249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7">
        <f t="shared" si="250"/>
        <v>83.942857142857136</v>
      </c>
      <c r="Q2655" t="str">
        <f t="shared" si="248"/>
        <v>technology</v>
      </c>
      <c r="R2655" t="str">
        <f t="shared" si="246"/>
        <v>space exploration</v>
      </c>
      <c r="S2655" s="11">
        <f t="shared" si="249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7">
        <f t="shared" si="250"/>
        <v>8.5</v>
      </c>
      <c r="Q2656" t="str">
        <f t="shared" si="248"/>
        <v>technology</v>
      </c>
      <c r="R2656" t="str">
        <f t="shared" si="246"/>
        <v>space exploration</v>
      </c>
      <c r="S2656" s="11">
        <f t="shared" si="249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7">
        <f t="shared" si="250"/>
        <v>73.372093023255815</v>
      </c>
      <c r="Q2657" t="str">
        <f t="shared" si="248"/>
        <v>technology</v>
      </c>
      <c r="R2657" t="str">
        <f t="shared" si="246"/>
        <v>space exploration</v>
      </c>
      <c r="S2657" s="11">
        <f t="shared" si="249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7">
        <f t="shared" si="250"/>
        <v>112.86184210526316</v>
      </c>
      <c r="Q2658" t="str">
        <f t="shared" si="248"/>
        <v>technology</v>
      </c>
      <c r="R2658" t="str">
        <f t="shared" si="246"/>
        <v>space exploration</v>
      </c>
      <c r="S2658" s="11">
        <f t="shared" si="249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7">
        <f t="shared" si="250"/>
        <v>95.277627118644077</v>
      </c>
      <c r="Q2659" t="str">
        <f t="shared" si="248"/>
        <v>technology</v>
      </c>
      <c r="R2659" t="str">
        <f t="shared" si="246"/>
        <v>space exploration</v>
      </c>
      <c r="S2659" s="11">
        <f t="shared" si="249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7">
        <f t="shared" si="250"/>
        <v>22.75</v>
      </c>
      <c r="Q2660" t="str">
        <f t="shared" si="248"/>
        <v>technology</v>
      </c>
      <c r="R2660" t="str">
        <f t="shared" si="246"/>
        <v>space exploration</v>
      </c>
      <c r="S2660" s="11">
        <f t="shared" si="249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7">
        <f t="shared" si="250"/>
        <v>133.30000000000001</v>
      </c>
      <c r="Q2661" t="str">
        <f t="shared" si="248"/>
        <v>technology</v>
      </c>
      <c r="R2661" t="str">
        <f t="shared" si="246"/>
        <v>space exploration</v>
      </c>
      <c r="S2661" s="11">
        <f t="shared" si="249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7">
        <f t="shared" si="250"/>
        <v>3.8</v>
      </c>
      <c r="Q2662" t="str">
        <f t="shared" si="248"/>
        <v>technology</v>
      </c>
      <c r="R2662" t="str">
        <f t="shared" si="246"/>
        <v>space exploration</v>
      </c>
      <c r="S2662" s="11">
        <f t="shared" si="249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7">
        <f t="shared" si="250"/>
        <v>85.75</v>
      </c>
      <c r="Q2663" t="str">
        <f t="shared" si="248"/>
        <v>technology</v>
      </c>
      <c r="R2663" t="str">
        <f t="shared" si="246"/>
        <v>makerspaces</v>
      </c>
      <c r="S2663" s="11">
        <f t="shared" si="249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7">
        <f t="shared" si="250"/>
        <v>267</v>
      </c>
      <c r="Q2664" t="str">
        <f t="shared" si="248"/>
        <v>technology</v>
      </c>
      <c r="R2664" t="str">
        <f t="shared" si="246"/>
        <v>makerspaces</v>
      </c>
      <c r="S2664" s="11">
        <f t="shared" si="249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7">
        <f t="shared" si="250"/>
        <v>373.55803571428572</v>
      </c>
      <c r="Q2665" t="str">
        <f t="shared" si="248"/>
        <v>technology</v>
      </c>
      <c r="R2665" t="str">
        <f t="shared" si="246"/>
        <v>makerspaces</v>
      </c>
      <c r="S2665" s="11">
        <f t="shared" si="249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7">
        <f t="shared" si="250"/>
        <v>174.03846153846155</v>
      </c>
      <c r="Q2666" t="str">
        <f t="shared" si="248"/>
        <v>technology</v>
      </c>
      <c r="R2666" t="str">
        <f t="shared" si="246"/>
        <v>makerspaces</v>
      </c>
      <c r="S2666" s="11">
        <f t="shared" si="249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7">
        <f t="shared" si="250"/>
        <v>93.695652173913047</v>
      </c>
      <c r="Q2667" t="str">
        <f t="shared" si="248"/>
        <v>technology</v>
      </c>
      <c r="R2667" t="str">
        <f t="shared" si="246"/>
        <v>makerspaces</v>
      </c>
      <c r="S2667" s="11">
        <f t="shared" si="249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7">
        <f t="shared" si="250"/>
        <v>77.327718446601949</v>
      </c>
      <c r="Q2668" t="str">
        <f t="shared" si="248"/>
        <v>technology</v>
      </c>
      <c r="R2668" t="str">
        <f t="shared" si="246"/>
        <v>makerspaces</v>
      </c>
      <c r="S2668" s="11">
        <f t="shared" si="249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7">
        <f t="shared" si="250"/>
        <v>92.222222222222229</v>
      </c>
      <c r="Q2669" t="str">
        <f t="shared" si="248"/>
        <v>technology</v>
      </c>
      <c r="R2669" t="str">
        <f t="shared" si="246"/>
        <v>makerspaces</v>
      </c>
      <c r="S2669" s="11">
        <f t="shared" si="249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7">
        <f t="shared" si="250"/>
        <v>60.964285714285715</v>
      </c>
      <c r="Q2670" t="str">
        <f t="shared" si="248"/>
        <v>technology</v>
      </c>
      <c r="R2670" t="str">
        <f t="shared" si="246"/>
        <v>makerspaces</v>
      </c>
      <c r="S2670" s="11">
        <f t="shared" si="249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7">
        <f t="shared" si="250"/>
        <v>91</v>
      </c>
      <c r="Q2671" t="str">
        <f t="shared" si="248"/>
        <v>technology</v>
      </c>
      <c r="R2671" t="str">
        <f t="shared" si="246"/>
        <v>makerspaces</v>
      </c>
      <c r="S2671" s="11">
        <f t="shared" si="249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7">
        <f t="shared" si="250"/>
        <v>41.583333333333336</v>
      </c>
      <c r="Q2672" t="str">
        <f t="shared" si="248"/>
        <v>technology</v>
      </c>
      <c r="R2672" t="str">
        <f t="shared" si="246"/>
        <v>makerspaces</v>
      </c>
      <c r="S2672" s="11">
        <f t="shared" si="249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7">
        <f t="shared" si="250"/>
        <v>33.761904761904759</v>
      </c>
      <c r="Q2673" t="str">
        <f t="shared" si="248"/>
        <v>technology</v>
      </c>
      <c r="R2673" t="str">
        <f t="shared" si="246"/>
        <v>makerspaces</v>
      </c>
      <c r="S2673" s="11">
        <f t="shared" si="249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7">
        <f t="shared" si="250"/>
        <v>70.61702127659575</v>
      </c>
      <c r="Q2674" t="str">
        <f t="shared" si="248"/>
        <v>technology</v>
      </c>
      <c r="R2674" t="str">
        <f t="shared" si="246"/>
        <v>makerspaces</v>
      </c>
      <c r="S2674" s="11">
        <f t="shared" si="249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7">
        <f t="shared" si="250"/>
        <v>167.15151515151516</v>
      </c>
      <c r="Q2675" t="str">
        <f t="shared" si="248"/>
        <v>technology</v>
      </c>
      <c r="R2675" t="str">
        <f t="shared" si="246"/>
        <v>makerspaces</v>
      </c>
      <c r="S2675" s="11">
        <f t="shared" si="249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7">
        <f t="shared" si="250"/>
        <v>128.61988304093566</v>
      </c>
      <c r="Q2676" t="str">
        <f t="shared" si="248"/>
        <v>technology</v>
      </c>
      <c r="R2676" t="str">
        <f t="shared" si="246"/>
        <v>makerspaces</v>
      </c>
      <c r="S2676" s="11">
        <f t="shared" si="249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7">
        <f t="shared" si="250"/>
        <v>65.41379310344827</v>
      </c>
      <c r="Q2677" t="str">
        <f t="shared" si="248"/>
        <v>technology</v>
      </c>
      <c r="R2677" t="str">
        <f t="shared" si="246"/>
        <v>makerspaces</v>
      </c>
      <c r="S2677" s="11">
        <f t="shared" si="249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7">
        <f t="shared" si="250"/>
        <v>117.55555555555556</v>
      </c>
      <c r="Q2678" t="str">
        <f t="shared" si="248"/>
        <v>technology</v>
      </c>
      <c r="R2678" t="str">
        <f t="shared" si="246"/>
        <v>makerspaces</v>
      </c>
      <c r="S2678" s="11">
        <f t="shared" si="249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7">
        <f t="shared" si="250"/>
        <v>126.48148148148148</v>
      </c>
      <c r="Q2679" t="str">
        <f t="shared" si="248"/>
        <v>technology</v>
      </c>
      <c r="R2679" t="str">
        <f t="shared" si="246"/>
        <v>makerspaces</v>
      </c>
      <c r="S2679" s="11">
        <f t="shared" si="249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7">
        <f t="shared" si="250"/>
        <v>550</v>
      </c>
      <c r="Q2680" t="str">
        <f t="shared" si="248"/>
        <v>technology</v>
      </c>
      <c r="R2680" t="str">
        <f t="shared" si="246"/>
        <v>makerspaces</v>
      </c>
      <c r="S2680" s="11">
        <f t="shared" si="249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7">
        <f t="shared" si="250"/>
        <v>44</v>
      </c>
      <c r="Q2681" t="str">
        <f t="shared" si="248"/>
        <v>technology</v>
      </c>
      <c r="R2681" t="str">
        <f t="shared" si="246"/>
        <v>makerspaces</v>
      </c>
      <c r="S2681" s="11">
        <f t="shared" si="249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7">
        <f t="shared" si="250"/>
        <v>69</v>
      </c>
      <c r="Q2682" t="str">
        <f t="shared" si="248"/>
        <v>technology</v>
      </c>
      <c r="R2682" t="str">
        <f t="shared" si="246"/>
        <v>makerspaces</v>
      </c>
      <c r="S2682" s="11">
        <f t="shared" si="249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7">
        <f t="shared" si="250"/>
        <v>27.5</v>
      </c>
      <c r="Q2683" t="str">
        <f t="shared" si="248"/>
        <v>food</v>
      </c>
      <c r="R2683" t="str">
        <f t="shared" si="246"/>
        <v>food trucks</v>
      </c>
      <c r="S2683" s="11">
        <f t="shared" si="249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7">
        <f t="shared" si="250"/>
        <v>84.9</v>
      </c>
      <c r="Q2684" t="str">
        <f t="shared" si="248"/>
        <v>food</v>
      </c>
      <c r="R2684" t="str">
        <f t="shared" si="246"/>
        <v>food trucks</v>
      </c>
      <c r="S2684" s="11">
        <f t="shared" si="249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7">
        <f t="shared" si="250"/>
        <v>12</v>
      </c>
      <c r="Q2685" t="str">
        <f t="shared" si="248"/>
        <v>food</v>
      </c>
      <c r="R2685" t="str">
        <f t="shared" si="246"/>
        <v>food trucks</v>
      </c>
      <c r="S2685" s="11">
        <f t="shared" si="249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7">
        <f t="shared" si="250"/>
        <v>200</v>
      </c>
      <c r="Q2686" t="str">
        <f t="shared" si="248"/>
        <v>food</v>
      </c>
      <c r="R2686" t="str">
        <f t="shared" si="246"/>
        <v>food trucks</v>
      </c>
      <c r="S2686" s="11">
        <f t="shared" si="249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7">
        <f t="shared" si="250"/>
        <v>10</v>
      </c>
      <c r="Q2687" t="str">
        <f t="shared" si="248"/>
        <v>food</v>
      </c>
      <c r="R2687" t="str">
        <f t="shared" si="246"/>
        <v>food trucks</v>
      </c>
      <c r="S2687" s="11">
        <f t="shared" si="249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7" t="str">
        <f t="shared" si="250"/>
        <v>NA</v>
      </c>
      <c r="Q2688" t="str">
        <f t="shared" si="248"/>
        <v>food</v>
      </c>
      <c r="R2688" t="str">
        <f t="shared" si="246"/>
        <v>food trucks</v>
      </c>
      <c r="S2688" s="11">
        <f t="shared" si="249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7" t="str">
        <f t="shared" si="250"/>
        <v>NA</v>
      </c>
      <c r="Q2689" t="str">
        <f t="shared" si="248"/>
        <v>food</v>
      </c>
      <c r="R2689" t="str">
        <f t="shared" si="246"/>
        <v>food trucks</v>
      </c>
      <c r="S2689" s="11">
        <f t="shared" si="249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7">
        <f t="shared" si="250"/>
        <v>5.2857142857142856</v>
      </c>
      <c r="Q2690" t="str">
        <f t="shared" si="248"/>
        <v>food</v>
      </c>
      <c r="R2690" t="str">
        <f t="shared" ref="R2690:R2753" si="252">MID(N2690,SEARCH("/",N2690)+1,LEN(N2690)-SEARCH("/",N2690))</f>
        <v>food trucks</v>
      </c>
      <c r="S2690" s="11">
        <f t="shared" si="249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7">
        <f t="shared" si="250"/>
        <v>1</v>
      </c>
      <c r="Q2691" t="str">
        <f t="shared" ref="Q2691:Q2754" si="254">LEFT(N2691,SEARCH("/",N2691)-1)</f>
        <v>food</v>
      </c>
      <c r="R2691" t="str">
        <f t="shared" si="252"/>
        <v>food trucks</v>
      </c>
      <c r="S2691" s="11">
        <f t="shared" ref="S2691:S2754" si="255">(((J2691/60)/60)/24)+DATE(1970,1,1)</f>
        <v>42551.961689814809</v>
      </c>
      <c r="T2691" s="11">
        <f t="shared" si="25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7">
        <f t="shared" ref="P2692:P2755" si="256">IFERROR(E2692/L2692,"NA")</f>
        <v>72.762711864406782</v>
      </c>
      <c r="Q2692" t="str">
        <f t="shared" si="254"/>
        <v>food</v>
      </c>
      <c r="R2692" t="str">
        <f t="shared" si="252"/>
        <v>food trucks</v>
      </c>
      <c r="S2692" s="11">
        <f t="shared" si="255"/>
        <v>42113.105046296296</v>
      </c>
      <c r="T2692" s="11">
        <f t="shared" ref="T2692:T2755" si="257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7">
        <f t="shared" si="256"/>
        <v>17.5</v>
      </c>
      <c r="Q2693" t="str">
        <f t="shared" si="254"/>
        <v>food</v>
      </c>
      <c r="R2693" t="str">
        <f t="shared" si="252"/>
        <v>food trucks</v>
      </c>
      <c r="S2693" s="11">
        <f t="shared" si="255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7">
        <f t="shared" si="256"/>
        <v>25</v>
      </c>
      <c r="Q2694" t="str">
        <f t="shared" si="254"/>
        <v>food</v>
      </c>
      <c r="R2694" t="str">
        <f t="shared" si="252"/>
        <v>food trucks</v>
      </c>
      <c r="S2694" s="11">
        <f t="shared" si="255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7">
        <f t="shared" si="256"/>
        <v>13.333333333333334</v>
      </c>
      <c r="Q2695" t="str">
        <f t="shared" si="254"/>
        <v>food</v>
      </c>
      <c r="R2695" t="str">
        <f t="shared" si="252"/>
        <v>food trucks</v>
      </c>
      <c r="S2695" s="11">
        <f t="shared" si="255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7">
        <f t="shared" si="256"/>
        <v>1</v>
      </c>
      <c r="Q2696" t="str">
        <f t="shared" si="254"/>
        <v>food</v>
      </c>
      <c r="R2696" t="str">
        <f t="shared" si="252"/>
        <v>food trucks</v>
      </c>
      <c r="S2696" s="11">
        <f t="shared" si="255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7">
        <f t="shared" si="256"/>
        <v>23.666666666666668</v>
      </c>
      <c r="Q2697" t="str">
        <f t="shared" si="254"/>
        <v>food</v>
      </c>
      <c r="R2697" t="str">
        <f t="shared" si="252"/>
        <v>food trucks</v>
      </c>
      <c r="S2697" s="11">
        <f t="shared" si="255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7">
        <f t="shared" si="256"/>
        <v>89.21052631578948</v>
      </c>
      <c r="Q2698" t="str">
        <f t="shared" si="254"/>
        <v>food</v>
      </c>
      <c r="R2698" t="str">
        <f t="shared" si="252"/>
        <v>food trucks</v>
      </c>
      <c r="S2698" s="11">
        <f t="shared" si="255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7">
        <f t="shared" si="256"/>
        <v>116.55769230769231</v>
      </c>
      <c r="Q2699" t="str">
        <f t="shared" si="254"/>
        <v>food</v>
      </c>
      <c r="R2699" t="str">
        <f t="shared" si="252"/>
        <v>food trucks</v>
      </c>
      <c r="S2699" s="11">
        <f t="shared" si="255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7">
        <f t="shared" si="256"/>
        <v>13.005000000000001</v>
      </c>
      <c r="Q2700" t="str">
        <f t="shared" si="254"/>
        <v>food</v>
      </c>
      <c r="R2700" t="str">
        <f t="shared" si="252"/>
        <v>food trucks</v>
      </c>
      <c r="S2700" s="11">
        <f t="shared" si="255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7" t="str">
        <f t="shared" si="256"/>
        <v>NA</v>
      </c>
      <c r="Q2701" t="str">
        <f t="shared" si="254"/>
        <v>food</v>
      </c>
      <c r="R2701" t="str">
        <f t="shared" si="252"/>
        <v>food trucks</v>
      </c>
      <c r="S2701" s="11">
        <f t="shared" si="255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7">
        <f t="shared" si="256"/>
        <v>17.5</v>
      </c>
      <c r="Q2702" t="str">
        <f t="shared" si="254"/>
        <v>food</v>
      </c>
      <c r="R2702" t="str">
        <f t="shared" si="252"/>
        <v>food trucks</v>
      </c>
      <c r="S2702" s="11">
        <f t="shared" si="255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7">
        <f t="shared" si="256"/>
        <v>34.130434782608695</v>
      </c>
      <c r="Q2703" t="str">
        <f t="shared" si="254"/>
        <v>theater</v>
      </c>
      <c r="R2703" t="str">
        <f t="shared" si="252"/>
        <v>spaces</v>
      </c>
      <c r="S2703" s="11">
        <f t="shared" si="255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7">
        <f t="shared" si="256"/>
        <v>132.34615384615384</v>
      </c>
      <c r="Q2704" t="str">
        <f t="shared" si="254"/>
        <v>theater</v>
      </c>
      <c r="R2704" t="str">
        <f t="shared" si="252"/>
        <v>spaces</v>
      </c>
      <c r="S2704" s="11">
        <f t="shared" si="255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7">
        <f t="shared" si="256"/>
        <v>922.22222222222217</v>
      </c>
      <c r="Q2705" t="str">
        <f t="shared" si="254"/>
        <v>theater</v>
      </c>
      <c r="R2705" t="str">
        <f t="shared" si="252"/>
        <v>spaces</v>
      </c>
      <c r="S2705" s="11">
        <f t="shared" si="255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7">
        <f t="shared" si="256"/>
        <v>163.57142857142858</v>
      </c>
      <c r="Q2706" t="str">
        <f t="shared" si="254"/>
        <v>theater</v>
      </c>
      <c r="R2706" t="str">
        <f t="shared" si="252"/>
        <v>spaces</v>
      </c>
      <c r="S2706" s="11">
        <f t="shared" si="255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7">
        <f t="shared" si="256"/>
        <v>217.375</v>
      </c>
      <c r="Q2707" t="str">
        <f t="shared" si="254"/>
        <v>theater</v>
      </c>
      <c r="R2707" t="str">
        <f t="shared" si="252"/>
        <v>spaces</v>
      </c>
      <c r="S2707" s="11">
        <f t="shared" si="255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7">
        <f t="shared" si="256"/>
        <v>149.44486692015209</v>
      </c>
      <c r="Q2708" t="str">
        <f t="shared" si="254"/>
        <v>theater</v>
      </c>
      <c r="R2708" t="str">
        <f t="shared" si="252"/>
        <v>spaces</v>
      </c>
      <c r="S2708" s="11">
        <f t="shared" si="255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7">
        <f t="shared" si="256"/>
        <v>71.237487309644663</v>
      </c>
      <c r="Q2709" t="str">
        <f t="shared" si="254"/>
        <v>theater</v>
      </c>
      <c r="R2709" t="str">
        <f t="shared" si="252"/>
        <v>spaces</v>
      </c>
      <c r="S2709" s="11">
        <f t="shared" si="255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7">
        <f t="shared" si="256"/>
        <v>44.464318398474738</v>
      </c>
      <c r="Q2710" t="str">
        <f t="shared" si="254"/>
        <v>theater</v>
      </c>
      <c r="R2710" t="str">
        <f t="shared" si="252"/>
        <v>spaces</v>
      </c>
      <c r="S2710" s="11">
        <f t="shared" si="255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7">
        <f t="shared" si="256"/>
        <v>164.94480519480518</v>
      </c>
      <c r="Q2711" t="str">
        <f t="shared" si="254"/>
        <v>theater</v>
      </c>
      <c r="R2711" t="str">
        <f t="shared" si="252"/>
        <v>spaces</v>
      </c>
      <c r="S2711" s="11">
        <f t="shared" si="255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7">
        <f t="shared" si="256"/>
        <v>84.871516544117654</v>
      </c>
      <c r="Q2712" t="str">
        <f t="shared" si="254"/>
        <v>theater</v>
      </c>
      <c r="R2712" t="str">
        <f t="shared" si="252"/>
        <v>spaces</v>
      </c>
      <c r="S2712" s="11">
        <f t="shared" si="255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7">
        <f t="shared" si="256"/>
        <v>53.945205479452056</v>
      </c>
      <c r="Q2713" t="str">
        <f t="shared" si="254"/>
        <v>theater</v>
      </c>
      <c r="R2713" t="str">
        <f t="shared" si="252"/>
        <v>spaces</v>
      </c>
      <c r="S2713" s="11">
        <f t="shared" si="255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7">
        <f t="shared" si="256"/>
        <v>50.531468531468533</v>
      </c>
      <c r="Q2714" t="str">
        <f t="shared" si="254"/>
        <v>theater</v>
      </c>
      <c r="R2714" t="str">
        <f t="shared" si="252"/>
        <v>spaces</v>
      </c>
      <c r="S2714" s="11">
        <f t="shared" si="255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7">
        <f t="shared" si="256"/>
        <v>108.00140845070422</v>
      </c>
      <c r="Q2715" t="str">
        <f t="shared" si="254"/>
        <v>theater</v>
      </c>
      <c r="R2715" t="str">
        <f t="shared" si="252"/>
        <v>spaces</v>
      </c>
      <c r="S2715" s="11">
        <f t="shared" si="255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7">
        <f t="shared" si="256"/>
        <v>95.373770491803285</v>
      </c>
      <c r="Q2716" t="str">
        <f t="shared" si="254"/>
        <v>theater</v>
      </c>
      <c r="R2716" t="str">
        <f t="shared" si="252"/>
        <v>spaces</v>
      </c>
      <c r="S2716" s="11">
        <f t="shared" si="255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7">
        <f t="shared" si="256"/>
        <v>57.631016333938291</v>
      </c>
      <c r="Q2717" t="str">
        <f t="shared" si="254"/>
        <v>theater</v>
      </c>
      <c r="R2717" t="str">
        <f t="shared" si="252"/>
        <v>spaces</v>
      </c>
      <c r="S2717" s="11">
        <f t="shared" si="255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7">
        <f t="shared" si="256"/>
        <v>64.160481283422456</v>
      </c>
      <c r="Q2718" t="str">
        <f t="shared" si="254"/>
        <v>theater</v>
      </c>
      <c r="R2718" t="str">
        <f t="shared" si="252"/>
        <v>spaces</v>
      </c>
      <c r="S2718" s="11">
        <f t="shared" si="255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7">
        <f t="shared" si="256"/>
        <v>92.387692307692305</v>
      </c>
      <c r="Q2719" t="str">
        <f t="shared" si="254"/>
        <v>theater</v>
      </c>
      <c r="R2719" t="str">
        <f t="shared" si="252"/>
        <v>spaces</v>
      </c>
      <c r="S2719" s="11">
        <f t="shared" si="255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7">
        <f t="shared" si="256"/>
        <v>125.97972972972973</v>
      </c>
      <c r="Q2720" t="str">
        <f t="shared" si="254"/>
        <v>theater</v>
      </c>
      <c r="R2720" t="str">
        <f t="shared" si="252"/>
        <v>spaces</v>
      </c>
      <c r="S2720" s="11">
        <f t="shared" si="255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7">
        <f t="shared" si="256"/>
        <v>94.637681159420296</v>
      </c>
      <c r="Q2721" t="str">
        <f t="shared" si="254"/>
        <v>theater</v>
      </c>
      <c r="R2721" t="str">
        <f t="shared" si="252"/>
        <v>spaces</v>
      </c>
      <c r="S2721" s="11">
        <f t="shared" si="255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7">
        <f t="shared" si="256"/>
        <v>170.69942196531792</v>
      </c>
      <c r="Q2722" t="str">
        <f t="shared" si="254"/>
        <v>theater</v>
      </c>
      <c r="R2722" t="str">
        <f t="shared" si="252"/>
        <v>spaces</v>
      </c>
      <c r="S2722" s="11">
        <f t="shared" si="255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7">
        <f t="shared" si="256"/>
        <v>40.762081784386616</v>
      </c>
      <c r="Q2723" t="str">
        <f t="shared" si="254"/>
        <v>technology</v>
      </c>
      <c r="R2723" t="str">
        <f t="shared" si="252"/>
        <v>hardware</v>
      </c>
      <c r="S2723" s="11">
        <f t="shared" si="255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7">
        <f t="shared" si="256"/>
        <v>68.254054054054052</v>
      </c>
      <c r="Q2724" t="str">
        <f t="shared" si="254"/>
        <v>technology</v>
      </c>
      <c r="R2724" t="str">
        <f t="shared" si="252"/>
        <v>hardware</v>
      </c>
      <c r="S2724" s="11">
        <f t="shared" si="255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7">
        <f t="shared" si="256"/>
        <v>95.48863636363636</v>
      </c>
      <c r="Q2725" t="str">
        <f t="shared" si="254"/>
        <v>technology</v>
      </c>
      <c r="R2725" t="str">
        <f t="shared" si="252"/>
        <v>hardware</v>
      </c>
      <c r="S2725" s="11">
        <f t="shared" si="255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7">
        <f t="shared" si="256"/>
        <v>7.1902649656526005</v>
      </c>
      <c r="Q2726" t="str">
        <f t="shared" si="254"/>
        <v>technology</v>
      </c>
      <c r="R2726" t="str">
        <f t="shared" si="252"/>
        <v>hardware</v>
      </c>
      <c r="S2726" s="11">
        <f t="shared" si="255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7">
        <f t="shared" si="256"/>
        <v>511.65486725663715</v>
      </c>
      <c r="Q2727" t="str">
        <f t="shared" si="254"/>
        <v>technology</v>
      </c>
      <c r="R2727" t="str">
        <f t="shared" si="252"/>
        <v>hardware</v>
      </c>
      <c r="S2727" s="11">
        <f t="shared" si="255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7">
        <f t="shared" si="256"/>
        <v>261.74504950495049</v>
      </c>
      <c r="Q2728" t="str">
        <f t="shared" si="254"/>
        <v>technology</v>
      </c>
      <c r="R2728" t="str">
        <f t="shared" si="252"/>
        <v>hardware</v>
      </c>
      <c r="S2728" s="11">
        <f t="shared" si="255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7">
        <f t="shared" si="256"/>
        <v>69.760961810466767</v>
      </c>
      <c r="Q2729" t="str">
        <f t="shared" si="254"/>
        <v>technology</v>
      </c>
      <c r="R2729" t="str">
        <f t="shared" si="252"/>
        <v>hardware</v>
      </c>
      <c r="S2729" s="11">
        <f t="shared" si="255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7">
        <f t="shared" si="256"/>
        <v>77.229591836734699</v>
      </c>
      <c r="Q2730" t="str">
        <f t="shared" si="254"/>
        <v>technology</v>
      </c>
      <c r="R2730" t="str">
        <f t="shared" si="252"/>
        <v>hardware</v>
      </c>
      <c r="S2730" s="11">
        <f t="shared" si="255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7">
        <f t="shared" si="256"/>
        <v>340.56521739130437</v>
      </c>
      <c r="Q2731" t="str">
        <f t="shared" si="254"/>
        <v>technology</v>
      </c>
      <c r="R2731" t="str">
        <f t="shared" si="252"/>
        <v>hardware</v>
      </c>
      <c r="S2731" s="11">
        <f t="shared" si="255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7">
        <f t="shared" si="256"/>
        <v>67.417903225806455</v>
      </c>
      <c r="Q2732" t="str">
        <f t="shared" si="254"/>
        <v>technology</v>
      </c>
      <c r="R2732" t="str">
        <f t="shared" si="252"/>
        <v>hardware</v>
      </c>
      <c r="S2732" s="11">
        <f t="shared" si="255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7">
        <f t="shared" si="256"/>
        <v>845.70270270270271</v>
      </c>
      <c r="Q2733" t="str">
        <f t="shared" si="254"/>
        <v>technology</v>
      </c>
      <c r="R2733" t="str">
        <f t="shared" si="252"/>
        <v>hardware</v>
      </c>
      <c r="S2733" s="11">
        <f t="shared" si="255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7">
        <f t="shared" si="256"/>
        <v>97.191780821917803</v>
      </c>
      <c r="Q2734" t="str">
        <f t="shared" si="254"/>
        <v>technology</v>
      </c>
      <c r="R2734" t="str">
        <f t="shared" si="252"/>
        <v>hardware</v>
      </c>
      <c r="S2734" s="11">
        <f t="shared" si="255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7">
        <f t="shared" si="256"/>
        <v>451.84033613445376</v>
      </c>
      <c r="Q2735" t="str">
        <f t="shared" si="254"/>
        <v>technology</v>
      </c>
      <c r="R2735" t="str">
        <f t="shared" si="252"/>
        <v>hardware</v>
      </c>
      <c r="S2735" s="11">
        <f t="shared" si="255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7">
        <f t="shared" si="256"/>
        <v>138.66871165644173</v>
      </c>
      <c r="Q2736" t="str">
        <f t="shared" si="254"/>
        <v>technology</v>
      </c>
      <c r="R2736" t="str">
        <f t="shared" si="252"/>
        <v>hardware</v>
      </c>
      <c r="S2736" s="11">
        <f t="shared" si="255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7">
        <f t="shared" si="256"/>
        <v>21.640147492625371</v>
      </c>
      <c r="Q2737" t="str">
        <f t="shared" si="254"/>
        <v>technology</v>
      </c>
      <c r="R2737" t="str">
        <f t="shared" si="252"/>
        <v>hardware</v>
      </c>
      <c r="S2737" s="11">
        <f t="shared" si="255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7">
        <f t="shared" si="256"/>
        <v>169.51724137931035</v>
      </c>
      <c r="Q2738" t="str">
        <f t="shared" si="254"/>
        <v>technology</v>
      </c>
      <c r="R2738" t="str">
        <f t="shared" si="252"/>
        <v>hardware</v>
      </c>
      <c r="S2738" s="11">
        <f t="shared" si="255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7">
        <f t="shared" si="256"/>
        <v>161.88210526315791</v>
      </c>
      <c r="Q2739" t="str">
        <f t="shared" si="254"/>
        <v>technology</v>
      </c>
      <c r="R2739" t="str">
        <f t="shared" si="252"/>
        <v>hardware</v>
      </c>
      <c r="S2739" s="11">
        <f t="shared" si="255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7">
        <f t="shared" si="256"/>
        <v>493.13333333333333</v>
      </c>
      <c r="Q2740" t="str">
        <f t="shared" si="254"/>
        <v>technology</v>
      </c>
      <c r="R2740" t="str">
        <f t="shared" si="252"/>
        <v>hardware</v>
      </c>
      <c r="S2740" s="11">
        <f t="shared" si="255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7">
        <f t="shared" si="256"/>
        <v>22.120418848167539</v>
      </c>
      <c r="Q2741" t="str">
        <f t="shared" si="254"/>
        <v>technology</v>
      </c>
      <c r="R2741" t="str">
        <f t="shared" si="252"/>
        <v>hardware</v>
      </c>
      <c r="S2741" s="11">
        <f t="shared" si="255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7">
        <f t="shared" si="256"/>
        <v>18.235294117647058</v>
      </c>
      <c r="Q2742" t="str">
        <f t="shared" si="254"/>
        <v>technology</v>
      </c>
      <c r="R2742" t="str">
        <f t="shared" si="252"/>
        <v>hardware</v>
      </c>
      <c r="S2742" s="11">
        <f t="shared" si="255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7">
        <f t="shared" si="256"/>
        <v>8.75</v>
      </c>
      <c r="Q2743" t="str">
        <f t="shared" si="254"/>
        <v>publishing</v>
      </c>
      <c r="R2743" t="str">
        <f t="shared" si="252"/>
        <v>children's books</v>
      </c>
      <c r="S2743" s="11">
        <f t="shared" si="255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7">
        <f t="shared" si="256"/>
        <v>40.611111111111114</v>
      </c>
      <c r="Q2744" t="str">
        <f t="shared" si="254"/>
        <v>publishing</v>
      </c>
      <c r="R2744" t="str">
        <f t="shared" si="252"/>
        <v>children's books</v>
      </c>
      <c r="S2744" s="11">
        <f t="shared" si="255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7" t="str">
        <f t="shared" si="256"/>
        <v>NA</v>
      </c>
      <c r="Q2745" t="str">
        <f t="shared" si="254"/>
        <v>publishing</v>
      </c>
      <c r="R2745" t="str">
        <f t="shared" si="252"/>
        <v>children's books</v>
      </c>
      <c r="S2745" s="11">
        <f t="shared" si="255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7">
        <f t="shared" si="256"/>
        <v>37.954545454545453</v>
      </c>
      <c r="Q2746" t="str">
        <f t="shared" si="254"/>
        <v>publishing</v>
      </c>
      <c r="R2746" t="str">
        <f t="shared" si="252"/>
        <v>children's books</v>
      </c>
      <c r="S2746" s="11">
        <f t="shared" si="255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7">
        <f t="shared" si="256"/>
        <v>35.734693877551024</v>
      </c>
      <c r="Q2747" t="str">
        <f t="shared" si="254"/>
        <v>publishing</v>
      </c>
      <c r="R2747" t="str">
        <f t="shared" si="252"/>
        <v>children's books</v>
      </c>
      <c r="S2747" s="11">
        <f t="shared" si="255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7">
        <f t="shared" si="256"/>
        <v>42.157894736842103</v>
      </c>
      <c r="Q2748" t="str">
        <f t="shared" si="254"/>
        <v>publishing</v>
      </c>
      <c r="R2748" t="str">
        <f t="shared" si="252"/>
        <v>children's books</v>
      </c>
      <c r="S2748" s="11">
        <f t="shared" si="255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7">
        <f t="shared" si="256"/>
        <v>35</v>
      </c>
      <c r="Q2749" t="str">
        <f t="shared" si="254"/>
        <v>publishing</v>
      </c>
      <c r="R2749" t="str">
        <f t="shared" si="252"/>
        <v>children's books</v>
      </c>
      <c r="S2749" s="11">
        <f t="shared" si="255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7">
        <f t="shared" si="256"/>
        <v>13.25</v>
      </c>
      <c r="Q2750" t="str">
        <f t="shared" si="254"/>
        <v>publishing</v>
      </c>
      <c r="R2750" t="str">
        <f t="shared" si="252"/>
        <v>children's books</v>
      </c>
      <c r="S2750" s="11">
        <f t="shared" si="255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7">
        <f t="shared" si="256"/>
        <v>55</v>
      </c>
      <c r="Q2751" t="str">
        <f t="shared" si="254"/>
        <v>publishing</v>
      </c>
      <c r="R2751" t="str">
        <f t="shared" si="252"/>
        <v>children's books</v>
      </c>
      <c r="S2751" s="11">
        <f t="shared" si="255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7" t="str">
        <f t="shared" si="256"/>
        <v>NA</v>
      </c>
      <c r="Q2752" t="str">
        <f t="shared" si="254"/>
        <v>publishing</v>
      </c>
      <c r="R2752" t="str">
        <f t="shared" si="252"/>
        <v>children's books</v>
      </c>
      <c r="S2752" s="11">
        <f t="shared" si="255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7" t="str">
        <f t="shared" si="256"/>
        <v>NA</v>
      </c>
      <c r="Q2753" t="str">
        <f t="shared" si="254"/>
        <v>publishing</v>
      </c>
      <c r="R2753" t="str">
        <f t="shared" si="252"/>
        <v>children's books</v>
      </c>
      <c r="S2753" s="11">
        <f t="shared" si="255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7">
        <f t="shared" si="256"/>
        <v>39.285714285714285</v>
      </c>
      <c r="Q2754" t="str">
        <f t="shared" si="254"/>
        <v>publishing</v>
      </c>
      <c r="R2754" t="str">
        <f t="shared" ref="R2754:R2817" si="258">MID(N2754,SEARCH("/",N2754)+1,LEN(N2754)-SEARCH("/",N2754))</f>
        <v>children's books</v>
      </c>
      <c r="S2754" s="11">
        <f t="shared" si="255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7">
        <f t="shared" si="256"/>
        <v>47.5</v>
      </c>
      <c r="Q2755" t="str">
        <f t="shared" ref="Q2755:Q2818" si="260">LEFT(N2755,SEARCH("/",N2755)-1)</f>
        <v>publishing</v>
      </c>
      <c r="R2755" t="str">
        <f t="shared" si="258"/>
        <v>children's books</v>
      </c>
      <c r="S2755" s="11">
        <f t="shared" ref="S2755:S2818" si="261">(((J2755/60)/60)/24)+DATE(1970,1,1)</f>
        <v>41117.900729166664</v>
      </c>
      <c r="T2755" s="11">
        <f t="shared" si="257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7" t="str">
        <f t="shared" ref="P2756:P2819" si="262">IFERROR(E2756/L2756,"NA")</f>
        <v>NA</v>
      </c>
      <c r="Q2756" t="str">
        <f t="shared" si="260"/>
        <v>publishing</v>
      </c>
      <c r="R2756" t="str">
        <f t="shared" si="258"/>
        <v>children's books</v>
      </c>
      <c r="S2756" s="11">
        <f t="shared" si="261"/>
        <v>41863.636006944449</v>
      </c>
      <c r="T2756" s="11">
        <f t="shared" ref="T2756:T2819" si="263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7">
        <f t="shared" si="262"/>
        <v>17.333333333333332</v>
      </c>
      <c r="Q2757" t="str">
        <f t="shared" si="260"/>
        <v>publishing</v>
      </c>
      <c r="R2757" t="str">
        <f t="shared" si="258"/>
        <v>children's books</v>
      </c>
      <c r="S2757" s="11">
        <f t="shared" si="261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7">
        <f t="shared" si="262"/>
        <v>31.757575757575758</v>
      </c>
      <c r="Q2758" t="str">
        <f t="shared" si="260"/>
        <v>publishing</v>
      </c>
      <c r="R2758" t="str">
        <f t="shared" si="258"/>
        <v>children's books</v>
      </c>
      <c r="S2758" s="11">
        <f t="shared" si="261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7">
        <f t="shared" si="262"/>
        <v>5</v>
      </c>
      <c r="Q2759" t="str">
        <f t="shared" si="260"/>
        <v>publishing</v>
      </c>
      <c r="R2759" t="str">
        <f t="shared" si="258"/>
        <v>children's books</v>
      </c>
      <c r="S2759" s="11">
        <f t="shared" si="261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7">
        <f t="shared" si="262"/>
        <v>39</v>
      </c>
      <c r="Q2760" t="str">
        <f t="shared" si="260"/>
        <v>publishing</v>
      </c>
      <c r="R2760" t="str">
        <f t="shared" si="258"/>
        <v>children's books</v>
      </c>
      <c r="S2760" s="11">
        <f t="shared" si="261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7">
        <f t="shared" si="262"/>
        <v>52.5</v>
      </c>
      <c r="Q2761" t="str">
        <f t="shared" si="260"/>
        <v>publishing</v>
      </c>
      <c r="R2761" t="str">
        <f t="shared" si="258"/>
        <v>children's books</v>
      </c>
      <c r="S2761" s="11">
        <f t="shared" si="261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7" t="str">
        <f t="shared" si="262"/>
        <v>NA</v>
      </c>
      <c r="Q2762" t="str">
        <f t="shared" si="260"/>
        <v>publishing</v>
      </c>
      <c r="R2762" t="str">
        <f t="shared" si="258"/>
        <v>children's books</v>
      </c>
      <c r="S2762" s="11">
        <f t="shared" si="261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7">
        <f t="shared" si="262"/>
        <v>9</v>
      </c>
      <c r="Q2763" t="str">
        <f t="shared" si="260"/>
        <v>publishing</v>
      </c>
      <c r="R2763" t="str">
        <f t="shared" si="258"/>
        <v>children's books</v>
      </c>
      <c r="S2763" s="11">
        <f t="shared" si="261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7">
        <f t="shared" si="262"/>
        <v>25</v>
      </c>
      <c r="Q2764" t="str">
        <f t="shared" si="260"/>
        <v>publishing</v>
      </c>
      <c r="R2764" t="str">
        <f t="shared" si="258"/>
        <v>children's books</v>
      </c>
      <c r="S2764" s="11">
        <f t="shared" si="261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7">
        <f t="shared" si="262"/>
        <v>30</v>
      </c>
      <c r="Q2765" t="str">
        <f t="shared" si="260"/>
        <v>publishing</v>
      </c>
      <c r="R2765" t="str">
        <f t="shared" si="258"/>
        <v>children's books</v>
      </c>
      <c r="S2765" s="11">
        <f t="shared" si="261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7">
        <f t="shared" si="262"/>
        <v>11.25</v>
      </c>
      <c r="Q2766" t="str">
        <f t="shared" si="260"/>
        <v>publishing</v>
      </c>
      <c r="R2766" t="str">
        <f t="shared" si="258"/>
        <v>children's books</v>
      </c>
      <c r="S2766" s="11">
        <f t="shared" si="261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7" t="str">
        <f t="shared" si="262"/>
        <v>NA</v>
      </c>
      <c r="Q2767" t="str">
        <f t="shared" si="260"/>
        <v>publishing</v>
      </c>
      <c r="R2767" t="str">
        <f t="shared" si="258"/>
        <v>children's books</v>
      </c>
      <c r="S2767" s="11">
        <f t="shared" si="261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7">
        <f t="shared" si="262"/>
        <v>25</v>
      </c>
      <c r="Q2768" t="str">
        <f t="shared" si="260"/>
        <v>publishing</v>
      </c>
      <c r="R2768" t="str">
        <f t="shared" si="258"/>
        <v>children's books</v>
      </c>
      <c r="S2768" s="11">
        <f t="shared" si="261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7">
        <f t="shared" si="262"/>
        <v>11.333333333333334</v>
      </c>
      <c r="Q2769" t="str">
        <f t="shared" si="260"/>
        <v>publishing</v>
      </c>
      <c r="R2769" t="str">
        <f t="shared" si="258"/>
        <v>children's books</v>
      </c>
      <c r="S2769" s="11">
        <f t="shared" si="261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7">
        <f t="shared" si="262"/>
        <v>29.470588235294116</v>
      </c>
      <c r="Q2770" t="str">
        <f t="shared" si="260"/>
        <v>publishing</v>
      </c>
      <c r="R2770" t="str">
        <f t="shared" si="258"/>
        <v>children's books</v>
      </c>
      <c r="S2770" s="11">
        <f t="shared" si="261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7">
        <f t="shared" si="262"/>
        <v>1</v>
      </c>
      <c r="Q2771" t="str">
        <f t="shared" si="260"/>
        <v>publishing</v>
      </c>
      <c r="R2771" t="str">
        <f t="shared" si="258"/>
        <v>children's books</v>
      </c>
      <c r="S2771" s="11">
        <f t="shared" si="261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7">
        <f t="shared" si="262"/>
        <v>63.098484848484851</v>
      </c>
      <c r="Q2772" t="str">
        <f t="shared" si="260"/>
        <v>publishing</v>
      </c>
      <c r="R2772" t="str">
        <f t="shared" si="258"/>
        <v>children's books</v>
      </c>
      <c r="S2772" s="11">
        <f t="shared" si="261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7" t="str">
        <f t="shared" si="262"/>
        <v>NA</v>
      </c>
      <c r="Q2773" t="str">
        <f t="shared" si="260"/>
        <v>publishing</v>
      </c>
      <c r="R2773" t="str">
        <f t="shared" si="258"/>
        <v>children's books</v>
      </c>
      <c r="S2773" s="11">
        <f t="shared" si="261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7" t="str">
        <f t="shared" si="262"/>
        <v>NA</v>
      </c>
      <c r="Q2774" t="str">
        <f t="shared" si="260"/>
        <v>publishing</v>
      </c>
      <c r="R2774" t="str">
        <f t="shared" si="258"/>
        <v>children's books</v>
      </c>
      <c r="S2774" s="11">
        <f t="shared" si="261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7">
        <f t="shared" si="262"/>
        <v>1</v>
      </c>
      <c r="Q2775" t="str">
        <f t="shared" si="260"/>
        <v>publishing</v>
      </c>
      <c r="R2775" t="str">
        <f t="shared" si="258"/>
        <v>children's books</v>
      </c>
      <c r="S2775" s="11">
        <f t="shared" si="261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7">
        <f t="shared" si="262"/>
        <v>43.846153846153847</v>
      </c>
      <c r="Q2776" t="str">
        <f t="shared" si="260"/>
        <v>publishing</v>
      </c>
      <c r="R2776" t="str">
        <f t="shared" si="258"/>
        <v>children's books</v>
      </c>
      <c r="S2776" s="11">
        <f t="shared" si="261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7">
        <f t="shared" si="262"/>
        <v>75</v>
      </c>
      <c r="Q2777" t="str">
        <f t="shared" si="260"/>
        <v>publishing</v>
      </c>
      <c r="R2777" t="str">
        <f t="shared" si="258"/>
        <v>children's books</v>
      </c>
      <c r="S2777" s="11">
        <f t="shared" si="261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7">
        <f t="shared" si="262"/>
        <v>45.972222222222221</v>
      </c>
      <c r="Q2778" t="str">
        <f t="shared" si="260"/>
        <v>publishing</v>
      </c>
      <c r="R2778" t="str">
        <f t="shared" si="258"/>
        <v>children's books</v>
      </c>
      <c r="S2778" s="11">
        <f t="shared" si="261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7">
        <f t="shared" si="262"/>
        <v>10</v>
      </c>
      <c r="Q2779" t="str">
        <f t="shared" si="260"/>
        <v>publishing</v>
      </c>
      <c r="R2779" t="str">
        <f t="shared" si="258"/>
        <v>children's books</v>
      </c>
      <c r="S2779" s="11">
        <f t="shared" si="261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7">
        <f t="shared" si="262"/>
        <v>93.666666666666671</v>
      </c>
      <c r="Q2780" t="str">
        <f t="shared" si="260"/>
        <v>publishing</v>
      </c>
      <c r="R2780" t="str">
        <f t="shared" si="258"/>
        <v>children's books</v>
      </c>
      <c r="S2780" s="11">
        <f t="shared" si="261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7">
        <f t="shared" si="262"/>
        <v>53</v>
      </c>
      <c r="Q2781" t="str">
        <f t="shared" si="260"/>
        <v>publishing</v>
      </c>
      <c r="R2781" t="str">
        <f t="shared" si="258"/>
        <v>children's books</v>
      </c>
      <c r="S2781" s="11">
        <f t="shared" si="261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7" t="str">
        <f t="shared" si="262"/>
        <v>NA</v>
      </c>
      <c r="Q2782" t="str">
        <f t="shared" si="260"/>
        <v>publishing</v>
      </c>
      <c r="R2782" t="str">
        <f t="shared" si="258"/>
        <v>children's books</v>
      </c>
      <c r="S2782" s="11">
        <f t="shared" si="261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7">
        <f t="shared" si="262"/>
        <v>47</v>
      </c>
      <c r="Q2783" t="str">
        <f t="shared" si="260"/>
        <v>theater</v>
      </c>
      <c r="R2783" t="str">
        <f t="shared" si="258"/>
        <v>plays</v>
      </c>
      <c r="S2783" s="11">
        <f t="shared" si="261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7">
        <f t="shared" si="262"/>
        <v>66.666666666666671</v>
      </c>
      <c r="Q2784" t="str">
        <f t="shared" si="260"/>
        <v>theater</v>
      </c>
      <c r="R2784" t="str">
        <f t="shared" si="258"/>
        <v>plays</v>
      </c>
      <c r="S2784" s="11">
        <f t="shared" si="261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7">
        <f t="shared" si="262"/>
        <v>18.770491803278688</v>
      </c>
      <c r="Q2785" t="str">
        <f t="shared" si="260"/>
        <v>theater</v>
      </c>
      <c r="R2785" t="str">
        <f t="shared" si="258"/>
        <v>plays</v>
      </c>
      <c r="S2785" s="11">
        <f t="shared" si="261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7">
        <f t="shared" si="262"/>
        <v>66.111111111111114</v>
      </c>
      <c r="Q2786" t="str">
        <f t="shared" si="260"/>
        <v>theater</v>
      </c>
      <c r="R2786" t="str">
        <f t="shared" si="258"/>
        <v>plays</v>
      </c>
      <c r="S2786" s="11">
        <f t="shared" si="261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7">
        <f t="shared" si="262"/>
        <v>36.859154929577464</v>
      </c>
      <c r="Q2787" t="str">
        <f t="shared" si="260"/>
        <v>theater</v>
      </c>
      <c r="R2787" t="str">
        <f t="shared" si="258"/>
        <v>plays</v>
      </c>
      <c r="S2787" s="11">
        <f t="shared" si="261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7">
        <f t="shared" si="262"/>
        <v>39.810810810810814</v>
      </c>
      <c r="Q2788" t="str">
        <f t="shared" si="260"/>
        <v>theater</v>
      </c>
      <c r="R2788" t="str">
        <f t="shared" si="258"/>
        <v>plays</v>
      </c>
      <c r="S2788" s="11">
        <f t="shared" si="261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7">
        <f t="shared" si="262"/>
        <v>31.5</v>
      </c>
      <c r="Q2789" t="str">
        <f t="shared" si="260"/>
        <v>theater</v>
      </c>
      <c r="R2789" t="str">
        <f t="shared" si="258"/>
        <v>plays</v>
      </c>
      <c r="S2789" s="11">
        <f t="shared" si="261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7">
        <f t="shared" si="262"/>
        <v>102.5</v>
      </c>
      <c r="Q2790" t="str">
        <f t="shared" si="260"/>
        <v>theater</v>
      </c>
      <c r="R2790" t="str">
        <f t="shared" si="258"/>
        <v>plays</v>
      </c>
      <c r="S2790" s="11">
        <f t="shared" si="261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7">
        <f t="shared" si="262"/>
        <v>126.45833333333333</v>
      </c>
      <c r="Q2791" t="str">
        <f t="shared" si="260"/>
        <v>theater</v>
      </c>
      <c r="R2791" t="str">
        <f t="shared" si="258"/>
        <v>plays</v>
      </c>
      <c r="S2791" s="11">
        <f t="shared" si="261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7">
        <f t="shared" si="262"/>
        <v>47.878787878787875</v>
      </c>
      <c r="Q2792" t="str">
        <f t="shared" si="260"/>
        <v>theater</v>
      </c>
      <c r="R2792" t="str">
        <f t="shared" si="258"/>
        <v>plays</v>
      </c>
      <c r="S2792" s="11">
        <f t="shared" si="261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7">
        <f t="shared" si="262"/>
        <v>73.214285714285708</v>
      </c>
      <c r="Q2793" t="str">
        <f t="shared" si="260"/>
        <v>theater</v>
      </c>
      <c r="R2793" t="str">
        <f t="shared" si="258"/>
        <v>plays</v>
      </c>
      <c r="S2793" s="11">
        <f t="shared" si="261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7">
        <f t="shared" si="262"/>
        <v>89.666666666666671</v>
      </c>
      <c r="Q2794" t="str">
        <f t="shared" si="260"/>
        <v>theater</v>
      </c>
      <c r="R2794" t="str">
        <f t="shared" si="258"/>
        <v>plays</v>
      </c>
      <c r="S2794" s="11">
        <f t="shared" si="261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7">
        <f t="shared" si="262"/>
        <v>151.4623287671233</v>
      </c>
      <c r="Q2795" t="str">
        <f t="shared" si="260"/>
        <v>theater</v>
      </c>
      <c r="R2795" t="str">
        <f t="shared" si="258"/>
        <v>plays</v>
      </c>
      <c r="S2795" s="11">
        <f t="shared" si="261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7">
        <f t="shared" si="262"/>
        <v>25</v>
      </c>
      <c r="Q2796" t="str">
        <f t="shared" si="260"/>
        <v>theater</v>
      </c>
      <c r="R2796" t="str">
        <f t="shared" si="258"/>
        <v>plays</v>
      </c>
      <c r="S2796" s="11">
        <f t="shared" si="261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7">
        <f t="shared" si="262"/>
        <v>36.5</v>
      </c>
      <c r="Q2797" t="str">
        <f t="shared" si="260"/>
        <v>theater</v>
      </c>
      <c r="R2797" t="str">
        <f t="shared" si="258"/>
        <v>plays</v>
      </c>
      <c r="S2797" s="11">
        <f t="shared" si="261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7">
        <f t="shared" si="262"/>
        <v>44</v>
      </c>
      <c r="Q2798" t="str">
        <f t="shared" si="260"/>
        <v>theater</v>
      </c>
      <c r="R2798" t="str">
        <f t="shared" si="258"/>
        <v>plays</v>
      </c>
      <c r="S2798" s="11">
        <f t="shared" si="261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7">
        <f t="shared" si="262"/>
        <v>87.357553191489373</v>
      </c>
      <c r="Q2799" t="str">
        <f t="shared" si="260"/>
        <v>theater</v>
      </c>
      <c r="R2799" t="str">
        <f t="shared" si="258"/>
        <v>plays</v>
      </c>
      <c r="S2799" s="11">
        <f t="shared" si="261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7">
        <f t="shared" si="262"/>
        <v>36.474820143884891</v>
      </c>
      <c r="Q2800" t="str">
        <f t="shared" si="260"/>
        <v>theater</v>
      </c>
      <c r="R2800" t="str">
        <f t="shared" si="258"/>
        <v>plays</v>
      </c>
      <c r="S2800" s="11">
        <f t="shared" si="261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7">
        <f t="shared" si="262"/>
        <v>44.859538461538463</v>
      </c>
      <c r="Q2801" t="str">
        <f t="shared" si="260"/>
        <v>theater</v>
      </c>
      <c r="R2801" t="str">
        <f t="shared" si="258"/>
        <v>plays</v>
      </c>
      <c r="S2801" s="11">
        <f t="shared" si="261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7">
        <f t="shared" si="262"/>
        <v>42.903225806451616</v>
      </c>
      <c r="Q2802" t="str">
        <f t="shared" si="260"/>
        <v>theater</v>
      </c>
      <c r="R2802" t="str">
        <f t="shared" si="258"/>
        <v>plays</v>
      </c>
      <c r="S2802" s="11">
        <f t="shared" si="261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7">
        <f t="shared" si="262"/>
        <v>51.230769230769234</v>
      </c>
      <c r="Q2803" t="str">
        <f t="shared" si="260"/>
        <v>theater</v>
      </c>
      <c r="R2803" t="str">
        <f t="shared" si="258"/>
        <v>plays</v>
      </c>
      <c r="S2803" s="11">
        <f t="shared" si="261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7">
        <f t="shared" si="262"/>
        <v>33.944444444444443</v>
      </c>
      <c r="Q2804" t="str">
        <f t="shared" si="260"/>
        <v>theater</v>
      </c>
      <c r="R2804" t="str">
        <f t="shared" si="258"/>
        <v>plays</v>
      </c>
      <c r="S2804" s="11">
        <f t="shared" si="261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7">
        <f t="shared" si="262"/>
        <v>90.744680851063833</v>
      </c>
      <c r="Q2805" t="str">
        <f t="shared" si="260"/>
        <v>theater</v>
      </c>
      <c r="R2805" t="str">
        <f t="shared" si="258"/>
        <v>plays</v>
      </c>
      <c r="S2805" s="11">
        <f t="shared" si="261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7">
        <f t="shared" si="262"/>
        <v>50</v>
      </c>
      <c r="Q2806" t="str">
        <f t="shared" si="260"/>
        <v>theater</v>
      </c>
      <c r="R2806" t="str">
        <f t="shared" si="258"/>
        <v>plays</v>
      </c>
      <c r="S2806" s="11">
        <f t="shared" si="261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7">
        <f t="shared" si="262"/>
        <v>24.444444444444443</v>
      </c>
      <c r="Q2807" t="str">
        <f t="shared" si="260"/>
        <v>theater</v>
      </c>
      <c r="R2807" t="str">
        <f t="shared" si="258"/>
        <v>plays</v>
      </c>
      <c r="S2807" s="11">
        <f t="shared" si="261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7">
        <f t="shared" si="262"/>
        <v>44.25</v>
      </c>
      <c r="Q2808" t="str">
        <f t="shared" si="260"/>
        <v>theater</v>
      </c>
      <c r="R2808" t="str">
        <f t="shared" si="258"/>
        <v>plays</v>
      </c>
      <c r="S2808" s="11">
        <f t="shared" si="261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7">
        <f t="shared" si="262"/>
        <v>67.741935483870961</v>
      </c>
      <c r="Q2809" t="str">
        <f t="shared" si="260"/>
        <v>theater</v>
      </c>
      <c r="R2809" t="str">
        <f t="shared" si="258"/>
        <v>plays</v>
      </c>
      <c r="S2809" s="11">
        <f t="shared" si="261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7">
        <f t="shared" si="262"/>
        <v>65.376811594202906</v>
      </c>
      <c r="Q2810" t="str">
        <f t="shared" si="260"/>
        <v>theater</v>
      </c>
      <c r="R2810" t="str">
        <f t="shared" si="258"/>
        <v>plays</v>
      </c>
      <c r="S2810" s="11">
        <f t="shared" si="261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7">
        <f t="shared" si="262"/>
        <v>121.9047619047619</v>
      </c>
      <c r="Q2811" t="str">
        <f t="shared" si="260"/>
        <v>theater</v>
      </c>
      <c r="R2811" t="str">
        <f t="shared" si="258"/>
        <v>plays</v>
      </c>
      <c r="S2811" s="11">
        <f t="shared" si="261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7">
        <f t="shared" si="262"/>
        <v>47.456140350877192</v>
      </c>
      <c r="Q2812" t="str">
        <f t="shared" si="260"/>
        <v>theater</v>
      </c>
      <c r="R2812" t="str">
        <f t="shared" si="258"/>
        <v>plays</v>
      </c>
      <c r="S2812" s="11">
        <f t="shared" si="261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7">
        <f t="shared" si="262"/>
        <v>92.842592592592595</v>
      </c>
      <c r="Q2813" t="str">
        <f t="shared" si="260"/>
        <v>theater</v>
      </c>
      <c r="R2813" t="str">
        <f t="shared" si="258"/>
        <v>plays</v>
      </c>
      <c r="S2813" s="11">
        <f t="shared" si="261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7">
        <f t="shared" si="262"/>
        <v>68.253012048192772</v>
      </c>
      <c r="Q2814" t="str">
        <f t="shared" si="260"/>
        <v>theater</v>
      </c>
      <c r="R2814" t="str">
        <f t="shared" si="258"/>
        <v>plays</v>
      </c>
      <c r="S2814" s="11">
        <f t="shared" si="261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7">
        <f t="shared" si="262"/>
        <v>37.209583333333335</v>
      </c>
      <c r="Q2815" t="str">
        <f t="shared" si="260"/>
        <v>theater</v>
      </c>
      <c r="R2815" t="str">
        <f t="shared" si="258"/>
        <v>plays</v>
      </c>
      <c r="S2815" s="11">
        <f t="shared" si="261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7">
        <f t="shared" si="262"/>
        <v>25.25</v>
      </c>
      <c r="Q2816" t="str">
        <f t="shared" si="260"/>
        <v>theater</v>
      </c>
      <c r="R2816" t="str">
        <f t="shared" si="258"/>
        <v>plays</v>
      </c>
      <c r="S2816" s="11">
        <f t="shared" si="261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7">
        <f t="shared" si="262"/>
        <v>43.214285714285715</v>
      </c>
      <c r="Q2817" t="str">
        <f t="shared" si="260"/>
        <v>theater</v>
      </c>
      <c r="R2817" t="str">
        <f t="shared" si="258"/>
        <v>plays</v>
      </c>
      <c r="S2817" s="11">
        <f t="shared" si="261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7">
        <f t="shared" si="262"/>
        <v>25.130177514792898</v>
      </c>
      <c r="Q2818" t="str">
        <f t="shared" si="260"/>
        <v>theater</v>
      </c>
      <c r="R2818" t="str">
        <f t="shared" ref="R2818:R2881" si="264">MID(N2818,SEARCH("/",N2818)+1,LEN(N2818)-SEARCH("/",N2818))</f>
        <v>plays</v>
      </c>
      <c r="S2818" s="11">
        <f t="shared" si="261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7">
        <f t="shared" si="262"/>
        <v>23.636363636363637</v>
      </c>
      <c r="Q2819" t="str">
        <f t="shared" ref="Q2819:Q2882" si="266">LEFT(N2819,SEARCH("/",N2819)-1)</f>
        <v>theater</v>
      </c>
      <c r="R2819" t="str">
        <f t="shared" si="264"/>
        <v>plays</v>
      </c>
      <c r="S2819" s="11">
        <f t="shared" ref="S2819:S2882" si="267">(((J2819/60)/60)/24)+DATE(1970,1,1)</f>
        <v>42023.634976851856</v>
      </c>
      <c r="T2819" s="11">
        <f t="shared" si="263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7">
        <f t="shared" ref="P2820:P2883" si="268">IFERROR(E2820/L2820,"NA")</f>
        <v>103.95098039215686</v>
      </c>
      <c r="Q2820" t="str">
        <f t="shared" si="266"/>
        <v>theater</v>
      </c>
      <c r="R2820" t="str">
        <f t="shared" si="264"/>
        <v>plays</v>
      </c>
      <c r="S2820" s="11">
        <f t="shared" si="267"/>
        <v>42250.598217592589</v>
      </c>
      <c r="T2820" s="11">
        <f t="shared" ref="T2820:T2883" si="269"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7">
        <f t="shared" si="268"/>
        <v>50.384615384615387</v>
      </c>
      <c r="Q2821" t="str">
        <f t="shared" si="266"/>
        <v>theater</v>
      </c>
      <c r="R2821" t="str">
        <f t="shared" si="264"/>
        <v>plays</v>
      </c>
      <c r="S2821" s="11">
        <f t="shared" si="267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7">
        <f t="shared" si="268"/>
        <v>13.6</v>
      </c>
      <c r="Q2822" t="str">
        <f t="shared" si="266"/>
        <v>theater</v>
      </c>
      <c r="R2822" t="str">
        <f t="shared" si="264"/>
        <v>plays</v>
      </c>
      <c r="S2822" s="11">
        <f t="shared" si="267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7">
        <f t="shared" si="268"/>
        <v>28.571428571428573</v>
      </c>
      <c r="Q2823" t="str">
        <f t="shared" si="266"/>
        <v>theater</v>
      </c>
      <c r="R2823" t="str">
        <f t="shared" si="264"/>
        <v>plays</v>
      </c>
      <c r="S2823" s="11">
        <f t="shared" si="267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7">
        <f t="shared" si="268"/>
        <v>63.829787234042556</v>
      </c>
      <c r="Q2824" t="str">
        <f t="shared" si="266"/>
        <v>theater</v>
      </c>
      <c r="R2824" t="str">
        <f t="shared" si="264"/>
        <v>plays</v>
      </c>
      <c r="S2824" s="11">
        <f t="shared" si="267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7">
        <f t="shared" si="268"/>
        <v>8.8571428571428577</v>
      </c>
      <c r="Q2825" t="str">
        <f t="shared" si="266"/>
        <v>theater</v>
      </c>
      <c r="R2825" t="str">
        <f t="shared" si="264"/>
        <v>plays</v>
      </c>
      <c r="S2825" s="11">
        <f t="shared" si="267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7">
        <f t="shared" si="268"/>
        <v>50.666666666666664</v>
      </c>
      <c r="Q2826" t="str">
        <f t="shared" si="266"/>
        <v>theater</v>
      </c>
      <c r="R2826" t="str">
        <f t="shared" si="264"/>
        <v>plays</v>
      </c>
      <c r="S2826" s="11">
        <f t="shared" si="267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7">
        <f t="shared" si="268"/>
        <v>60.784313725490193</v>
      </c>
      <c r="Q2827" t="str">
        <f t="shared" si="266"/>
        <v>theater</v>
      </c>
      <c r="R2827" t="str">
        <f t="shared" si="264"/>
        <v>plays</v>
      </c>
      <c r="S2827" s="11">
        <f t="shared" si="267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7">
        <f t="shared" si="268"/>
        <v>113.42105263157895</v>
      </c>
      <c r="Q2828" t="str">
        <f t="shared" si="266"/>
        <v>theater</v>
      </c>
      <c r="R2828" t="str">
        <f t="shared" si="264"/>
        <v>plays</v>
      </c>
      <c r="S2828" s="11">
        <f t="shared" si="267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7">
        <f t="shared" si="268"/>
        <v>104.56521739130434</v>
      </c>
      <c r="Q2829" t="str">
        <f t="shared" si="266"/>
        <v>theater</v>
      </c>
      <c r="R2829" t="str">
        <f t="shared" si="264"/>
        <v>plays</v>
      </c>
      <c r="S2829" s="11">
        <f t="shared" si="267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7">
        <f t="shared" si="268"/>
        <v>98.30927835051547</v>
      </c>
      <c r="Q2830" t="str">
        <f t="shared" si="266"/>
        <v>theater</v>
      </c>
      <c r="R2830" t="str">
        <f t="shared" si="264"/>
        <v>plays</v>
      </c>
      <c r="S2830" s="11">
        <f t="shared" si="267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7">
        <f t="shared" si="268"/>
        <v>35.039473684210527</v>
      </c>
      <c r="Q2831" t="str">
        <f t="shared" si="266"/>
        <v>theater</v>
      </c>
      <c r="R2831" t="str">
        <f t="shared" si="264"/>
        <v>plays</v>
      </c>
      <c r="S2831" s="11">
        <f t="shared" si="267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7">
        <f t="shared" si="268"/>
        <v>272.72727272727275</v>
      </c>
      <c r="Q2832" t="str">
        <f t="shared" si="266"/>
        <v>theater</v>
      </c>
      <c r="R2832" t="str">
        <f t="shared" si="264"/>
        <v>plays</v>
      </c>
      <c r="S2832" s="11">
        <f t="shared" si="267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7">
        <f t="shared" si="268"/>
        <v>63.846153846153847</v>
      </c>
      <c r="Q2833" t="str">
        <f t="shared" si="266"/>
        <v>theater</v>
      </c>
      <c r="R2833" t="str">
        <f t="shared" si="264"/>
        <v>plays</v>
      </c>
      <c r="S2833" s="11">
        <f t="shared" si="267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7">
        <f t="shared" si="268"/>
        <v>30.189368421052631</v>
      </c>
      <c r="Q2834" t="str">
        <f t="shared" si="266"/>
        <v>theater</v>
      </c>
      <c r="R2834" t="str">
        <f t="shared" si="264"/>
        <v>plays</v>
      </c>
      <c r="S2834" s="11">
        <f t="shared" si="267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7">
        <f t="shared" si="268"/>
        <v>83.51428571428572</v>
      </c>
      <c r="Q2835" t="str">
        <f t="shared" si="266"/>
        <v>theater</v>
      </c>
      <c r="R2835" t="str">
        <f t="shared" si="264"/>
        <v>plays</v>
      </c>
      <c r="S2835" s="11">
        <f t="shared" si="267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7">
        <f t="shared" si="268"/>
        <v>64.761904761904759</v>
      </c>
      <c r="Q2836" t="str">
        <f t="shared" si="266"/>
        <v>theater</v>
      </c>
      <c r="R2836" t="str">
        <f t="shared" si="264"/>
        <v>plays</v>
      </c>
      <c r="S2836" s="11">
        <f t="shared" si="267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7">
        <f t="shared" si="268"/>
        <v>20.118172043010752</v>
      </c>
      <c r="Q2837" t="str">
        <f t="shared" si="266"/>
        <v>theater</v>
      </c>
      <c r="R2837" t="str">
        <f t="shared" si="264"/>
        <v>plays</v>
      </c>
      <c r="S2837" s="11">
        <f t="shared" si="267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7">
        <f t="shared" si="268"/>
        <v>44.090909090909093</v>
      </c>
      <c r="Q2838" t="str">
        <f t="shared" si="266"/>
        <v>theater</v>
      </c>
      <c r="R2838" t="str">
        <f t="shared" si="264"/>
        <v>plays</v>
      </c>
      <c r="S2838" s="11">
        <f t="shared" si="267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7">
        <f t="shared" si="268"/>
        <v>40.476190476190474</v>
      </c>
      <c r="Q2839" t="str">
        <f t="shared" si="266"/>
        <v>theater</v>
      </c>
      <c r="R2839" t="str">
        <f t="shared" si="264"/>
        <v>plays</v>
      </c>
      <c r="S2839" s="11">
        <f t="shared" si="267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7">
        <f t="shared" si="268"/>
        <v>44.537037037037038</v>
      </c>
      <c r="Q2840" t="str">
        <f t="shared" si="266"/>
        <v>theater</v>
      </c>
      <c r="R2840" t="str">
        <f t="shared" si="264"/>
        <v>plays</v>
      </c>
      <c r="S2840" s="11">
        <f t="shared" si="267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7">
        <f t="shared" si="268"/>
        <v>125.80645161290323</v>
      </c>
      <c r="Q2841" t="str">
        <f t="shared" si="266"/>
        <v>theater</v>
      </c>
      <c r="R2841" t="str">
        <f t="shared" si="264"/>
        <v>plays</v>
      </c>
      <c r="S2841" s="11">
        <f t="shared" si="267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7">
        <f t="shared" si="268"/>
        <v>19.696969696969695</v>
      </c>
      <c r="Q2842" t="str">
        <f t="shared" si="266"/>
        <v>theater</v>
      </c>
      <c r="R2842" t="str">
        <f t="shared" si="264"/>
        <v>plays</v>
      </c>
      <c r="S2842" s="11">
        <f t="shared" si="267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7">
        <f t="shared" si="268"/>
        <v>10</v>
      </c>
      <c r="Q2843" t="str">
        <f t="shared" si="266"/>
        <v>theater</v>
      </c>
      <c r="R2843" t="str">
        <f t="shared" si="264"/>
        <v>plays</v>
      </c>
      <c r="S2843" s="11">
        <f t="shared" si="267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7" t="str">
        <f t="shared" si="268"/>
        <v>NA</v>
      </c>
      <c r="Q2844" t="str">
        <f t="shared" si="266"/>
        <v>theater</v>
      </c>
      <c r="R2844" t="str">
        <f t="shared" si="264"/>
        <v>plays</v>
      </c>
      <c r="S2844" s="11">
        <f t="shared" si="267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7" t="str">
        <f t="shared" si="268"/>
        <v>NA</v>
      </c>
      <c r="Q2845" t="str">
        <f t="shared" si="266"/>
        <v>theater</v>
      </c>
      <c r="R2845" t="str">
        <f t="shared" si="264"/>
        <v>plays</v>
      </c>
      <c r="S2845" s="11">
        <f t="shared" si="267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7">
        <f t="shared" si="268"/>
        <v>30</v>
      </c>
      <c r="Q2846" t="str">
        <f t="shared" si="266"/>
        <v>theater</v>
      </c>
      <c r="R2846" t="str">
        <f t="shared" si="264"/>
        <v>plays</v>
      </c>
      <c r="S2846" s="11">
        <f t="shared" si="267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7">
        <f t="shared" si="268"/>
        <v>60.666666666666664</v>
      </c>
      <c r="Q2847" t="str">
        <f t="shared" si="266"/>
        <v>theater</v>
      </c>
      <c r="R2847" t="str">
        <f t="shared" si="264"/>
        <v>plays</v>
      </c>
      <c r="S2847" s="11">
        <f t="shared" si="267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7" t="str">
        <f t="shared" si="268"/>
        <v>NA</v>
      </c>
      <c r="Q2848" t="str">
        <f t="shared" si="266"/>
        <v>theater</v>
      </c>
      <c r="R2848" t="str">
        <f t="shared" si="264"/>
        <v>plays</v>
      </c>
      <c r="S2848" s="11">
        <f t="shared" si="267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7" t="str">
        <f t="shared" si="268"/>
        <v>NA</v>
      </c>
      <c r="Q2849" t="str">
        <f t="shared" si="266"/>
        <v>theater</v>
      </c>
      <c r="R2849" t="str">
        <f t="shared" si="264"/>
        <v>plays</v>
      </c>
      <c r="S2849" s="11">
        <f t="shared" si="267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7">
        <f t="shared" si="268"/>
        <v>23.333333333333332</v>
      </c>
      <c r="Q2850" t="str">
        <f t="shared" si="266"/>
        <v>theater</v>
      </c>
      <c r="R2850" t="str">
        <f t="shared" si="264"/>
        <v>plays</v>
      </c>
      <c r="S2850" s="11">
        <f t="shared" si="267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7">
        <f t="shared" si="268"/>
        <v>5</v>
      </c>
      <c r="Q2851" t="str">
        <f t="shared" si="266"/>
        <v>theater</v>
      </c>
      <c r="R2851" t="str">
        <f t="shared" si="264"/>
        <v>plays</v>
      </c>
      <c r="S2851" s="11">
        <f t="shared" si="267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7">
        <f t="shared" si="268"/>
        <v>23.923076923076923</v>
      </c>
      <c r="Q2852" t="str">
        <f t="shared" si="266"/>
        <v>theater</v>
      </c>
      <c r="R2852" t="str">
        <f t="shared" si="264"/>
        <v>plays</v>
      </c>
      <c r="S2852" s="11">
        <f t="shared" si="267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7" t="str">
        <f t="shared" si="268"/>
        <v>NA</v>
      </c>
      <c r="Q2853" t="str">
        <f t="shared" si="266"/>
        <v>theater</v>
      </c>
      <c r="R2853" t="str">
        <f t="shared" si="264"/>
        <v>plays</v>
      </c>
      <c r="S2853" s="11">
        <f t="shared" si="267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7">
        <f t="shared" si="268"/>
        <v>15.833333333333334</v>
      </c>
      <c r="Q2854" t="str">
        <f t="shared" si="266"/>
        <v>theater</v>
      </c>
      <c r="R2854" t="str">
        <f t="shared" si="264"/>
        <v>plays</v>
      </c>
      <c r="S2854" s="11">
        <f t="shared" si="267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7" t="str">
        <f t="shared" si="268"/>
        <v>NA</v>
      </c>
      <c r="Q2855" t="str">
        <f t="shared" si="266"/>
        <v>theater</v>
      </c>
      <c r="R2855" t="str">
        <f t="shared" si="264"/>
        <v>plays</v>
      </c>
      <c r="S2855" s="11">
        <f t="shared" si="267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7">
        <f t="shared" si="268"/>
        <v>29.785714285714285</v>
      </c>
      <c r="Q2856" t="str">
        <f t="shared" si="266"/>
        <v>theater</v>
      </c>
      <c r="R2856" t="str">
        <f t="shared" si="264"/>
        <v>plays</v>
      </c>
      <c r="S2856" s="11">
        <f t="shared" si="267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7">
        <f t="shared" si="268"/>
        <v>60</v>
      </c>
      <c r="Q2857" t="str">
        <f t="shared" si="266"/>
        <v>theater</v>
      </c>
      <c r="R2857" t="str">
        <f t="shared" si="264"/>
        <v>plays</v>
      </c>
      <c r="S2857" s="11">
        <f t="shared" si="267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7">
        <f t="shared" si="268"/>
        <v>24.333333333333332</v>
      </c>
      <c r="Q2858" t="str">
        <f t="shared" si="266"/>
        <v>theater</v>
      </c>
      <c r="R2858" t="str">
        <f t="shared" si="264"/>
        <v>plays</v>
      </c>
      <c r="S2858" s="11">
        <f t="shared" si="267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7">
        <f t="shared" si="268"/>
        <v>500</v>
      </c>
      <c r="Q2859" t="str">
        <f t="shared" si="266"/>
        <v>theater</v>
      </c>
      <c r="R2859" t="str">
        <f t="shared" si="264"/>
        <v>plays</v>
      </c>
      <c r="S2859" s="11">
        <f t="shared" si="267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7" t="str">
        <f t="shared" si="268"/>
        <v>NA</v>
      </c>
      <c r="Q2860" t="str">
        <f t="shared" si="266"/>
        <v>theater</v>
      </c>
      <c r="R2860" t="str">
        <f t="shared" si="264"/>
        <v>plays</v>
      </c>
      <c r="S2860" s="11">
        <f t="shared" si="267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7">
        <f t="shared" si="268"/>
        <v>35</v>
      </c>
      <c r="Q2861" t="str">
        <f t="shared" si="266"/>
        <v>theater</v>
      </c>
      <c r="R2861" t="str">
        <f t="shared" si="264"/>
        <v>plays</v>
      </c>
      <c r="S2861" s="11">
        <f t="shared" si="267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7">
        <f t="shared" si="268"/>
        <v>29.555555555555557</v>
      </c>
      <c r="Q2862" t="str">
        <f t="shared" si="266"/>
        <v>theater</v>
      </c>
      <c r="R2862" t="str">
        <f t="shared" si="264"/>
        <v>plays</v>
      </c>
      <c r="S2862" s="11">
        <f t="shared" si="267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7">
        <f t="shared" si="268"/>
        <v>26.666666666666668</v>
      </c>
      <c r="Q2863" t="str">
        <f t="shared" si="266"/>
        <v>theater</v>
      </c>
      <c r="R2863" t="str">
        <f t="shared" si="264"/>
        <v>plays</v>
      </c>
      <c r="S2863" s="11">
        <f t="shared" si="267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7">
        <f t="shared" si="268"/>
        <v>18.333333333333332</v>
      </c>
      <c r="Q2864" t="str">
        <f t="shared" si="266"/>
        <v>theater</v>
      </c>
      <c r="R2864" t="str">
        <f t="shared" si="264"/>
        <v>plays</v>
      </c>
      <c r="S2864" s="11">
        <f t="shared" si="267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7">
        <f t="shared" si="268"/>
        <v>20</v>
      </c>
      <c r="Q2865" t="str">
        <f t="shared" si="266"/>
        <v>theater</v>
      </c>
      <c r="R2865" t="str">
        <f t="shared" si="264"/>
        <v>plays</v>
      </c>
      <c r="S2865" s="11">
        <f t="shared" si="267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7">
        <f t="shared" si="268"/>
        <v>13.333333333333334</v>
      </c>
      <c r="Q2866" t="str">
        <f t="shared" si="266"/>
        <v>theater</v>
      </c>
      <c r="R2866" t="str">
        <f t="shared" si="264"/>
        <v>plays</v>
      </c>
      <c r="S2866" s="11">
        <f t="shared" si="267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7" t="str">
        <f t="shared" si="268"/>
        <v>NA</v>
      </c>
      <c r="Q2867" t="str">
        <f t="shared" si="266"/>
        <v>theater</v>
      </c>
      <c r="R2867" t="str">
        <f t="shared" si="264"/>
        <v>plays</v>
      </c>
      <c r="S2867" s="11">
        <f t="shared" si="267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7">
        <f t="shared" si="268"/>
        <v>22.5</v>
      </c>
      <c r="Q2868" t="str">
        <f t="shared" si="266"/>
        <v>theater</v>
      </c>
      <c r="R2868" t="str">
        <f t="shared" si="264"/>
        <v>plays</v>
      </c>
      <c r="S2868" s="11">
        <f t="shared" si="267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7">
        <f t="shared" si="268"/>
        <v>50.4</v>
      </c>
      <c r="Q2869" t="str">
        <f t="shared" si="266"/>
        <v>theater</v>
      </c>
      <c r="R2869" t="str">
        <f t="shared" si="264"/>
        <v>plays</v>
      </c>
      <c r="S2869" s="11">
        <f t="shared" si="267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7">
        <f t="shared" si="268"/>
        <v>105.02933333333334</v>
      </c>
      <c r="Q2870" t="str">
        <f t="shared" si="266"/>
        <v>theater</v>
      </c>
      <c r="R2870" t="str">
        <f t="shared" si="264"/>
        <v>plays</v>
      </c>
      <c r="S2870" s="11">
        <f t="shared" si="267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7">
        <f t="shared" si="268"/>
        <v>35.4</v>
      </c>
      <c r="Q2871" t="str">
        <f t="shared" si="266"/>
        <v>theater</v>
      </c>
      <c r="R2871" t="str">
        <f t="shared" si="264"/>
        <v>plays</v>
      </c>
      <c r="S2871" s="11">
        <f t="shared" si="267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7">
        <f t="shared" si="268"/>
        <v>83.333333333333329</v>
      </c>
      <c r="Q2872" t="str">
        <f t="shared" si="266"/>
        <v>theater</v>
      </c>
      <c r="R2872" t="str">
        <f t="shared" si="264"/>
        <v>plays</v>
      </c>
      <c r="S2872" s="11">
        <f t="shared" si="267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7">
        <f t="shared" si="268"/>
        <v>35.92307692307692</v>
      </c>
      <c r="Q2873" t="str">
        <f t="shared" si="266"/>
        <v>theater</v>
      </c>
      <c r="R2873" t="str">
        <f t="shared" si="264"/>
        <v>plays</v>
      </c>
      <c r="S2873" s="11">
        <f t="shared" si="267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7" t="str">
        <f t="shared" si="268"/>
        <v>NA</v>
      </c>
      <c r="Q2874" t="str">
        <f t="shared" si="266"/>
        <v>theater</v>
      </c>
      <c r="R2874" t="str">
        <f t="shared" si="264"/>
        <v>plays</v>
      </c>
      <c r="S2874" s="11">
        <f t="shared" si="267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7">
        <f t="shared" si="268"/>
        <v>119.125</v>
      </c>
      <c r="Q2875" t="str">
        <f t="shared" si="266"/>
        <v>theater</v>
      </c>
      <c r="R2875" t="str">
        <f t="shared" si="264"/>
        <v>plays</v>
      </c>
      <c r="S2875" s="11">
        <f t="shared" si="267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7">
        <f t="shared" si="268"/>
        <v>90.333333333333329</v>
      </c>
      <c r="Q2876" t="str">
        <f t="shared" si="266"/>
        <v>theater</v>
      </c>
      <c r="R2876" t="str">
        <f t="shared" si="264"/>
        <v>plays</v>
      </c>
      <c r="S2876" s="11">
        <f t="shared" si="267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7">
        <f t="shared" si="268"/>
        <v>2.3333333333333335</v>
      </c>
      <c r="Q2877" t="str">
        <f t="shared" si="266"/>
        <v>theater</v>
      </c>
      <c r="R2877" t="str">
        <f t="shared" si="264"/>
        <v>plays</v>
      </c>
      <c r="S2877" s="11">
        <f t="shared" si="267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7" t="str">
        <f t="shared" si="268"/>
        <v>NA</v>
      </c>
      <c r="Q2878" t="str">
        <f t="shared" si="266"/>
        <v>theater</v>
      </c>
      <c r="R2878" t="str">
        <f t="shared" si="264"/>
        <v>plays</v>
      </c>
      <c r="S2878" s="11">
        <f t="shared" si="267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7">
        <f t="shared" si="268"/>
        <v>108.33333333333333</v>
      </c>
      <c r="Q2879" t="str">
        <f t="shared" si="266"/>
        <v>theater</v>
      </c>
      <c r="R2879" t="str">
        <f t="shared" si="264"/>
        <v>plays</v>
      </c>
      <c r="S2879" s="11">
        <f t="shared" si="267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7">
        <f t="shared" si="268"/>
        <v>15.75</v>
      </c>
      <c r="Q2880" t="str">
        <f t="shared" si="266"/>
        <v>theater</v>
      </c>
      <c r="R2880" t="str">
        <f t="shared" si="264"/>
        <v>plays</v>
      </c>
      <c r="S2880" s="11">
        <f t="shared" si="267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7">
        <f t="shared" si="268"/>
        <v>29</v>
      </c>
      <c r="Q2881" t="str">
        <f t="shared" si="266"/>
        <v>theater</v>
      </c>
      <c r="R2881" t="str">
        <f t="shared" si="264"/>
        <v>plays</v>
      </c>
      <c r="S2881" s="11">
        <f t="shared" si="267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7">
        <f t="shared" si="268"/>
        <v>96.551724137931032</v>
      </c>
      <c r="Q2882" t="str">
        <f t="shared" si="266"/>
        <v>theater</v>
      </c>
      <c r="R2882" t="str">
        <f t="shared" ref="R2882:R2945" si="270">MID(N2882,SEARCH("/",N2882)+1,LEN(N2882)-SEARCH("/",N2882))</f>
        <v>plays</v>
      </c>
      <c r="S2882" s="11">
        <f t="shared" si="267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7" t="str">
        <f t="shared" si="268"/>
        <v>NA</v>
      </c>
      <c r="Q2883" t="str">
        <f t="shared" ref="Q2883:Q2946" si="272">LEFT(N2883,SEARCH("/",N2883)-1)</f>
        <v>theater</v>
      </c>
      <c r="R2883" t="str">
        <f t="shared" si="270"/>
        <v>plays</v>
      </c>
      <c r="S2883" s="11">
        <f t="shared" ref="S2883:S2946" si="273">(((J2883/60)/60)/24)+DATE(1970,1,1)</f>
        <v>41916.597638888888</v>
      </c>
      <c r="T2883" s="11">
        <f t="shared" si="26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7">
        <f t="shared" ref="P2884:P2947" si="274">IFERROR(E2884/L2884,"NA")</f>
        <v>63</v>
      </c>
      <c r="Q2884" t="str">
        <f t="shared" si="272"/>
        <v>theater</v>
      </c>
      <c r="R2884" t="str">
        <f t="shared" si="270"/>
        <v>plays</v>
      </c>
      <c r="S2884" s="11">
        <f t="shared" si="273"/>
        <v>42461.596273148149</v>
      </c>
      <c r="T2884" s="11">
        <f t="shared" ref="T2884:T2947" si="275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7">
        <f t="shared" si="274"/>
        <v>381.6</v>
      </c>
      <c r="Q2885" t="str">
        <f t="shared" si="272"/>
        <v>theater</v>
      </c>
      <c r="R2885" t="str">
        <f t="shared" si="270"/>
        <v>plays</v>
      </c>
      <c r="S2885" s="11">
        <f t="shared" si="273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7">
        <f t="shared" si="274"/>
        <v>46.25</v>
      </c>
      <c r="Q2886" t="str">
        <f t="shared" si="272"/>
        <v>theater</v>
      </c>
      <c r="R2886" t="str">
        <f t="shared" si="270"/>
        <v>plays</v>
      </c>
      <c r="S2886" s="11">
        <f t="shared" si="273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7">
        <f t="shared" si="274"/>
        <v>26</v>
      </c>
      <c r="Q2887" t="str">
        <f t="shared" si="272"/>
        <v>theater</v>
      </c>
      <c r="R2887" t="str">
        <f t="shared" si="270"/>
        <v>plays</v>
      </c>
      <c r="S2887" s="11">
        <f t="shared" si="273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7">
        <f t="shared" si="274"/>
        <v>10</v>
      </c>
      <c r="Q2888" t="str">
        <f t="shared" si="272"/>
        <v>theater</v>
      </c>
      <c r="R2888" t="str">
        <f t="shared" si="270"/>
        <v>plays</v>
      </c>
      <c r="S2888" s="11">
        <f t="shared" si="273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7">
        <f t="shared" si="274"/>
        <v>5</v>
      </c>
      <c r="Q2889" t="str">
        <f t="shared" si="272"/>
        <v>theater</v>
      </c>
      <c r="R2889" t="str">
        <f t="shared" si="270"/>
        <v>plays</v>
      </c>
      <c r="S2889" s="11">
        <f t="shared" si="273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7" t="str">
        <f t="shared" si="274"/>
        <v>NA</v>
      </c>
      <c r="Q2890" t="str">
        <f t="shared" si="272"/>
        <v>theater</v>
      </c>
      <c r="R2890" t="str">
        <f t="shared" si="270"/>
        <v>plays</v>
      </c>
      <c r="S2890" s="11">
        <f t="shared" si="273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7">
        <f t="shared" si="274"/>
        <v>81.571428571428569</v>
      </c>
      <c r="Q2891" t="str">
        <f t="shared" si="272"/>
        <v>theater</v>
      </c>
      <c r="R2891" t="str">
        <f t="shared" si="270"/>
        <v>plays</v>
      </c>
      <c r="S2891" s="11">
        <f t="shared" si="273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7">
        <f t="shared" si="274"/>
        <v>7</v>
      </c>
      <c r="Q2892" t="str">
        <f t="shared" si="272"/>
        <v>theater</v>
      </c>
      <c r="R2892" t="str">
        <f t="shared" si="270"/>
        <v>plays</v>
      </c>
      <c r="S2892" s="11">
        <f t="shared" si="273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7">
        <f t="shared" si="274"/>
        <v>27.3</v>
      </c>
      <c r="Q2893" t="str">
        <f t="shared" si="272"/>
        <v>theater</v>
      </c>
      <c r="R2893" t="str">
        <f t="shared" si="270"/>
        <v>plays</v>
      </c>
      <c r="S2893" s="11">
        <f t="shared" si="273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7">
        <f t="shared" si="274"/>
        <v>29.411764705882351</v>
      </c>
      <c r="Q2894" t="str">
        <f t="shared" si="272"/>
        <v>theater</v>
      </c>
      <c r="R2894" t="str">
        <f t="shared" si="270"/>
        <v>plays</v>
      </c>
      <c r="S2894" s="11">
        <f t="shared" si="273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7">
        <f t="shared" si="274"/>
        <v>12.5</v>
      </c>
      <c r="Q2895" t="str">
        <f t="shared" si="272"/>
        <v>theater</v>
      </c>
      <c r="R2895" t="str">
        <f t="shared" si="270"/>
        <v>plays</v>
      </c>
      <c r="S2895" s="11">
        <f t="shared" si="273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7" t="str">
        <f t="shared" si="274"/>
        <v>NA</v>
      </c>
      <c r="Q2896" t="str">
        <f t="shared" si="272"/>
        <v>theater</v>
      </c>
      <c r="R2896" t="str">
        <f t="shared" si="270"/>
        <v>plays</v>
      </c>
      <c r="S2896" s="11">
        <f t="shared" si="273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7">
        <f t="shared" si="274"/>
        <v>5.75</v>
      </c>
      <c r="Q2897" t="str">
        <f t="shared" si="272"/>
        <v>theater</v>
      </c>
      <c r="R2897" t="str">
        <f t="shared" si="270"/>
        <v>plays</v>
      </c>
      <c r="S2897" s="11">
        <f t="shared" si="273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7">
        <f t="shared" si="274"/>
        <v>52.083333333333336</v>
      </c>
      <c r="Q2898" t="str">
        <f t="shared" si="272"/>
        <v>theater</v>
      </c>
      <c r="R2898" t="str">
        <f t="shared" si="270"/>
        <v>plays</v>
      </c>
      <c r="S2898" s="11">
        <f t="shared" si="273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7">
        <f t="shared" si="274"/>
        <v>183.33333333333334</v>
      </c>
      <c r="Q2899" t="str">
        <f t="shared" si="272"/>
        <v>theater</v>
      </c>
      <c r="R2899" t="str">
        <f t="shared" si="270"/>
        <v>plays</v>
      </c>
      <c r="S2899" s="11">
        <f t="shared" si="273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7">
        <f t="shared" si="274"/>
        <v>26.333333333333332</v>
      </c>
      <c r="Q2900" t="str">
        <f t="shared" si="272"/>
        <v>theater</v>
      </c>
      <c r="R2900" t="str">
        <f t="shared" si="270"/>
        <v>plays</v>
      </c>
      <c r="S2900" s="11">
        <f t="shared" si="273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7" t="str">
        <f t="shared" si="274"/>
        <v>NA</v>
      </c>
      <c r="Q2901" t="str">
        <f t="shared" si="272"/>
        <v>theater</v>
      </c>
      <c r="R2901" t="str">
        <f t="shared" si="270"/>
        <v>plays</v>
      </c>
      <c r="S2901" s="11">
        <f t="shared" si="273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7">
        <f t="shared" si="274"/>
        <v>486.42857142857144</v>
      </c>
      <c r="Q2902" t="str">
        <f t="shared" si="272"/>
        <v>theater</v>
      </c>
      <c r="R2902" t="str">
        <f t="shared" si="270"/>
        <v>plays</v>
      </c>
      <c r="S2902" s="11">
        <f t="shared" si="273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7">
        <f t="shared" si="274"/>
        <v>3</v>
      </c>
      <c r="Q2903" t="str">
        <f t="shared" si="272"/>
        <v>theater</v>
      </c>
      <c r="R2903" t="str">
        <f t="shared" si="270"/>
        <v>plays</v>
      </c>
      <c r="S2903" s="11">
        <f t="shared" si="273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7">
        <f t="shared" si="274"/>
        <v>25</v>
      </c>
      <c r="Q2904" t="str">
        <f t="shared" si="272"/>
        <v>theater</v>
      </c>
      <c r="R2904" t="str">
        <f t="shared" si="270"/>
        <v>plays</v>
      </c>
      <c r="S2904" s="11">
        <f t="shared" si="273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7">
        <f t="shared" si="274"/>
        <v>9.75</v>
      </c>
      <c r="Q2905" t="str">
        <f t="shared" si="272"/>
        <v>theater</v>
      </c>
      <c r="R2905" t="str">
        <f t="shared" si="270"/>
        <v>plays</v>
      </c>
      <c r="S2905" s="11">
        <f t="shared" si="273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7">
        <f t="shared" si="274"/>
        <v>18.75</v>
      </c>
      <c r="Q2906" t="str">
        <f t="shared" si="272"/>
        <v>theater</v>
      </c>
      <c r="R2906" t="str">
        <f t="shared" si="270"/>
        <v>plays</v>
      </c>
      <c r="S2906" s="11">
        <f t="shared" si="273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7">
        <f t="shared" si="274"/>
        <v>36.588235294117645</v>
      </c>
      <c r="Q2907" t="str">
        <f t="shared" si="272"/>
        <v>theater</v>
      </c>
      <c r="R2907" t="str">
        <f t="shared" si="270"/>
        <v>plays</v>
      </c>
      <c r="S2907" s="11">
        <f t="shared" si="273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7">
        <f t="shared" si="274"/>
        <v>80.714285714285708</v>
      </c>
      <c r="Q2908" t="str">
        <f t="shared" si="272"/>
        <v>theater</v>
      </c>
      <c r="R2908" t="str">
        <f t="shared" si="270"/>
        <v>plays</v>
      </c>
      <c r="S2908" s="11">
        <f t="shared" si="273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7">
        <f t="shared" si="274"/>
        <v>1</v>
      </c>
      <c r="Q2909" t="str">
        <f t="shared" si="272"/>
        <v>theater</v>
      </c>
      <c r="R2909" t="str">
        <f t="shared" si="270"/>
        <v>plays</v>
      </c>
      <c r="S2909" s="11">
        <f t="shared" si="273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7">
        <f t="shared" si="274"/>
        <v>52.8</v>
      </c>
      <c r="Q2910" t="str">
        <f t="shared" si="272"/>
        <v>theater</v>
      </c>
      <c r="R2910" t="str">
        <f t="shared" si="270"/>
        <v>plays</v>
      </c>
      <c r="S2910" s="11">
        <f t="shared" si="273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7">
        <f t="shared" si="274"/>
        <v>20</v>
      </c>
      <c r="Q2911" t="str">
        <f t="shared" si="272"/>
        <v>theater</v>
      </c>
      <c r="R2911" t="str">
        <f t="shared" si="270"/>
        <v>plays</v>
      </c>
      <c r="S2911" s="11">
        <f t="shared" si="273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7">
        <f t="shared" si="274"/>
        <v>1</v>
      </c>
      <c r="Q2912" t="str">
        <f t="shared" si="272"/>
        <v>theater</v>
      </c>
      <c r="R2912" t="str">
        <f t="shared" si="270"/>
        <v>plays</v>
      </c>
      <c r="S2912" s="11">
        <f t="shared" si="273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7">
        <f t="shared" si="274"/>
        <v>46.928571428571431</v>
      </c>
      <c r="Q2913" t="str">
        <f t="shared" si="272"/>
        <v>theater</v>
      </c>
      <c r="R2913" t="str">
        <f t="shared" si="270"/>
        <v>plays</v>
      </c>
      <c r="S2913" s="11">
        <f t="shared" si="273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7">
        <f t="shared" si="274"/>
        <v>78.07692307692308</v>
      </c>
      <c r="Q2914" t="str">
        <f t="shared" si="272"/>
        <v>theater</v>
      </c>
      <c r="R2914" t="str">
        <f t="shared" si="270"/>
        <v>plays</v>
      </c>
      <c r="S2914" s="11">
        <f t="shared" si="273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7">
        <f t="shared" si="274"/>
        <v>1</v>
      </c>
      <c r="Q2915" t="str">
        <f t="shared" si="272"/>
        <v>theater</v>
      </c>
      <c r="R2915" t="str">
        <f t="shared" si="270"/>
        <v>plays</v>
      </c>
      <c r="S2915" s="11">
        <f t="shared" si="273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7">
        <f t="shared" si="274"/>
        <v>1</v>
      </c>
      <c r="Q2916" t="str">
        <f t="shared" si="272"/>
        <v>theater</v>
      </c>
      <c r="R2916" t="str">
        <f t="shared" si="270"/>
        <v>plays</v>
      </c>
      <c r="S2916" s="11">
        <f t="shared" si="273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7">
        <f t="shared" si="274"/>
        <v>203.66666666666666</v>
      </c>
      <c r="Q2917" t="str">
        <f t="shared" si="272"/>
        <v>theater</v>
      </c>
      <c r="R2917" t="str">
        <f t="shared" si="270"/>
        <v>plays</v>
      </c>
      <c r="S2917" s="11">
        <f t="shared" si="273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7">
        <f t="shared" si="274"/>
        <v>20.714285714285715</v>
      </c>
      <c r="Q2918" t="str">
        <f t="shared" si="272"/>
        <v>theater</v>
      </c>
      <c r="R2918" t="str">
        <f t="shared" si="270"/>
        <v>plays</v>
      </c>
      <c r="S2918" s="11">
        <f t="shared" si="273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7">
        <f t="shared" si="274"/>
        <v>48.555555555555557</v>
      </c>
      <c r="Q2919" t="str">
        <f t="shared" si="272"/>
        <v>theater</v>
      </c>
      <c r="R2919" t="str">
        <f t="shared" si="270"/>
        <v>plays</v>
      </c>
      <c r="S2919" s="11">
        <f t="shared" si="273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7">
        <f t="shared" si="274"/>
        <v>68.099999999999994</v>
      </c>
      <c r="Q2920" t="str">
        <f t="shared" si="272"/>
        <v>theater</v>
      </c>
      <c r="R2920" t="str">
        <f t="shared" si="270"/>
        <v>plays</v>
      </c>
      <c r="S2920" s="11">
        <f t="shared" si="273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7">
        <f t="shared" si="274"/>
        <v>8.5</v>
      </c>
      <c r="Q2921" t="str">
        <f t="shared" si="272"/>
        <v>theater</v>
      </c>
      <c r="R2921" t="str">
        <f t="shared" si="270"/>
        <v>plays</v>
      </c>
      <c r="S2921" s="11">
        <f t="shared" si="273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7">
        <f t="shared" si="274"/>
        <v>51.615384615384613</v>
      </c>
      <c r="Q2922" t="str">
        <f t="shared" si="272"/>
        <v>theater</v>
      </c>
      <c r="R2922" t="str">
        <f t="shared" si="270"/>
        <v>plays</v>
      </c>
      <c r="S2922" s="11">
        <f t="shared" si="273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7">
        <f t="shared" si="274"/>
        <v>43</v>
      </c>
      <c r="Q2923" t="str">
        <f t="shared" si="272"/>
        <v>theater</v>
      </c>
      <c r="R2923" t="str">
        <f t="shared" si="270"/>
        <v>musical</v>
      </c>
      <c r="S2923" s="11">
        <f t="shared" si="273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7">
        <f t="shared" si="274"/>
        <v>83.333333333333329</v>
      </c>
      <c r="Q2924" t="str">
        <f t="shared" si="272"/>
        <v>theater</v>
      </c>
      <c r="R2924" t="str">
        <f t="shared" si="270"/>
        <v>musical</v>
      </c>
      <c r="S2924" s="11">
        <f t="shared" si="273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7">
        <f t="shared" si="274"/>
        <v>30</v>
      </c>
      <c r="Q2925" t="str">
        <f t="shared" si="272"/>
        <v>theater</v>
      </c>
      <c r="R2925" t="str">
        <f t="shared" si="270"/>
        <v>musical</v>
      </c>
      <c r="S2925" s="11">
        <f t="shared" si="273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7">
        <f t="shared" si="274"/>
        <v>175.51020408163265</v>
      </c>
      <c r="Q2926" t="str">
        <f t="shared" si="272"/>
        <v>theater</v>
      </c>
      <c r="R2926" t="str">
        <f t="shared" si="270"/>
        <v>musical</v>
      </c>
      <c r="S2926" s="11">
        <f t="shared" si="273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7">
        <f t="shared" si="274"/>
        <v>231.66175879396985</v>
      </c>
      <c r="Q2927" t="str">
        <f t="shared" si="272"/>
        <v>theater</v>
      </c>
      <c r="R2927" t="str">
        <f t="shared" si="270"/>
        <v>musical</v>
      </c>
      <c r="S2927" s="11">
        <f t="shared" si="273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7">
        <f t="shared" si="274"/>
        <v>75</v>
      </c>
      <c r="Q2928" t="str">
        <f t="shared" si="272"/>
        <v>theater</v>
      </c>
      <c r="R2928" t="str">
        <f t="shared" si="270"/>
        <v>musical</v>
      </c>
      <c r="S2928" s="11">
        <f t="shared" si="273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7">
        <f t="shared" si="274"/>
        <v>112.14285714285714</v>
      </c>
      <c r="Q2929" t="str">
        <f t="shared" si="272"/>
        <v>theater</v>
      </c>
      <c r="R2929" t="str">
        <f t="shared" si="270"/>
        <v>musical</v>
      </c>
      <c r="S2929" s="11">
        <f t="shared" si="273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7">
        <f t="shared" si="274"/>
        <v>41.666666666666664</v>
      </c>
      <c r="Q2930" t="str">
        <f t="shared" si="272"/>
        <v>theater</v>
      </c>
      <c r="R2930" t="str">
        <f t="shared" si="270"/>
        <v>musical</v>
      </c>
      <c r="S2930" s="11">
        <f t="shared" si="273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7">
        <f t="shared" si="274"/>
        <v>255.17343750000001</v>
      </c>
      <c r="Q2931" t="str">
        <f t="shared" si="272"/>
        <v>theater</v>
      </c>
      <c r="R2931" t="str">
        <f t="shared" si="270"/>
        <v>musical</v>
      </c>
      <c r="S2931" s="11">
        <f t="shared" si="273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7">
        <f t="shared" si="274"/>
        <v>162.7741935483871</v>
      </c>
      <c r="Q2932" t="str">
        <f t="shared" si="272"/>
        <v>theater</v>
      </c>
      <c r="R2932" t="str">
        <f t="shared" si="270"/>
        <v>musical</v>
      </c>
      <c r="S2932" s="11">
        <f t="shared" si="273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7">
        <f t="shared" si="274"/>
        <v>88.333333333333329</v>
      </c>
      <c r="Q2933" t="str">
        <f t="shared" si="272"/>
        <v>theater</v>
      </c>
      <c r="R2933" t="str">
        <f t="shared" si="270"/>
        <v>musical</v>
      </c>
      <c r="S2933" s="11">
        <f t="shared" si="273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7">
        <f t="shared" si="274"/>
        <v>85.736842105263165</v>
      </c>
      <c r="Q2934" t="str">
        <f t="shared" si="272"/>
        <v>theater</v>
      </c>
      <c r="R2934" t="str">
        <f t="shared" si="270"/>
        <v>musical</v>
      </c>
      <c r="S2934" s="11">
        <f t="shared" si="273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7">
        <f t="shared" si="274"/>
        <v>47.574074074074076</v>
      </c>
      <c r="Q2935" t="str">
        <f t="shared" si="272"/>
        <v>theater</v>
      </c>
      <c r="R2935" t="str">
        <f t="shared" si="270"/>
        <v>musical</v>
      </c>
      <c r="S2935" s="11">
        <f t="shared" si="273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7">
        <f t="shared" si="274"/>
        <v>72.972972972972968</v>
      </c>
      <c r="Q2936" t="str">
        <f t="shared" si="272"/>
        <v>theater</v>
      </c>
      <c r="R2936" t="str">
        <f t="shared" si="270"/>
        <v>musical</v>
      </c>
      <c r="S2936" s="11">
        <f t="shared" si="273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7">
        <f t="shared" si="274"/>
        <v>90.538461538461533</v>
      </c>
      <c r="Q2937" t="str">
        <f t="shared" si="272"/>
        <v>theater</v>
      </c>
      <c r="R2937" t="str">
        <f t="shared" si="270"/>
        <v>musical</v>
      </c>
      <c r="S2937" s="11">
        <f t="shared" si="273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7">
        <f t="shared" si="274"/>
        <v>37.647058823529413</v>
      </c>
      <c r="Q2938" t="str">
        <f t="shared" si="272"/>
        <v>theater</v>
      </c>
      <c r="R2938" t="str">
        <f t="shared" si="270"/>
        <v>musical</v>
      </c>
      <c r="S2938" s="11">
        <f t="shared" si="273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7">
        <f t="shared" si="274"/>
        <v>36.363636363636367</v>
      </c>
      <c r="Q2939" t="str">
        <f t="shared" si="272"/>
        <v>theater</v>
      </c>
      <c r="R2939" t="str">
        <f t="shared" si="270"/>
        <v>musical</v>
      </c>
      <c r="S2939" s="11">
        <f t="shared" si="273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7">
        <f t="shared" si="274"/>
        <v>126.71875</v>
      </c>
      <c r="Q2940" t="str">
        <f t="shared" si="272"/>
        <v>theater</v>
      </c>
      <c r="R2940" t="str">
        <f t="shared" si="270"/>
        <v>musical</v>
      </c>
      <c r="S2940" s="11">
        <f t="shared" si="273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7">
        <f t="shared" si="274"/>
        <v>329.2</v>
      </c>
      <c r="Q2941" t="str">
        <f t="shared" si="272"/>
        <v>theater</v>
      </c>
      <c r="R2941" t="str">
        <f t="shared" si="270"/>
        <v>musical</v>
      </c>
      <c r="S2941" s="11">
        <f t="shared" si="273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7">
        <f t="shared" si="274"/>
        <v>81.242424242424249</v>
      </c>
      <c r="Q2942" t="str">
        <f t="shared" si="272"/>
        <v>theater</v>
      </c>
      <c r="R2942" t="str">
        <f t="shared" si="270"/>
        <v>musical</v>
      </c>
      <c r="S2942" s="11">
        <f t="shared" si="273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7">
        <f t="shared" si="274"/>
        <v>1</v>
      </c>
      <c r="Q2943" t="str">
        <f t="shared" si="272"/>
        <v>theater</v>
      </c>
      <c r="R2943" t="str">
        <f t="shared" si="270"/>
        <v>spaces</v>
      </c>
      <c r="S2943" s="11">
        <f t="shared" si="273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7">
        <f t="shared" si="274"/>
        <v>202.22772277227722</v>
      </c>
      <c r="Q2944" t="str">
        <f t="shared" si="272"/>
        <v>theater</v>
      </c>
      <c r="R2944" t="str">
        <f t="shared" si="270"/>
        <v>spaces</v>
      </c>
      <c r="S2944" s="11">
        <f t="shared" si="273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7" t="str">
        <f t="shared" si="274"/>
        <v>NA</v>
      </c>
      <c r="Q2945" t="str">
        <f t="shared" si="272"/>
        <v>theater</v>
      </c>
      <c r="R2945" t="str">
        <f t="shared" si="270"/>
        <v>spaces</v>
      </c>
      <c r="S2945" s="11">
        <f t="shared" si="273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7">
        <f t="shared" si="274"/>
        <v>100</v>
      </c>
      <c r="Q2946" t="str">
        <f t="shared" si="272"/>
        <v>theater</v>
      </c>
      <c r="R2946" t="str">
        <f t="shared" ref="R2946:R3009" si="276">MID(N2946,SEARCH("/",N2946)+1,LEN(N2946)-SEARCH("/",N2946))</f>
        <v>spaces</v>
      </c>
      <c r="S2946" s="11">
        <f t="shared" si="273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7" t="str">
        <f t="shared" si="274"/>
        <v>NA</v>
      </c>
      <c r="Q2947" t="str">
        <f t="shared" ref="Q2947:Q3010" si="278">LEFT(N2947,SEARCH("/",N2947)-1)</f>
        <v>theater</v>
      </c>
      <c r="R2947" t="str">
        <f t="shared" si="276"/>
        <v>spaces</v>
      </c>
      <c r="S2947" s="11">
        <f t="shared" ref="S2947:S3010" si="279">(((J2947/60)/60)/24)+DATE(1970,1,1)</f>
        <v>42118.139583333337</v>
      </c>
      <c r="T2947" s="11">
        <f t="shared" si="27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7">
        <f t="shared" ref="P2948:P3011" si="280">IFERROR(E2948/L2948,"NA")</f>
        <v>1</v>
      </c>
      <c r="Q2948" t="str">
        <f t="shared" si="278"/>
        <v>theater</v>
      </c>
      <c r="R2948" t="str">
        <f t="shared" si="276"/>
        <v>spaces</v>
      </c>
      <c r="S2948" s="11">
        <f t="shared" si="279"/>
        <v>42567.531157407408</v>
      </c>
      <c r="T2948" s="11">
        <f t="shared" ref="T2948:T3011" si="281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7">
        <f t="shared" si="280"/>
        <v>82.461538461538467</v>
      </c>
      <c r="Q2949" t="str">
        <f t="shared" si="278"/>
        <v>theater</v>
      </c>
      <c r="R2949" t="str">
        <f t="shared" si="276"/>
        <v>spaces</v>
      </c>
      <c r="S2949" s="11">
        <f t="shared" si="279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7">
        <f t="shared" si="280"/>
        <v>2.6666666666666665</v>
      </c>
      <c r="Q2950" t="str">
        <f t="shared" si="278"/>
        <v>theater</v>
      </c>
      <c r="R2950" t="str">
        <f t="shared" si="276"/>
        <v>spaces</v>
      </c>
      <c r="S2950" s="11">
        <f t="shared" si="279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7">
        <f t="shared" si="280"/>
        <v>12.5</v>
      </c>
      <c r="Q2951" t="str">
        <f t="shared" si="278"/>
        <v>theater</v>
      </c>
      <c r="R2951" t="str">
        <f t="shared" si="276"/>
        <v>spaces</v>
      </c>
      <c r="S2951" s="11">
        <f t="shared" si="279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7" t="str">
        <f t="shared" si="280"/>
        <v>NA</v>
      </c>
      <c r="Q2952" t="str">
        <f t="shared" si="278"/>
        <v>theater</v>
      </c>
      <c r="R2952" t="str">
        <f t="shared" si="276"/>
        <v>spaces</v>
      </c>
      <c r="S2952" s="11">
        <f t="shared" si="279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7">
        <f t="shared" si="280"/>
        <v>18.896551724137932</v>
      </c>
      <c r="Q2953" t="str">
        <f t="shared" si="278"/>
        <v>theater</v>
      </c>
      <c r="R2953" t="str">
        <f t="shared" si="276"/>
        <v>spaces</v>
      </c>
      <c r="S2953" s="11">
        <f t="shared" si="279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7">
        <f t="shared" si="280"/>
        <v>200.625</v>
      </c>
      <c r="Q2954" t="str">
        <f t="shared" si="278"/>
        <v>theater</v>
      </c>
      <c r="R2954" t="str">
        <f t="shared" si="276"/>
        <v>spaces</v>
      </c>
      <c r="S2954" s="11">
        <f t="shared" si="279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7">
        <f t="shared" si="280"/>
        <v>201.66666666666666</v>
      </c>
      <c r="Q2955" t="str">
        <f t="shared" si="278"/>
        <v>theater</v>
      </c>
      <c r="R2955" t="str">
        <f t="shared" si="276"/>
        <v>spaces</v>
      </c>
      <c r="S2955" s="11">
        <f t="shared" si="279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7" t="str">
        <f t="shared" si="280"/>
        <v>NA</v>
      </c>
      <c r="Q2956" t="str">
        <f t="shared" si="278"/>
        <v>theater</v>
      </c>
      <c r="R2956" t="str">
        <f t="shared" si="276"/>
        <v>spaces</v>
      </c>
      <c r="S2956" s="11">
        <f t="shared" si="279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7">
        <f t="shared" si="280"/>
        <v>65</v>
      </c>
      <c r="Q2957" t="str">
        <f t="shared" si="278"/>
        <v>theater</v>
      </c>
      <c r="R2957" t="str">
        <f t="shared" si="276"/>
        <v>spaces</v>
      </c>
      <c r="S2957" s="11">
        <f t="shared" si="279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7">
        <f t="shared" si="280"/>
        <v>66.099999999999994</v>
      </c>
      <c r="Q2958" t="str">
        <f t="shared" si="278"/>
        <v>theater</v>
      </c>
      <c r="R2958" t="str">
        <f t="shared" si="276"/>
        <v>spaces</v>
      </c>
      <c r="S2958" s="11">
        <f t="shared" si="279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7">
        <f t="shared" si="280"/>
        <v>93.333333333333329</v>
      </c>
      <c r="Q2959" t="str">
        <f t="shared" si="278"/>
        <v>theater</v>
      </c>
      <c r="R2959" t="str">
        <f t="shared" si="276"/>
        <v>spaces</v>
      </c>
      <c r="S2959" s="11">
        <f t="shared" si="279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7" t="str">
        <f t="shared" si="280"/>
        <v>NA</v>
      </c>
      <c r="Q2960" t="str">
        <f t="shared" si="278"/>
        <v>theater</v>
      </c>
      <c r="R2960" t="str">
        <f t="shared" si="276"/>
        <v>spaces</v>
      </c>
      <c r="S2960" s="11">
        <f t="shared" si="279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7" t="str">
        <f t="shared" si="280"/>
        <v>NA</v>
      </c>
      <c r="Q2961" t="str">
        <f t="shared" si="278"/>
        <v>theater</v>
      </c>
      <c r="R2961" t="str">
        <f t="shared" si="276"/>
        <v>spaces</v>
      </c>
      <c r="S2961" s="11">
        <f t="shared" si="279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7" t="str">
        <f t="shared" si="280"/>
        <v>NA</v>
      </c>
      <c r="Q2962" t="str">
        <f t="shared" si="278"/>
        <v>theater</v>
      </c>
      <c r="R2962" t="str">
        <f t="shared" si="276"/>
        <v>spaces</v>
      </c>
      <c r="S2962" s="11">
        <f t="shared" si="279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7">
        <f t="shared" si="280"/>
        <v>50.75</v>
      </c>
      <c r="Q2963" t="str">
        <f t="shared" si="278"/>
        <v>theater</v>
      </c>
      <c r="R2963" t="str">
        <f t="shared" si="276"/>
        <v>plays</v>
      </c>
      <c r="S2963" s="11">
        <f t="shared" si="279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7">
        <f t="shared" si="280"/>
        <v>60.9</v>
      </c>
      <c r="Q2964" t="str">
        <f t="shared" si="278"/>
        <v>theater</v>
      </c>
      <c r="R2964" t="str">
        <f t="shared" si="276"/>
        <v>plays</v>
      </c>
      <c r="S2964" s="11">
        <f t="shared" si="279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7">
        <f t="shared" si="280"/>
        <v>109.03061224489795</v>
      </c>
      <c r="Q2965" t="str">
        <f t="shared" si="278"/>
        <v>theater</v>
      </c>
      <c r="R2965" t="str">
        <f t="shared" si="276"/>
        <v>plays</v>
      </c>
      <c r="S2965" s="11">
        <f t="shared" si="279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7">
        <f t="shared" si="280"/>
        <v>25.692295918367346</v>
      </c>
      <c r="Q2966" t="str">
        <f t="shared" si="278"/>
        <v>theater</v>
      </c>
      <c r="R2966" t="str">
        <f t="shared" si="276"/>
        <v>plays</v>
      </c>
      <c r="S2966" s="11">
        <f t="shared" si="279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7">
        <f t="shared" si="280"/>
        <v>41.92307692307692</v>
      </c>
      <c r="Q2967" t="str">
        <f t="shared" si="278"/>
        <v>theater</v>
      </c>
      <c r="R2967" t="str">
        <f t="shared" si="276"/>
        <v>plays</v>
      </c>
      <c r="S2967" s="11">
        <f t="shared" si="279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7">
        <f t="shared" si="280"/>
        <v>88.7734375</v>
      </c>
      <c r="Q2968" t="str">
        <f t="shared" si="278"/>
        <v>theater</v>
      </c>
      <c r="R2968" t="str">
        <f t="shared" si="276"/>
        <v>plays</v>
      </c>
      <c r="S2968" s="11">
        <f t="shared" si="279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7">
        <f t="shared" si="280"/>
        <v>80.225352112676063</v>
      </c>
      <c r="Q2969" t="str">
        <f t="shared" si="278"/>
        <v>theater</v>
      </c>
      <c r="R2969" t="str">
        <f t="shared" si="276"/>
        <v>plays</v>
      </c>
      <c r="S2969" s="11">
        <f t="shared" si="279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7">
        <f t="shared" si="280"/>
        <v>78.936170212765958</v>
      </c>
      <c r="Q2970" t="str">
        <f t="shared" si="278"/>
        <v>theater</v>
      </c>
      <c r="R2970" t="str">
        <f t="shared" si="276"/>
        <v>plays</v>
      </c>
      <c r="S2970" s="11">
        <f t="shared" si="279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7">
        <f t="shared" si="280"/>
        <v>95.588235294117652</v>
      </c>
      <c r="Q2971" t="str">
        <f t="shared" si="278"/>
        <v>theater</v>
      </c>
      <c r="R2971" t="str">
        <f t="shared" si="276"/>
        <v>plays</v>
      </c>
      <c r="S2971" s="11">
        <f t="shared" si="279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7">
        <f t="shared" si="280"/>
        <v>69.890109890109883</v>
      </c>
      <c r="Q2972" t="str">
        <f t="shared" si="278"/>
        <v>theater</v>
      </c>
      <c r="R2972" t="str">
        <f t="shared" si="276"/>
        <v>plays</v>
      </c>
      <c r="S2972" s="11">
        <f t="shared" si="279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7">
        <f t="shared" si="280"/>
        <v>74.534883720930239</v>
      </c>
      <c r="Q2973" t="str">
        <f t="shared" si="278"/>
        <v>theater</v>
      </c>
      <c r="R2973" t="str">
        <f t="shared" si="276"/>
        <v>plays</v>
      </c>
      <c r="S2973" s="11">
        <f t="shared" si="279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7">
        <f t="shared" si="280"/>
        <v>123.94117647058823</v>
      </c>
      <c r="Q2974" t="str">
        <f t="shared" si="278"/>
        <v>theater</v>
      </c>
      <c r="R2974" t="str">
        <f t="shared" si="276"/>
        <v>plays</v>
      </c>
      <c r="S2974" s="11">
        <f t="shared" si="279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7">
        <f t="shared" si="280"/>
        <v>264.84848484848487</v>
      </c>
      <c r="Q2975" t="str">
        <f t="shared" si="278"/>
        <v>theater</v>
      </c>
      <c r="R2975" t="str">
        <f t="shared" si="276"/>
        <v>plays</v>
      </c>
      <c r="S2975" s="11">
        <f t="shared" si="279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7">
        <f t="shared" si="280"/>
        <v>58.620689655172413</v>
      </c>
      <c r="Q2976" t="str">
        <f t="shared" si="278"/>
        <v>theater</v>
      </c>
      <c r="R2976" t="str">
        <f t="shared" si="276"/>
        <v>plays</v>
      </c>
      <c r="S2976" s="11">
        <f t="shared" si="279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7">
        <f t="shared" si="280"/>
        <v>70.884955752212392</v>
      </c>
      <c r="Q2977" t="str">
        <f t="shared" si="278"/>
        <v>theater</v>
      </c>
      <c r="R2977" t="str">
        <f t="shared" si="276"/>
        <v>plays</v>
      </c>
      <c r="S2977" s="11">
        <f t="shared" si="279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7">
        <f t="shared" si="280"/>
        <v>8.5714285714285712</v>
      </c>
      <c r="Q2978" t="str">
        <f t="shared" si="278"/>
        <v>theater</v>
      </c>
      <c r="R2978" t="str">
        <f t="shared" si="276"/>
        <v>plays</v>
      </c>
      <c r="S2978" s="11">
        <f t="shared" si="279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7">
        <f t="shared" si="280"/>
        <v>113.56666666666666</v>
      </c>
      <c r="Q2979" t="str">
        <f t="shared" si="278"/>
        <v>theater</v>
      </c>
      <c r="R2979" t="str">
        <f t="shared" si="276"/>
        <v>plays</v>
      </c>
      <c r="S2979" s="11">
        <f t="shared" si="279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7">
        <f t="shared" si="280"/>
        <v>60.6875</v>
      </c>
      <c r="Q2980" t="str">
        <f t="shared" si="278"/>
        <v>theater</v>
      </c>
      <c r="R2980" t="str">
        <f t="shared" si="276"/>
        <v>plays</v>
      </c>
      <c r="S2980" s="11">
        <f t="shared" si="279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7">
        <f t="shared" si="280"/>
        <v>110.21739130434783</v>
      </c>
      <c r="Q2981" t="str">
        <f t="shared" si="278"/>
        <v>theater</v>
      </c>
      <c r="R2981" t="str">
        <f t="shared" si="276"/>
        <v>plays</v>
      </c>
      <c r="S2981" s="11">
        <f t="shared" si="279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7">
        <f t="shared" si="280"/>
        <v>136.45833333333334</v>
      </c>
      <c r="Q2982" t="str">
        <f t="shared" si="278"/>
        <v>theater</v>
      </c>
      <c r="R2982" t="str">
        <f t="shared" si="276"/>
        <v>plays</v>
      </c>
      <c r="S2982" s="11">
        <f t="shared" si="279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7">
        <f t="shared" si="280"/>
        <v>53.164948453608247</v>
      </c>
      <c r="Q2983" t="str">
        <f t="shared" si="278"/>
        <v>theater</v>
      </c>
      <c r="R2983" t="str">
        <f t="shared" si="276"/>
        <v>spaces</v>
      </c>
      <c r="S2983" s="11">
        <f t="shared" si="279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7">
        <f t="shared" si="280"/>
        <v>86.491525423728817</v>
      </c>
      <c r="Q2984" t="str">
        <f t="shared" si="278"/>
        <v>theater</v>
      </c>
      <c r="R2984" t="str">
        <f t="shared" si="276"/>
        <v>spaces</v>
      </c>
      <c r="S2984" s="11">
        <f t="shared" si="279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7">
        <f t="shared" si="280"/>
        <v>155.23827397260274</v>
      </c>
      <c r="Q2985" t="str">
        <f t="shared" si="278"/>
        <v>theater</v>
      </c>
      <c r="R2985" t="str">
        <f t="shared" si="276"/>
        <v>spaces</v>
      </c>
      <c r="S2985" s="11">
        <f t="shared" si="279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7">
        <f t="shared" si="280"/>
        <v>115.08256880733946</v>
      </c>
      <c r="Q2986" t="str">
        <f t="shared" si="278"/>
        <v>theater</v>
      </c>
      <c r="R2986" t="str">
        <f t="shared" si="276"/>
        <v>spaces</v>
      </c>
      <c r="S2986" s="11">
        <f t="shared" si="279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7">
        <f t="shared" si="280"/>
        <v>109.5945945945946</v>
      </c>
      <c r="Q2987" t="str">
        <f t="shared" si="278"/>
        <v>theater</v>
      </c>
      <c r="R2987" t="str">
        <f t="shared" si="276"/>
        <v>spaces</v>
      </c>
      <c r="S2987" s="11">
        <f t="shared" si="279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7">
        <f t="shared" si="280"/>
        <v>45.214285714285715</v>
      </c>
      <c r="Q2988" t="str">
        <f t="shared" si="278"/>
        <v>theater</v>
      </c>
      <c r="R2988" t="str">
        <f t="shared" si="276"/>
        <v>spaces</v>
      </c>
      <c r="S2988" s="11">
        <f t="shared" si="279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7">
        <f t="shared" si="280"/>
        <v>104.15169811320754</v>
      </c>
      <c r="Q2989" t="str">
        <f t="shared" si="278"/>
        <v>theater</v>
      </c>
      <c r="R2989" t="str">
        <f t="shared" si="276"/>
        <v>spaces</v>
      </c>
      <c r="S2989" s="11">
        <f t="shared" si="279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7">
        <f t="shared" si="280"/>
        <v>35.714285714285715</v>
      </c>
      <c r="Q2990" t="str">
        <f t="shared" si="278"/>
        <v>theater</v>
      </c>
      <c r="R2990" t="str">
        <f t="shared" si="276"/>
        <v>spaces</v>
      </c>
      <c r="S2990" s="11">
        <f t="shared" si="279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7">
        <f t="shared" si="280"/>
        <v>96.997252747252745</v>
      </c>
      <c r="Q2991" t="str">
        <f t="shared" si="278"/>
        <v>theater</v>
      </c>
      <c r="R2991" t="str">
        <f t="shared" si="276"/>
        <v>spaces</v>
      </c>
      <c r="S2991" s="11">
        <f t="shared" si="279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7">
        <f t="shared" si="280"/>
        <v>370.37037037037038</v>
      </c>
      <c r="Q2992" t="str">
        <f t="shared" si="278"/>
        <v>theater</v>
      </c>
      <c r="R2992" t="str">
        <f t="shared" si="276"/>
        <v>spaces</v>
      </c>
      <c r="S2992" s="11">
        <f t="shared" si="279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7">
        <f t="shared" si="280"/>
        <v>94.408602150537632</v>
      </c>
      <c r="Q2993" t="str">
        <f t="shared" si="278"/>
        <v>theater</v>
      </c>
      <c r="R2993" t="str">
        <f t="shared" si="276"/>
        <v>spaces</v>
      </c>
      <c r="S2993" s="11">
        <f t="shared" si="279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7">
        <f t="shared" si="280"/>
        <v>48.984375</v>
      </c>
      <c r="Q2994" t="str">
        <f t="shared" si="278"/>
        <v>theater</v>
      </c>
      <c r="R2994" t="str">
        <f t="shared" si="276"/>
        <v>spaces</v>
      </c>
      <c r="S2994" s="11">
        <f t="shared" si="279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7">
        <f t="shared" si="280"/>
        <v>45.590909090909093</v>
      </c>
      <c r="Q2995" t="str">
        <f t="shared" si="278"/>
        <v>theater</v>
      </c>
      <c r="R2995" t="str">
        <f t="shared" si="276"/>
        <v>spaces</v>
      </c>
      <c r="S2995" s="11">
        <f t="shared" si="279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7">
        <f t="shared" si="280"/>
        <v>23.275254237288134</v>
      </c>
      <c r="Q2996" t="str">
        <f t="shared" si="278"/>
        <v>theater</v>
      </c>
      <c r="R2996" t="str">
        <f t="shared" si="276"/>
        <v>spaces</v>
      </c>
      <c r="S2996" s="11">
        <f t="shared" si="279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7">
        <f t="shared" si="280"/>
        <v>63.2289156626506</v>
      </c>
      <c r="Q2997" t="str">
        <f t="shared" si="278"/>
        <v>theater</v>
      </c>
      <c r="R2997" t="str">
        <f t="shared" si="276"/>
        <v>spaces</v>
      </c>
      <c r="S2997" s="11">
        <f t="shared" si="279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7">
        <f t="shared" si="280"/>
        <v>153.5204081632653</v>
      </c>
      <c r="Q2998" t="str">
        <f t="shared" si="278"/>
        <v>theater</v>
      </c>
      <c r="R2998" t="str">
        <f t="shared" si="276"/>
        <v>spaces</v>
      </c>
      <c r="S2998" s="11">
        <f t="shared" si="279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7">
        <f t="shared" si="280"/>
        <v>90.2</v>
      </c>
      <c r="Q2999" t="str">
        <f t="shared" si="278"/>
        <v>theater</v>
      </c>
      <c r="R2999" t="str">
        <f t="shared" si="276"/>
        <v>spaces</v>
      </c>
      <c r="S2999" s="11">
        <f t="shared" si="279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7">
        <f t="shared" si="280"/>
        <v>118.97113163972287</v>
      </c>
      <c r="Q3000" t="str">
        <f t="shared" si="278"/>
        <v>theater</v>
      </c>
      <c r="R3000" t="str">
        <f t="shared" si="276"/>
        <v>spaces</v>
      </c>
      <c r="S3000" s="11">
        <f t="shared" si="279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7">
        <f t="shared" si="280"/>
        <v>80.25</v>
      </c>
      <c r="Q3001" t="str">
        <f t="shared" si="278"/>
        <v>theater</v>
      </c>
      <c r="R3001" t="str">
        <f t="shared" si="276"/>
        <v>spaces</v>
      </c>
      <c r="S3001" s="11">
        <f t="shared" si="279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7">
        <f t="shared" si="280"/>
        <v>62.5</v>
      </c>
      <c r="Q3002" t="str">
        <f t="shared" si="278"/>
        <v>theater</v>
      </c>
      <c r="R3002" t="str">
        <f t="shared" si="276"/>
        <v>spaces</v>
      </c>
      <c r="S3002" s="11">
        <f t="shared" si="279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7">
        <f t="shared" si="280"/>
        <v>131.37719999999999</v>
      </c>
      <c r="Q3003" t="str">
        <f t="shared" si="278"/>
        <v>theater</v>
      </c>
      <c r="R3003" t="str">
        <f t="shared" si="276"/>
        <v>spaces</v>
      </c>
      <c r="S3003" s="11">
        <f t="shared" si="279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7">
        <f t="shared" si="280"/>
        <v>73.032980769230775</v>
      </c>
      <c r="Q3004" t="str">
        <f t="shared" si="278"/>
        <v>theater</v>
      </c>
      <c r="R3004" t="str">
        <f t="shared" si="276"/>
        <v>spaces</v>
      </c>
      <c r="S3004" s="11">
        <f t="shared" si="279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7">
        <f t="shared" si="280"/>
        <v>178.52941176470588</v>
      </c>
      <c r="Q3005" t="str">
        <f t="shared" si="278"/>
        <v>theater</v>
      </c>
      <c r="R3005" t="str">
        <f t="shared" si="276"/>
        <v>spaces</v>
      </c>
      <c r="S3005" s="11">
        <f t="shared" si="279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7">
        <f t="shared" si="280"/>
        <v>162.90974729241879</v>
      </c>
      <c r="Q3006" t="str">
        <f t="shared" si="278"/>
        <v>theater</v>
      </c>
      <c r="R3006" t="str">
        <f t="shared" si="276"/>
        <v>spaces</v>
      </c>
      <c r="S3006" s="11">
        <f t="shared" si="279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7">
        <f t="shared" si="280"/>
        <v>108.24237288135593</v>
      </c>
      <c r="Q3007" t="str">
        <f t="shared" si="278"/>
        <v>theater</v>
      </c>
      <c r="R3007" t="str">
        <f t="shared" si="276"/>
        <v>spaces</v>
      </c>
      <c r="S3007" s="11">
        <f t="shared" si="279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7">
        <f t="shared" si="280"/>
        <v>88.865979381443296</v>
      </c>
      <c r="Q3008" t="str">
        <f t="shared" si="278"/>
        <v>theater</v>
      </c>
      <c r="R3008" t="str">
        <f t="shared" si="276"/>
        <v>spaces</v>
      </c>
      <c r="S3008" s="11">
        <f t="shared" si="279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7">
        <f t="shared" si="280"/>
        <v>54</v>
      </c>
      <c r="Q3009" t="str">
        <f t="shared" si="278"/>
        <v>theater</v>
      </c>
      <c r="R3009" t="str">
        <f t="shared" si="276"/>
        <v>spaces</v>
      </c>
      <c r="S3009" s="11">
        <f t="shared" si="279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7">
        <f t="shared" si="280"/>
        <v>116.73076923076923</v>
      </c>
      <c r="Q3010" t="str">
        <f t="shared" si="278"/>
        <v>theater</v>
      </c>
      <c r="R3010" t="str">
        <f t="shared" ref="R3010:R3073" si="282">MID(N3010,SEARCH("/",N3010)+1,LEN(N3010)-SEARCH("/",N3010))</f>
        <v>spaces</v>
      </c>
      <c r="S3010" s="11">
        <f t="shared" si="279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7">
        <f t="shared" si="280"/>
        <v>233.8984375</v>
      </c>
      <c r="Q3011" t="str">
        <f t="shared" ref="Q3011:Q3074" si="284">LEFT(N3011,SEARCH("/",N3011)-1)</f>
        <v>theater</v>
      </c>
      <c r="R3011" t="str">
        <f t="shared" si="282"/>
        <v>spaces</v>
      </c>
      <c r="S3011" s="11">
        <f t="shared" ref="S3011:S3074" si="285">(((J3011/60)/60)/24)+DATE(1970,1,1)</f>
        <v>41939.569907407407</v>
      </c>
      <c r="T3011" s="11">
        <f t="shared" si="28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7">
        <f t="shared" ref="P3012:P3075" si="286">IFERROR(E3012/L3012,"NA")</f>
        <v>158</v>
      </c>
      <c r="Q3012" t="str">
        <f t="shared" si="284"/>
        <v>theater</v>
      </c>
      <c r="R3012" t="str">
        <f t="shared" si="282"/>
        <v>spaces</v>
      </c>
      <c r="S3012" s="11">
        <f t="shared" si="285"/>
        <v>41996.832395833335</v>
      </c>
      <c r="T3012" s="11">
        <f t="shared" ref="T3012:T3075" si="287"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7">
        <f t="shared" si="286"/>
        <v>14.84</v>
      </c>
      <c r="Q3013" t="str">
        <f t="shared" si="284"/>
        <v>theater</v>
      </c>
      <c r="R3013" t="str">
        <f t="shared" si="282"/>
        <v>spaces</v>
      </c>
      <c r="S3013" s="11">
        <f t="shared" si="285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7">
        <f t="shared" si="286"/>
        <v>85.181818181818187</v>
      </c>
      <c r="Q3014" t="str">
        <f t="shared" si="284"/>
        <v>theater</v>
      </c>
      <c r="R3014" t="str">
        <f t="shared" si="282"/>
        <v>spaces</v>
      </c>
      <c r="S3014" s="11">
        <f t="shared" si="285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7">
        <f t="shared" si="286"/>
        <v>146.69158878504672</v>
      </c>
      <c r="Q3015" t="str">
        <f t="shared" si="284"/>
        <v>theater</v>
      </c>
      <c r="R3015" t="str">
        <f t="shared" si="282"/>
        <v>spaces</v>
      </c>
      <c r="S3015" s="11">
        <f t="shared" si="285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7">
        <f t="shared" si="286"/>
        <v>50.764811490125673</v>
      </c>
      <c r="Q3016" t="str">
        <f t="shared" si="284"/>
        <v>theater</v>
      </c>
      <c r="R3016" t="str">
        <f t="shared" si="282"/>
        <v>spaces</v>
      </c>
      <c r="S3016" s="11">
        <f t="shared" si="285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7">
        <f t="shared" si="286"/>
        <v>87.7</v>
      </c>
      <c r="Q3017" t="str">
        <f t="shared" si="284"/>
        <v>theater</v>
      </c>
      <c r="R3017" t="str">
        <f t="shared" si="282"/>
        <v>spaces</v>
      </c>
      <c r="S3017" s="11">
        <f t="shared" si="285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7">
        <f t="shared" si="286"/>
        <v>242.27777777777777</v>
      </c>
      <c r="Q3018" t="str">
        <f t="shared" si="284"/>
        <v>theater</v>
      </c>
      <c r="R3018" t="str">
        <f t="shared" si="282"/>
        <v>spaces</v>
      </c>
      <c r="S3018" s="11">
        <f t="shared" si="285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7">
        <f t="shared" si="286"/>
        <v>146.44654088050314</v>
      </c>
      <c r="Q3019" t="str">
        <f t="shared" si="284"/>
        <v>theater</v>
      </c>
      <c r="R3019" t="str">
        <f t="shared" si="282"/>
        <v>spaces</v>
      </c>
      <c r="S3019" s="11">
        <f t="shared" si="285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7">
        <f t="shared" si="286"/>
        <v>103.17073170731707</v>
      </c>
      <c r="Q3020" t="str">
        <f t="shared" si="284"/>
        <v>theater</v>
      </c>
      <c r="R3020" t="str">
        <f t="shared" si="282"/>
        <v>spaces</v>
      </c>
      <c r="S3020" s="11">
        <f t="shared" si="285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7">
        <f t="shared" si="286"/>
        <v>80.464601769911511</v>
      </c>
      <c r="Q3021" t="str">
        <f t="shared" si="284"/>
        <v>theater</v>
      </c>
      <c r="R3021" t="str">
        <f t="shared" si="282"/>
        <v>spaces</v>
      </c>
      <c r="S3021" s="11">
        <f t="shared" si="285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7">
        <f t="shared" si="286"/>
        <v>234.66666666666666</v>
      </c>
      <c r="Q3022" t="str">
        <f t="shared" si="284"/>
        <v>theater</v>
      </c>
      <c r="R3022" t="str">
        <f t="shared" si="282"/>
        <v>spaces</v>
      </c>
      <c r="S3022" s="11">
        <f t="shared" si="285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7">
        <f t="shared" si="286"/>
        <v>50.689320388349515</v>
      </c>
      <c r="Q3023" t="str">
        <f t="shared" si="284"/>
        <v>theater</v>
      </c>
      <c r="R3023" t="str">
        <f t="shared" si="282"/>
        <v>spaces</v>
      </c>
      <c r="S3023" s="11">
        <f t="shared" si="285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7">
        <f t="shared" si="286"/>
        <v>162.70967741935485</v>
      </c>
      <c r="Q3024" t="str">
        <f t="shared" si="284"/>
        <v>theater</v>
      </c>
      <c r="R3024" t="str">
        <f t="shared" si="282"/>
        <v>spaces</v>
      </c>
      <c r="S3024" s="11">
        <f t="shared" si="285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7">
        <f t="shared" si="286"/>
        <v>120.16666666666667</v>
      </c>
      <c r="Q3025" t="str">
        <f t="shared" si="284"/>
        <v>theater</v>
      </c>
      <c r="R3025" t="str">
        <f t="shared" si="282"/>
        <v>spaces</v>
      </c>
      <c r="S3025" s="11">
        <f t="shared" si="285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7">
        <f t="shared" si="286"/>
        <v>67.697802197802204</v>
      </c>
      <c r="Q3026" t="str">
        <f t="shared" si="284"/>
        <v>theater</v>
      </c>
      <c r="R3026" t="str">
        <f t="shared" si="282"/>
        <v>spaces</v>
      </c>
      <c r="S3026" s="11">
        <f t="shared" si="285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7">
        <f t="shared" si="286"/>
        <v>52.103448275862071</v>
      </c>
      <c r="Q3027" t="str">
        <f t="shared" si="284"/>
        <v>theater</v>
      </c>
      <c r="R3027" t="str">
        <f t="shared" si="282"/>
        <v>spaces</v>
      </c>
      <c r="S3027" s="11">
        <f t="shared" si="285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7">
        <f t="shared" si="286"/>
        <v>51.6</v>
      </c>
      <c r="Q3028" t="str">
        <f t="shared" si="284"/>
        <v>theater</v>
      </c>
      <c r="R3028" t="str">
        <f t="shared" si="282"/>
        <v>spaces</v>
      </c>
      <c r="S3028" s="11">
        <f t="shared" si="285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7">
        <f t="shared" si="286"/>
        <v>164.3</v>
      </c>
      <c r="Q3029" t="str">
        <f t="shared" si="284"/>
        <v>theater</v>
      </c>
      <c r="R3029" t="str">
        <f t="shared" si="282"/>
        <v>spaces</v>
      </c>
      <c r="S3029" s="11">
        <f t="shared" si="285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7">
        <f t="shared" si="286"/>
        <v>84.858585858585855</v>
      </c>
      <c r="Q3030" t="str">
        <f t="shared" si="284"/>
        <v>theater</v>
      </c>
      <c r="R3030" t="str">
        <f t="shared" si="282"/>
        <v>spaces</v>
      </c>
      <c r="S3030" s="11">
        <f t="shared" si="285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7">
        <f t="shared" si="286"/>
        <v>94.548850574712645</v>
      </c>
      <c r="Q3031" t="str">
        <f t="shared" si="284"/>
        <v>theater</v>
      </c>
      <c r="R3031" t="str">
        <f t="shared" si="282"/>
        <v>spaces</v>
      </c>
      <c r="S3031" s="11">
        <f t="shared" si="285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7">
        <f t="shared" si="286"/>
        <v>45.536585365853661</v>
      </c>
      <c r="Q3032" t="str">
        <f t="shared" si="284"/>
        <v>theater</v>
      </c>
      <c r="R3032" t="str">
        <f t="shared" si="282"/>
        <v>spaces</v>
      </c>
      <c r="S3032" s="11">
        <f t="shared" si="285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7">
        <f t="shared" si="286"/>
        <v>51.724137931034484</v>
      </c>
      <c r="Q3033" t="str">
        <f t="shared" si="284"/>
        <v>theater</v>
      </c>
      <c r="R3033" t="str">
        <f t="shared" si="282"/>
        <v>spaces</v>
      </c>
      <c r="S3033" s="11">
        <f t="shared" si="285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7">
        <f t="shared" si="286"/>
        <v>50.88</v>
      </c>
      <c r="Q3034" t="str">
        <f t="shared" si="284"/>
        <v>theater</v>
      </c>
      <c r="R3034" t="str">
        <f t="shared" si="282"/>
        <v>spaces</v>
      </c>
      <c r="S3034" s="11">
        <f t="shared" si="285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7">
        <f t="shared" si="286"/>
        <v>191.13043478260869</v>
      </c>
      <c r="Q3035" t="str">
        <f t="shared" si="284"/>
        <v>theater</v>
      </c>
      <c r="R3035" t="str">
        <f t="shared" si="282"/>
        <v>spaces</v>
      </c>
      <c r="S3035" s="11">
        <f t="shared" si="285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7">
        <f t="shared" si="286"/>
        <v>89.314285714285717</v>
      </c>
      <c r="Q3036" t="str">
        <f t="shared" si="284"/>
        <v>theater</v>
      </c>
      <c r="R3036" t="str">
        <f t="shared" si="282"/>
        <v>spaces</v>
      </c>
      <c r="S3036" s="11">
        <f t="shared" si="285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7">
        <f t="shared" si="286"/>
        <v>88.588631921824103</v>
      </c>
      <c r="Q3037" t="str">
        <f t="shared" si="284"/>
        <v>theater</v>
      </c>
      <c r="R3037" t="str">
        <f t="shared" si="282"/>
        <v>spaces</v>
      </c>
      <c r="S3037" s="11">
        <f t="shared" si="285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7">
        <f t="shared" si="286"/>
        <v>96.300911854103347</v>
      </c>
      <c r="Q3038" t="str">
        <f t="shared" si="284"/>
        <v>theater</v>
      </c>
      <c r="R3038" t="str">
        <f t="shared" si="282"/>
        <v>spaces</v>
      </c>
      <c r="S3038" s="11">
        <f t="shared" si="285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7">
        <f t="shared" si="286"/>
        <v>33.3125</v>
      </c>
      <c r="Q3039" t="str">
        <f t="shared" si="284"/>
        <v>theater</v>
      </c>
      <c r="R3039" t="str">
        <f t="shared" si="282"/>
        <v>spaces</v>
      </c>
      <c r="S3039" s="11">
        <f t="shared" si="285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7">
        <f t="shared" si="286"/>
        <v>37.222222222222221</v>
      </c>
      <c r="Q3040" t="str">
        <f t="shared" si="284"/>
        <v>theater</v>
      </c>
      <c r="R3040" t="str">
        <f t="shared" si="282"/>
        <v>spaces</v>
      </c>
      <c r="S3040" s="11">
        <f t="shared" si="285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7">
        <f t="shared" si="286"/>
        <v>92.130423728813554</v>
      </c>
      <c r="Q3041" t="str">
        <f t="shared" si="284"/>
        <v>theater</v>
      </c>
      <c r="R3041" t="str">
        <f t="shared" si="282"/>
        <v>spaces</v>
      </c>
      <c r="S3041" s="11">
        <f t="shared" si="285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7">
        <f t="shared" si="286"/>
        <v>76.785714285714292</v>
      </c>
      <c r="Q3042" t="str">
        <f t="shared" si="284"/>
        <v>theater</v>
      </c>
      <c r="R3042" t="str">
        <f t="shared" si="282"/>
        <v>spaces</v>
      </c>
      <c r="S3042" s="11">
        <f t="shared" si="285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7">
        <f t="shared" si="286"/>
        <v>96.526315789473685</v>
      </c>
      <c r="Q3043" t="str">
        <f t="shared" si="284"/>
        <v>theater</v>
      </c>
      <c r="R3043" t="str">
        <f t="shared" si="282"/>
        <v>spaces</v>
      </c>
      <c r="S3043" s="11">
        <f t="shared" si="285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7">
        <f t="shared" si="286"/>
        <v>51.891891891891895</v>
      </c>
      <c r="Q3044" t="str">
        <f t="shared" si="284"/>
        <v>theater</v>
      </c>
      <c r="R3044" t="str">
        <f t="shared" si="282"/>
        <v>spaces</v>
      </c>
      <c r="S3044" s="11">
        <f t="shared" si="285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7">
        <f t="shared" si="286"/>
        <v>128.9140625</v>
      </c>
      <c r="Q3045" t="str">
        <f t="shared" si="284"/>
        <v>theater</v>
      </c>
      <c r="R3045" t="str">
        <f t="shared" si="282"/>
        <v>spaces</v>
      </c>
      <c r="S3045" s="11">
        <f t="shared" si="285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7">
        <f t="shared" si="286"/>
        <v>84.108974358974365</v>
      </c>
      <c r="Q3046" t="str">
        <f t="shared" si="284"/>
        <v>theater</v>
      </c>
      <c r="R3046" t="str">
        <f t="shared" si="282"/>
        <v>spaces</v>
      </c>
      <c r="S3046" s="11">
        <f t="shared" si="285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7">
        <f t="shared" si="286"/>
        <v>82.941562500000003</v>
      </c>
      <c r="Q3047" t="str">
        <f t="shared" si="284"/>
        <v>theater</v>
      </c>
      <c r="R3047" t="str">
        <f t="shared" si="282"/>
        <v>spaces</v>
      </c>
      <c r="S3047" s="11">
        <f t="shared" si="285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7">
        <f t="shared" si="286"/>
        <v>259.94827586206895</v>
      </c>
      <c r="Q3048" t="str">
        <f t="shared" si="284"/>
        <v>theater</v>
      </c>
      <c r="R3048" t="str">
        <f t="shared" si="282"/>
        <v>spaces</v>
      </c>
      <c r="S3048" s="11">
        <f t="shared" si="285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7">
        <f t="shared" si="286"/>
        <v>37.25</v>
      </c>
      <c r="Q3049" t="str">
        <f t="shared" si="284"/>
        <v>theater</v>
      </c>
      <c r="R3049" t="str">
        <f t="shared" si="282"/>
        <v>spaces</v>
      </c>
      <c r="S3049" s="11">
        <f t="shared" si="285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7">
        <f t="shared" si="286"/>
        <v>177.02127659574469</v>
      </c>
      <c r="Q3050" t="str">
        <f t="shared" si="284"/>
        <v>theater</v>
      </c>
      <c r="R3050" t="str">
        <f t="shared" si="282"/>
        <v>spaces</v>
      </c>
      <c r="S3050" s="11">
        <f t="shared" si="285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7">
        <f t="shared" si="286"/>
        <v>74.074074074074076</v>
      </c>
      <c r="Q3051" t="str">
        <f t="shared" si="284"/>
        <v>theater</v>
      </c>
      <c r="R3051" t="str">
        <f t="shared" si="282"/>
        <v>spaces</v>
      </c>
      <c r="S3051" s="11">
        <f t="shared" si="285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7">
        <f t="shared" si="286"/>
        <v>70.666666666666671</v>
      </c>
      <c r="Q3052" t="str">
        <f t="shared" si="284"/>
        <v>theater</v>
      </c>
      <c r="R3052" t="str">
        <f t="shared" si="282"/>
        <v>spaces</v>
      </c>
      <c r="S3052" s="11">
        <f t="shared" si="285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7">
        <f t="shared" si="286"/>
        <v>23.62857142857143</v>
      </c>
      <c r="Q3053" t="str">
        <f t="shared" si="284"/>
        <v>theater</v>
      </c>
      <c r="R3053" t="str">
        <f t="shared" si="282"/>
        <v>spaces</v>
      </c>
      <c r="S3053" s="11">
        <f t="shared" si="285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7">
        <f t="shared" si="286"/>
        <v>37.5</v>
      </c>
      <c r="Q3054" t="str">
        <f t="shared" si="284"/>
        <v>theater</v>
      </c>
      <c r="R3054" t="str">
        <f t="shared" si="282"/>
        <v>spaces</v>
      </c>
      <c r="S3054" s="11">
        <f t="shared" si="285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7">
        <f t="shared" si="286"/>
        <v>13.333333333333334</v>
      </c>
      <c r="Q3055" t="str">
        <f t="shared" si="284"/>
        <v>theater</v>
      </c>
      <c r="R3055" t="str">
        <f t="shared" si="282"/>
        <v>spaces</v>
      </c>
      <c r="S3055" s="11">
        <f t="shared" si="285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7" t="str">
        <f t="shared" si="286"/>
        <v>NA</v>
      </c>
      <c r="Q3056" t="str">
        <f t="shared" si="284"/>
        <v>theater</v>
      </c>
      <c r="R3056" t="str">
        <f t="shared" si="282"/>
        <v>spaces</v>
      </c>
      <c r="S3056" s="11">
        <f t="shared" si="285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7">
        <f t="shared" si="286"/>
        <v>1</v>
      </c>
      <c r="Q3057" t="str">
        <f t="shared" si="284"/>
        <v>theater</v>
      </c>
      <c r="R3057" t="str">
        <f t="shared" si="282"/>
        <v>spaces</v>
      </c>
      <c r="S3057" s="11">
        <f t="shared" si="285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7" t="str">
        <f t="shared" si="286"/>
        <v>NA</v>
      </c>
      <c r="Q3058" t="str">
        <f t="shared" si="284"/>
        <v>theater</v>
      </c>
      <c r="R3058" t="str">
        <f t="shared" si="282"/>
        <v>spaces</v>
      </c>
      <c r="S3058" s="11">
        <f t="shared" si="285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7" t="str">
        <f t="shared" si="286"/>
        <v>NA</v>
      </c>
      <c r="Q3059" t="str">
        <f t="shared" si="284"/>
        <v>theater</v>
      </c>
      <c r="R3059" t="str">
        <f t="shared" si="282"/>
        <v>spaces</v>
      </c>
      <c r="S3059" s="11">
        <f t="shared" si="285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7">
        <f t="shared" si="286"/>
        <v>1</v>
      </c>
      <c r="Q3060" t="str">
        <f t="shared" si="284"/>
        <v>theater</v>
      </c>
      <c r="R3060" t="str">
        <f t="shared" si="282"/>
        <v>spaces</v>
      </c>
      <c r="S3060" s="11">
        <f t="shared" si="285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7">
        <f t="shared" si="286"/>
        <v>41</v>
      </c>
      <c r="Q3061" t="str">
        <f t="shared" si="284"/>
        <v>theater</v>
      </c>
      <c r="R3061" t="str">
        <f t="shared" si="282"/>
        <v>spaces</v>
      </c>
      <c r="S3061" s="11">
        <f t="shared" si="285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7">
        <f t="shared" si="286"/>
        <v>55.833333333333336</v>
      </c>
      <c r="Q3062" t="str">
        <f t="shared" si="284"/>
        <v>theater</v>
      </c>
      <c r="R3062" t="str">
        <f t="shared" si="282"/>
        <v>spaces</v>
      </c>
      <c r="S3062" s="11">
        <f t="shared" si="285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7" t="str">
        <f t="shared" si="286"/>
        <v>NA</v>
      </c>
      <c r="Q3063" t="str">
        <f t="shared" si="284"/>
        <v>theater</v>
      </c>
      <c r="R3063" t="str">
        <f t="shared" si="282"/>
        <v>spaces</v>
      </c>
      <c r="S3063" s="11">
        <f t="shared" si="285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7">
        <f t="shared" si="286"/>
        <v>99.761194029850742</v>
      </c>
      <c r="Q3064" t="str">
        <f t="shared" si="284"/>
        <v>theater</v>
      </c>
      <c r="R3064" t="str">
        <f t="shared" si="282"/>
        <v>spaces</v>
      </c>
      <c r="S3064" s="11">
        <f t="shared" si="285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7">
        <f t="shared" si="286"/>
        <v>25.521739130434781</v>
      </c>
      <c r="Q3065" t="str">
        <f t="shared" si="284"/>
        <v>theater</v>
      </c>
      <c r="R3065" t="str">
        <f t="shared" si="282"/>
        <v>spaces</v>
      </c>
      <c r="S3065" s="11">
        <f t="shared" si="285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7">
        <f t="shared" si="286"/>
        <v>117.65277777777777</v>
      </c>
      <c r="Q3066" t="str">
        <f t="shared" si="284"/>
        <v>theater</v>
      </c>
      <c r="R3066" t="str">
        <f t="shared" si="282"/>
        <v>spaces</v>
      </c>
      <c r="S3066" s="11">
        <f t="shared" si="285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7">
        <f t="shared" si="286"/>
        <v>5</v>
      </c>
      <c r="Q3067" t="str">
        <f t="shared" si="284"/>
        <v>theater</v>
      </c>
      <c r="R3067" t="str">
        <f t="shared" si="282"/>
        <v>spaces</v>
      </c>
      <c r="S3067" s="11">
        <f t="shared" si="285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7">
        <f t="shared" si="286"/>
        <v>2796.6666666666665</v>
      </c>
      <c r="Q3068" t="str">
        <f t="shared" si="284"/>
        <v>theater</v>
      </c>
      <c r="R3068" t="str">
        <f t="shared" si="282"/>
        <v>spaces</v>
      </c>
      <c r="S3068" s="11">
        <f t="shared" si="285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7">
        <f t="shared" si="286"/>
        <v>200</v>
      </c>
      <c r="Q3069" t="str">
        <f t="shared" si="284"/>
        <v>theater</v>
      </c>
      <c r="R3069" t="str">
        <f t="shared" si="282"/>
        <v>spaces</v>
      </c>
      <c r="S3069" s="11">
        <f t="shared" si="285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7">
        <f t="shared" si="286"/>
        <v>87.5</v>
      </c>
      <c r="Q3070" t="str">
        <f t="shared" si="284"/>
        <v>theater</v>
      </c>
      <c r="R3070" t="str">
        <f t="shared" si="282"/>
        <v>spaces</v>
      </c>
      <c r="S3070" s="11">
        <f t="shared" si="285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7">
        <f t="shared" si="286"/>
        <v>20.142857142857142</v>
      </c>
      <c r="Q3071" t="str">
        <f t="shared" si="284"/>
        <v>theater</v>
      </c>
      <c r="R3071" t="str">
        <f t="shared" si="282"/>
        <v>spaces</v>
      </c>
      <c r="S3071" s="11">
        <f t="shared" si="285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7">
        <f t="shared" si="286"/>
        <v>20.875</v>
      </c>
      <c r="Q3072" t="str">
        <f t="shared" si="284"/>
        <v>theater</v>
      </c>
      <c r="R3072" t="str">
        <f t="shared" si="282"/>
        <v>spaces</v>
      </c>
      <c r="S3072" s="11">
        <f t="shared" si="285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7">
        <f t="shared" si="286"/>
        <v>61.307692307692307</v>
      </c>
      <c r="Q3073" t="str">
        <f t="shared" si="284"/>
        <v>theater</v>
      </c>
      <c r="R3073" t="str">
        <f t="shared" si="282"/>
        <v>spaces</v>
      </c>
      <c r="S3073" s="11">
        <f t="shared" si="285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7">
        <f t="shared" si="286"/>
        <v>1</v>
      </c>
      <c r="Q3074" t="str">
        <f t="shared" si="284"/>
        <v>theater</v>
      </c>
      <c r="R3074" t="str">
        <f t="shared" ref="R3074:R3137" si="288">MID(N3074,SEARCH("/",N3074)+1,LEN(N3074)-SEARCH("/",N3074))</f>
        <v>spaces</v>
      </c>
      <c r="S3074" s="11">
        <f t="shared" si="285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7">
        <f t="shared" si="286"/>
        <v>92.142857142857139</v>
      </c>
      <c r="Q3075" t="str">
        <f t="shared" ref="Q3075:Q3138" si="290">LEFT(N3075,SEARCH("/",N3075)-1)</f>
        <v>theater</v>
      </c>
      <c r="R3075" t="str">
        <f t="shared" si="288"/>
        <v>spaces</v>
      </c>
      <c r="S3075" s="11">
        <f t="shared" ref="S3075:S3138" si="291">(((J3075/60)/60)/24)+DATE(1970,1,1)</f>
        <v>42111.684027777781</v>
      </c>
      <c r="T3075" s="11">
        <f t="shared" si="287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7">
        <f t="shared" ref="P3076:P3139" si="292">IFERROR(E3076/L3076,"NA")</f>
        <v>7.333333333333333</v>
      </c>
      <c r="Q3076" t="str">
        <f t="shared" si="290"/>
        <v>theater</v>
      </c>
      <c r="R3076" t="str">
        <f t="shared" si="288"/>
        <v>spaces</v>
      </c>
      <c r="S3076" s="11">
        <f t="shared" si="291"/>
        <v>42409.571284722217</v>
      </c>
      <c r="T3076" s="11">
        <f t="shared" ref="T3076:T3139" si="293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7">
        <f t="shared" si="292"/>
        <v>64.8</v>
      </c>
      <c r="Q3077" t="str">
        <f t="shared" si="290"/>
        <v>theater</v>
      </c>
      <c r="R3077" t="str">
        <f t="shared" si="288"/>
        <v>spaces</v>
      </c>
      <c r="S3077" s="11">
        <f t="shared" si="291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7">
        <f t="shared" si="292"/>
        <v>30.12</v>
      </c>
      <c r="Q3078" t="str">
        <f t="shared" si="290"/>
        <v>theater</v>
      </c>
      <c r="R3078" t="str">
        <f t="shared" si="288"/>
        <v>spaces</v>
      </c>
      <c r="S3078" s="11">
        <f t="shared" si="291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7">
        <f t="shared" si="292"/>
        <v>52.5</v>
      </c>
      <c r="Q3079" t="str">
        <f t="shared" si="290"/>
        <v>theater</v>
      </c>
      <c r="R3079" t="str">
        <f t="shared" si="288"/>
        <v>spaces</v>
      </c>
      <c r="S3079" s="11">
        <f t="shared" si="291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7">
        <f t="shared" si="292"/>
        <v>23.666666666666668</v>
      </c>
      <c r="Q3080" t="str">
        <f t="shared" si="290"/>
        <v>theater</v>
      </c>
      <c r="R3080" t="str">
        <f t="shared" si="288"/>
        <v>spaces</v>
      </c>
      <c r="S3080" s="11">
        <f t="shared" si="291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7">
        <f t="shared" si="292"/>
        <v>415.77777777777777</v>
      </c>
      <c r="Q3081" t="str">
        <f t="shared" si="290"/>
        <v>theater</v>
      </c>
      <c r="R3081" t="str">
        <f t="shared" si="288"/>
        <v>spaces</v>
      </c>
      <c r="S3081" s="11">
        <f t="shared" si="291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7">
        <f t="shared" si="292"/>
        <v>53.714285714285715</v>
      </c>
      <c r="Q3082" t="str">
        <f t="shared" si="290"/>
        <v>theater</v>
      </c>
      <c r="R3082" t="str">
        <f t="shared" si="288"/>
        <v>spaces</v>
      </c>
      <c r="S3082" s="11">
        <f t="shared" si="291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7">
        <f t="shared" si="292"/>
        <v>420.6</v>
      </c>
      <c r="Q3083" t="str">
        <f t="shared" si="290"/>
        <v>theater</v>
      </c>
      <c r="R3083" t="str">
        <f t="shared" si="288"/>
        <v>spaces</v>
      </c>
      <c r="S3083" s="11">
        <f t="shared" si="291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7" t="str">
        <f t="shared" si="292"/>
        <v>NA</v>
      </c>
      <c r="Q3084" t="str">
        <f t="shared" si="290"/>
        <v>theater</v>
      </c>
      <c r="R3084" t="str">
        <f t="shared" si="288"/>
        <v>spaces</v>
      </c>
      <c r="S3084" s="11">
        <f t="shared" si="291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7">
        <f t="shared" si="292"/>
        <v>18.666666666666668</v>
      </c>
      <c r="Q3085" t="str">
        <f t="shared" si="290"/>
        <v>theater</v>
      </c>
      <c r="R3085" t="str">
        <f t="shared" si="288"/>
        <v>spaces</v>
      </c>
      <c r="S3085" s="11">
        <f t="shared" si="291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7">
        <f t="shared" si="292"/>
        <v>78.333333333333329</v>
      </c>
      <c r="Q3086" t="str">
        <f t="shared" si="290"/>
        <v>theater</v>
      </c>
      <c r="R3086" t="str">
        <f t="shared" si="288"/>
        <v>spaces</v>
      </c>
      <c r="S3086" s="11">
        <f t="shared" si="291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7">
        <f t="shared" si="292"/>
        <v>67.777777777777771</v>
      </c>
      <c r="Q3087" t="str">
        <f t="shared" si="290"/>
        <v>theater</v>
      </c>
      <c r="R3087" t="str">
        <f t="shared" si="288"/>
        <v>spaces</v>
      </c>
      <c r="S3087" s="11">
        <f t="shared" si="291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7">
        <f t="shared" si="292"/>
        <v>16.666666666666668</v>
      </c>
      <c r="Q3088" t="str">
        <f t="shared" si="290"/>
        <v>theater</v>
      </c>
      <c r="R3088" t="str">
        <f t="shared" si="288"/>
        <v>spaces</v>
      </c>
      <c r="S3088" s="11">
        <f t="shared" si="291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7">
        <f t="shared" si="292"/>
        <v>62.5</v>
      </c>
      <c r="Q3089" t="str">
        <f t="shared" si="290"/>
        <v>theater</v>
      </c>
      <c r="R3089" t="str">
        <f t="shared" si="288"/>
        <v>spaces</v>
      </c>
      <c r="S3089" s="11">
        <f t="shared" si="291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7">
        <f t="shared" si="292"/>
        <v>42</v>
      </c>
      <c r="Q3090" t="str">
        <f t="shared" si="290"/>
        <v>theater</v>
      </c>
      <c r="R3090" t="str">
        <f t="shared" si="288"/>
        <v>spaces</v>
      </c>
      <c r="S3090" s="11">
        <f t="shared" si="291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7">
        <f t="shared" si="292"/>
        <v>130.0888888888889</v>
      </c>
      <c r="Q3091" t="str">
        <f t="shared" si="290"/>
        <v>theater</v>
      </c>
      <c r="R3091" t="str">
        <f t="shared" si="288"/>
        <v>spaces</v>
      </c>
      <c r="S3091" s="11">
        <f t="shared" si="291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7">
        <f t="shared" si="292"/>
        <v>1270.2222222222222</v>
      </c>
      <c r="Q3092" t="str">
        <f t="shared" si="290"/>
        <v>theater</v>
      </c>
      <c r="R3092" t="str">
        <f t="shared" si="288"/>
        <v>spaces</v>
      </c>
      <c r="S3092" s="11">
        <f t="shared" si="291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7">
        <f t="shared" si="292"/>
        <v>88.444444444444443</v>
      </c>
      <c r="Q3093" t="str">
        <f t="shared" si="290"/>
        <v>theater</v>
      </c>
      <c r="R3093" t="str">
        <f t="shared" si="288"/>
        <v>spaces</v>
      </c>
      <c r="S3093" s="11">
        <f t="shared" si="291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7">
        <f t="shared" si="292"/>
        <v>56.342380952380957</v>
      </c>
      <c r="Q3094" t="str">
        <f t="shared" si="290"/>
        <v>theater</v>
      </c>
      <c r="R3094" t="str">
        <f t="shared" si="288"/>
        <v>spaces</v>
      </c>
      <c r="S3094" s="11">
        <f t="shared" si="291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7">
        <f t="shared" si="292"/>
        <v>53.529411764705884</v>
      </c>
      <c r="Q3095" t="str">
        <f t="shared" si="290"/>
        <v>theater</v>
      </c>
      <c r="R3095" t="str">
        <f t="shared" si="288"/>
        <v>spaces</v>
      </c>
      <c r="S3095" s="11">
        <f t="shared" si="291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7">
        <f t="shared" si="292"/>
        <v>25</v>
      </c>
      <c r="Q3096" t="str">
        <f t="shared" si="290"/>
        <v>theater</v>
      </c>
      <c r="R3096" t="str">
        <f t="shared" si="288"/>
        <v>spaces</v>
      </c>
      <c r="S3096" s="11">
        <f t="shared" si="291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7">
        <f t="shared" si="292"/>
        <v>50</v>
      </c>
      <c r="Q3097" t="str">
        <f t="shared" si="290"/>
        <v>theater</v>
      </c>
      <c r="R3097" t="str">
        <f t="shared" si="288"/>
        <v>spaces</v>
      </c>
      <c r="S3097" s="11">
        <f t="shared" si="291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7">
        <f t="shared" si="292"/>
        <v>56.785714285714285</v>
      </c>
      <c r="Q3098" t="str">
        <f t="shared" si="290"/>
        <v>theater</v>
      </c>
      <c r="R3098" t="str">
        <f t="shared" si="288"/>
        <v>spaces</v>
      </c>
      <c r="S3098" s="11">
        <f t="shared" si="291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7">
        <f t="shared" si="292"/>
        <v>40.833333333333336</v>
      </c>
      <c r="Q3099" t="str">
        <f t="shared" si="290"/>
        <v>theater</v>
      </c>
      <c r="R3099" t="str">
        <f t="shared" si="288"/>
        <v>spaces</v>
      </c>
      <c r="S3099" s="11">
        <f t="shared" si="291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7">
        <f t="shared" si="292"/>
        <v>65.111111111111114</v>
      </c>
      <c r="Q3100" t="str">
        <f t="shared" si="290"/>
        <v>theater</v>
      </c>
      <c r="R3100" t="str">
        <f t="shared" si="288"/>
        <v>spaces</v>
      </c>
      <c r="S3100" s="11">
        <f t="shared" si="291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7">
        <f t="shared" si="292"/>
        <v>55.6</v>
      </c>
      <c r="Q3101" t="str">
        <f t="shared" si="290"/>
        <v>theater</v>
      </c>
      <c r="R3101" t="str">
        <f t="shared" si="288"/>
        <v>spaces</v>
      </c>
      <c r="S3101" s="11">
        <f t="shared" si="291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7">
        <f t="shared" si="292"/>
        <v>140.53846153846155</v>
      </c>
      <c r="Q3102" t="str">
        <f t="shared" si="290"/>
        <v>theater</v>
      </c>
      <c r="R3102" t="str">
        <f t="shared" si="288"/>
        <v>spaces</v>
      </c>
      <c r="S3102" s="11">
        <f t="shared" si="291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7">
        <f t="shared" si="292"/>
        <v>25</v>
      </c>
      <c r="Q3103" t="str">
        <f t="shared" si="290"/>
        <v>theater</v>
      </c>
      <c r="R3103" t="str">
        <f t="shared" si="288"/>
        <v>spaces</v>
      </c>
      <c r="S3103" s="11">
        <f t="shared" si="291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7">
        <f t="shared" si="292"/>
        <v>69.533333333333331</v>
      </c>
      <c r="Q3104" t="str">
        <f t="shared" si="290"/>
        <v>theater</v>
      </c>
      <c r="R3104" t="str">
        <f t="shared" si="288"/>
        <v>spaces</v>
      </c>
      <c r="S3104" s="11">
        <f t="shared" si="291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7">
        <f t="shared" si="292"/>
        <v>5.5</v>
      </c>
      <c r="Q3105" t="str">
        <f t="shared" si="290"/>
        <v>theater</v>
      </c>
      <c r="R3105" t="str">
        <f t="shared" si="288"/>
        <v>spaces</v>
      </c>
      <c r="S3105" s="11">
        <f t="shared" si="291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7">
        <f t="shared" si="292"/>
        <v>237</v>
      </c>
      <c r="Q3106" t="str">
        <f t="shared" si="290"/>
        <v>theater</v>
      </c>
      <c r="R3106" t="str">
        <f t="shared" si="288"/>
        <v>spaces</v>
      </c>
      <c r="S3106" s="11">
        <f t="shared" si="291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7">
        <f t="shared" si="292"/>
        <v>79.870967741935488</v>
      </c>
      <c r="Q3107" t="str">
        <f t="shared" si="290"/>
        <v>theater</v>
      </c>
      <c r="R3107" t="str">
        <f t="shared" si="288"/>
        <v>spaces</v>
      </c>
      <c r="S3107" s="11">
        <f t="shared" si="291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7">
        <f t="shared" si="292"/>
        <v>10.25</v>
      </c>
      <c r="Q3108" t="str">
        <f t="shared" si="290"/>
        <v>theater</v>
      </c>
      <c r="R3108" t="str">
        <f t="shared" si="288"/>
        <v>spaces</v>
      </c>
      <c r="S3108" s="11">
        <f t="shared" si="291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7">
        <f t="shared" si="292"/>
        <v>272.58620689655174</v>
      </c>
      <c r="Q3109" t="str">
        <f t="shared" si="290"/>
        <v>theater</v>
      </c>
      <c r="R3109" t="str">
        <f t="shared" si="288"/>
        <v>spaces</v>
      </c>
      <c r="S3109" s="11">
        <f t="shared" si="291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7">
        <f t="shared" si="292"/>
        <v>13</v>
      </c>
      <c r="Q3110" t="str">
        <f t="shared" si="290"/>
        <v>theater</v>
      </c>
      <c r="R3110" t="str">
        <f t="shared" si="288"/>
        <v>spaces</v>
      </c>
      <c r="S3110" s="11">
        <f t="shared" si="291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7">
        <f t="shared" si="292"/>
        <v>58.184210526315788</v>
      </c>
      <c r="Q3111" t="str">
        <f t="shared" si="290"/>
        <v>theater</v>
      </c>
      <c r="R3111" t="str">
        <f t="shared" si="288"/>
        <v>spaces</v>
      </c>
      <c r="S3111" s="11">
        <f t="shared" si="291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7">
        <f t="shared" si="292"/>
        <v>10</v>
      </c>
      <c r="Q3112" t="str">
        <f t="shared" si="290"/>
        <v>theater</v>
      </c>
      <c r="R3112" t="str">
        <f t="shared" si="288"/>
        <v>spaces</v>
      </c>
      <c r="S3112" s="11">
        <f t="shared" si="291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7">
        <f t="shared" si="292"/>
        <v>70.10526315789474</v>
      </c>
      <c r="Q3113" t="str">
        <f t="shared" si="290"/>
        <v>theater</v>
      </c>
      <c r="R3113" t="str">
        <f t="shared" si="288"/>
        <v>spaces</v>
      </c>
      <c r="S3113" s="11">
        <f t="shared" si="291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7">
        <f t="shared" si="292"/>
        <v>57.888888888888886</v>
      </c>
      <c r="Q3114" t="str">
        <f t="shared" si="290"/>
        <v>theater</v>
      </c>
      <c r="R3114" t="str">
        <f t="shared" si="288"/>
        <v>spaces</v>
      </c>
      <c r="S3114" s="11">
        <f t="shared" si="291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7">
        <f t="shared" si="292"/>
        <v>125.27027027027027</v>
      </c>
      <c r="Q3115" t="str">
        <f t="shared" si="290"/>
        <v>theater</v>
      </c>
      <c r="R3115" t="str">
        <f t="shared" si="288"/>
        <v>spaces</v>
      </c>
      <c r="S3115" s="11">
        <f t="shared" si="291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7" t="str">
        <f t="shared" si="292"/>
        <v>NA</v>
      </c>
      <c r="Q3116" t="str">
        <f t="shared" si="290"/>
        <v>theater</v>
      </c>
      <c r="R3116" t="str">
        <f t="shared" si="288"/>
        <v>spaces</v>
      </c>
      <c r="S3116" s="11">
        <f t="shared" si="291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7">
        <f t="shared" si="292"/>
        <v>300</v>
      </c>
      <c r="Q3117" t="str">
        <f t="shared" si="290"/>
        <v>theater</v>
      </c>
      <c r="R3117" t="str">
        <f t="shared" si="288"/>
        <v>spaces</v>
      </c>
      <c r="S3117" s="11">
        <f t="shared" si="291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7">
        <f t="shared" si="292"/>
        <v>43</v>
      </c>
      <c r="Q3118" t="str">
        <f t="shared" si="290"/>
        <v>theater</v>
      </c>
      <c r="R3118" t="str">
        <f t="shared" si="288"/>
        <v>spaces</v>
      </c>
      <c r="S3118" s="11">
        <f t="shared" si="291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7">
        <f t="shared" si="292"/>
        <v>1</v>
      </c>
      <c r="Q3119" t="str">
        <f t="shared" si="290"/>
        <v>theater</v>
      </c>
      <c r="R3119" t="str">
        <f t="shared" si="288"/>
        <v>spaces</v>
      </c>
      <c r="S3119" s="11">
        <f t="shared" si="291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7">
        <f t="shared" si="292"/>
        <v>775</v>
      </c>
      <c r="Q3120" t="str">
        <f t="shared" si="290"/>
        <v>theater</v>
      </c>
      <c r="R3120" t="str">
        <f t="shared" si="288"/>
        <v>spaces</v>
      </c>
      <c r="S3120" s="11">
        <f t="shared" si="291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7">
        <f t="shared" si="292"/>
        <v>5</v>
      </c>
      <c r="Q3121" t="str">
        <f t="shared" si="290"/>
        <v>theater</v>
      </c>
      <c r="R3121" t="str">
        <f t="shared" si="288"/>
        <v>spaces</v>
      </c>
      <c r="S3121" s="11">
        <f t="shared" si="291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7">
        <f t="shared" si="292"/>
        <v>12.8</v>
      </c>
      <c r="Q3122" t="str">
        <f t="shared" si="290"/>
        <v>theater</v>
      </c>
      <c r="R3122" t="str">
        <f t="shared" si="288"/>
        <v>spaces</v>
      </c>
      <c r="S3122" s="11">
        <f t="shared" si="291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7">
        <f t="shared" si="292"/>
        <v>10</v>
      </c>
      <c r="Q3123" t="str">
        <f t="shared" si="290"/>
        <v>theater</v>
      </c>
      <c r="R3123" t="str">
        <f t="shared" si="288"/>
        <v>spaces</v>
      </c>
      <c r="S3123" s="11">
        <f t="shared" si="291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7">
        <f t="shared" si="292"/>
        <v>58</v>
      </c>
      <c r="Q3124" t="str">
        <f t="shared" si="290"/>
        <v>theater</v>
      </c>
      <c r="R3124" t="str">
        <f t="shared" si="288"/>
        <v>spaces</v>
      </c>
      <c r="S3124" s="11">
        <f t="shared" si="291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7">
        <f t="shared" si="292"/>
        <v>244.80459770114942</v>
      </c>
      <c r="Q3125" t="str">
        <f t="shared" si="290"/>
        <v>theater</v>
      </c>
      <c r="R3125" t="str">
        <f t="shared" si="288"/>
        <v>spaces</v>
      </c>
      <c r="S3125" s="11">
        <f t="shared" si="291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7">
        <f t="shared" si="292"/>
        <v>6.5</v>
      </c>
      <c r="Q3126" t="str">
        <f t="shared" si="290"/>
        <v>theater</v>
      </c>
      <c r="R3126" t="str">
        <f t="shared" si="288"/>
        <v>spaces</v>
      </c>
      <c r="S3126" s="11">
        <f t="shared" si="291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7" t="str">
        <f t="shared" si="292"/>
        <v>NA</v>
      </c>
      <c r="Q3127" t="str">
        <f t="shared" si="290"/>
        <v>theater</v>
      </c>
      <c r="R3127" t="str">
        <f t="shared" si="288"/>
        <v>spaces</v>
      </c>
      <c r="S3127" s="11">
        <f t="shared" si="291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7">
        <f t="shared" si="292"/>
        <v>61.176470588235297</v>
      </c>
      <c r="Q3128" t="str">
        <f t="shared" si="290"/>
        <v>theater</v>
      </c>
      <c r="R3128" t="str">
        <f t="shared" si="288"/>
        <v>spaces</v>
      </c>
      <c r="S3128" s="11">
        <f t="shared" si="291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7" t="str">
        <f t="shared" si="292"/>
        <v>NA</v>
      </c>
      <c r="Q3129" t="str">
        <f t="shared" si="290"/>
        <v>theater</v>
      </c>
      <c r="R3129" t="str">
        <f t="shared" si="288"/>
        <v>spaces</v>
      </c>
      <c r="S3129" s="11">
        <f t="shared" si="291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7">
        <f t="shared" si="292"/>
        <v>139.23931623931625</v>
      </c>
      <c r="Q3130" t="str">
        <f t="shared" si="290"/>
        <v>theater</v>
      </c>
      <c r="R3130" t="str">
        <f t="shared" si="288"/>
        <v>plays</v>
      </c>
      <c r="S3130" s="11">
        <f t="shared" si="291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7">
        <f t="shared" si="292"/>
        <v>10</v>
      </c>
      <c r="Q3131" t="str">
        <f t="shared" si="290"/>
        <v>theater</v>
      </c>
      <c r="R3131" t="str">
        <f t="shared" si="288"/>
        <v>plays</v>
      </c>
      <c r="S3131" s="11">
        <f t="shared" si="291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7">
        <f t="shared" si="292"/>
        <v>93.75</v>
      </c>
      <c r="Q3132" t="str">
        <f t="shared" si="290"/>
        <v>theater</v>
      </c>
      <c r="R3132" t="str">
        <f t="shared" si="288"/>
        <v>plays</v>
      </c>
      <c r="S3132" s="11">
        <f t="shared" si="291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7">
        <f t="shared" si="292"/>
        <v>53.75</v>
      </c>
      <c r="Q3133" t="str">
        <f t="shared" si="290"/>
        <v>theater</v>
      </c>
      <c r="R3133" t="str">
        <f t="shared" si="288"/>
        <v>plays</v>
      </c>
      <c r="S3133" s="11">
        <f t="shared" si="291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7">
        <f t="shared" si="292"/>
        <v>10</v>
      </c>
      <c r="Q3134" t="str">
        <f t="shared" si="290"/>
        <v>theater</v>
      </c>
      <c r="R3134" t="str">
        <f t="shared" si="288"/>
        <v>plays</v>
      </c>
      <c r="S3134" s="11">
        <f t="shared" si="291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7">
        <f t="shared" si="292"/>
        <v>33.75</v>
      </c>
      <c r="Q3135" t="str">
        <f t="shared" si="290"/>
        <v>theater</v>
      </c>
      <c r="R3135" t="str">
        <f t="shared" si="288"/>
        <v>plays</v>
      </c>
      <c r="S3135" s="11">
        <f t="shared" si="291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7">
        <f t="shared" si="292"/>
        <v>18.75</v>
      </c>
      <c r="Q3136" t="str">
        <f t="shared" si="290"/>
        <v>theater</v>
      </c>
      <c r="R3136" t="str">
        <f t="shared" si="288"/>
        <v>plays</v>
      </c>
      <c r="S3136" s="11">
        <f t="shared" si="291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7">
        <f t="shared" si="292"/>
        <v>23.142857142857142</v>
      </c>
      <c r="Q3137" t="str">
        <f t="shared" si="290"/>
        <v>theater</v>
      </c>
      <c r="R3137" t="str">
        <f t="shared" si="288"/>
        <v>plays</v>
      </c>
      <c r="S3137" s="11">
        <f t="shared" si="291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7">
        <f t="shared" si="292"/>
        <v>29.045454545454547</v>
      </c>
      <c r="Q3138" t="str">
        <f t="shared" si="290"/>
        <v>theater</v>
      </c>
      <c r="R3138" t="str">
        <f t="shared" ref="R3138:R3201" si="294">MID(N3138,SEARCH("/",N3138)+1,LEN(N3138)-SEARCH("/",N3138))</f>
        <v>plays</v>
      </c>
      <c r="S3138" s="11">
        <f t="shared" si="291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7">
        <f t="shared" si="292"/>
        <v>50</v>
      </c>
      <c r="Q3139" t="str">
        <f t="shared" ref="Q3139:Q3202" si="296">LEFT(N3139,SEARCH("/",N3139)-1)</f>
        <v>theater</v>
      </c>
      <c r="R3139" t="str">
        <f t="shared" si="294"/>
        <v>plays</v>
      </c>
      <c r="S3139" s="11">
        <f t="shared" ref="S3139:S3202" si="297">(((J3139/60)/60)/24)+DATE(1970,1,1)</f>
        <v>42807.885057870371</v>
      </c>
      <c r="T3139" s="11">
        <f t="shared" si="293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7" t="str">
        <f t="shared" ref="P3140:P3203" si="298">IFERROR(E3140/L3140,"NA")</f>
        <v>NA</v>
      </c>
      <c r="Q3140" t="str">
        <f t="shared" si="296"/>
        <v>theater</v>
      </c>
      <c r="R3140" t="str">
        <f t="shared" si="294"/>
        <v>plays</v>
      </c>
      <c r="S3140" s="11">
        <f t="shared" si="297"/>
        <v>42809.645914351851</v>
      </c>
      <c r="T3140" s="11">
        <f t="shared" ref="T3140:T3203" si="299"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7">
        <f t="shared" si="298"/>
        <v>450</v>
      </c>
      <c r="Q3141" t="str">
        <f t="shared" si="296"/>
        <v>theater</v>
      </c>
      <c r="R3141" t="str">
        <f t="shared" si="294"/>
        <v>plays</v>
      </c>
      <c r="S3141" s="11">
        <f t="shared" si="297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7">
        <f t="shared" si="298"/>
        <v>24</v>
      </c>
      <c r="Q3142" t="str">
        <f t="shared" si="296"/>
        <v>theater</v>
      </c>
      <c r="R3142" t="str">
        <f t="shared" si="294"/>
        <v>plays</v>
      </c>
      <c r="S3142" s="11">
        <f t="shared" si="297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7">
        <f t="shared" si="298"/>
        <v>32.25</v>
      </c>
      <c r="Q3143" t="str">
        <f t="shared" si="296"/>
        <v>theater</v>
      </c>
      <c r="R3143" t="str">
        <f t="shared" si="294"/>
        <v>plays</v>
      </c>
      <c r="S3143" s="11">
        <f t="shared" si="297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7">
        <f t="shared" si="298"/>
        <v>15</v>
      </c>
      <c r="Q3144" t="str">
        <f t="shared" si="296"/>
        <v>theater</v>
      </c>
      <c r="R3144" t="str">
        <f t="shared" si="294"/>
        <v>plays</v>
      </c>
      <c r="S3144" s="11">
        <f t="shared" si="297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7" t="str">
        <f t="shared" si="298"/>
        <v>NA</v>
      </c>
      <c r="Q3145" t="str">
        <f t="shared" si="296"/>
        <v>theater</v>
      </c>
      <c r="R3145" t="str">
        <f t="shared" si="294"/>
        <v>plays</v>
      </c>
      <c r="S3145" s="11">
        <f t="shared" si="297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7">
        <f t="shared" si="298"/>
        <v>251.33333333333334</v>
      </c>
      <c r="Q3146" t="str">
        <f t="shared" si="296"/>
        <v>theater</v>
      </c>
      <c r="R3146" t="str">
        <f t="shared" si="294"/>
        <v>plays</v>
      </c>
      <c r="S3146" s="11">
        <f t="shared" si="297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7" t="str">
        <f t="shared" si="298"/>
        <v>NA</v>
      </c>
      <c r="Q3147" t="str">
        <f t="shared" si="296"/>
        <v>theater</v>
      </c>
      <c r="R3147" t="str">
        <f t="shared" si="294"/>
        <v>plays</v>
      </c>
      <c r="S3147" s="11">
        <f t="shared" si="297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7">
        <f t="shared" si="298"/>
        <v>437.5</v>
      </c>
      <c r="Q3148" t="str">
        <f t="shared" si="296"/>
        <v>theater</v>
      </c>
      <c r="R3148" t="str">
        <f t="shared" si="294"/>
        <v>plays</v>
      </c>
      <c r="S3148" s="11">
        <f t="shared" si="297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7">
        <f t="shared" si="298"/>
        <v>110.35211267605634</v>
      </c>
      <c r="Q3149" t="str">
        <f t="shared" si="296"/>
        <v>theater</v>
      </c>
      <c r="R3149" t="str">
        <f t="shared" si="294"/>
        <v>plays</v>
      </c>
      <c r="S3149" s="11">
        <f t="shared" si="297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7">
        <f t="shared" si="298"/>
        <v>41.421052631578945</v>
      </c>
      <c r="Q3150" t="str">
        <f t="shared" si="296"/>
        <v>theater</v>
      </c>
      <c r="R3150" t="str">
        <f t="shared" si="294"/>
        <v>plays</v>
      </c>
      <c r="S3150" s="11">
        <f t="shared" si="297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7">
        <f t="shared" si="298"/>
        <v>52</v>
      </c>
      <c r="Q3151" t="str">
        <f t="shared" si="296"/>
        <v>theater</v>
      </c>
      <c r="R3151" t="str">
        <f t="shared" si="294"/>
        <v>plays</v>
      </c>
      <c r="S3151" s="11">
        <f t="shared" si="297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7">
        <f t="shared" si="298"/>
        <v>33.990384615384613</v>
      </c>
      <c r="Q3152" t="str">
        <f t="shared" si="296"/>
        <v>theater</v>
      </c>
      <c r="R3152" t="str">
        <f t="shared" si="294"/>
        <v>plays</v>
      </c>
      <c r="S3152" s="11">
        <f t="shared" si="297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7">
        <f t="shared" si="298"/>
        <v>103.35294117647059</v>
      </c>
      <c r="Q3153" t="str">
        <f t="shared" si="296"/>
        <v>theater</v>
      </c>
      <c r="R3153" t="str">
        <f t="shared" si="294"/>
        <v>plays</v>
      </c>
      <c r="S3153" s="11">
        <f t="shared" si="297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7">
        <f t="shared" si="298"/>
        <v>34.791044776119406</v>
      </c>
      <c r="Q3154" t="str">
        <f t="shared" si="296"/>
        <v>theater</v>
      </c>
      <c r="R3154" t="str">
        <f t="shared" si="294"/>
        <v>plays</v>
      </c>
      <c r="S3154" s="11">
        <f t="shared" si="297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7">
        <f t="shared" si="298"/>
        <v>41.773858921161825</v>
      </c>
      <c r="Q3155" t="str">
        <f t="shared" si="296"/>
        <v>theater</v>
      </c>
      <c r="R3155" t="str">
        <f t="shared" si="294"/>
        <v>plays</v>
      </c>
      <c r="S3155" s="11">
        <f t="shared" si="297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7">
        <f t="shared" si="298"/>
        <v>64.268292682926827</v>
      </c>
      <c r="Q3156" t="str">
        <f t="shared" si="296"/>
        <v>theater</v>
      </c>
      <c r="R3156" t="str">
        <f t="shared" si="294"/>
        <v>plays</v>
      </c>
      <c r="S3156" s="11">
        <f t="shared" si="297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7">
        <f t="shared" si="298"/>
        <v>31.209370860927152</v>
      </c>
      <c r="Q3157" t="str">
        <f t="shared" si="296"/>
        <v>theater</v>
      </c>
      <c r="R3157" t="str">
        <f t="shared" si="294"/>
        <v>plays</v>
      </c>
      <c r="S3157" s="11">
        <f t="shared" si="297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7">
        <f t="shared" si="298"/>
        <v>62.921348314606739</v>
      </c>
      <c r="Q3158" t="str">
        <f t="shared" si="296"/>
        <v>theater</v>
      </c>
      <c r="R3158" t="str">
        <f t="shared" si="294"/>
        <v>plays</v>
      </c>
      <c r="S3158" s="11">
        <f t="shared" si="297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7">
        <f t="shared" si="298"/>
        <v>98.536585365853654</v>
      </c>
      <c r="Q3159" t="str">
        <f t="shared" si="296"/>
        <v>theater</v>
      </c>
      <c r="R3159" t="str">
        <f t="shared" si="294"/>
        <v>plays</v>
      </c>
      <c r="S3159" s="11">
        <f t="shared" si="297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7">
        <f t="shared" si="298"/>
        <v>82.608695652173907</v>
      </c>
      <c r="Q3160" t="str">
        <f t="shared" si="296"/>
        <v>theater</v>
      </c>
      <c r="R3160" t="str">
        <f t="shared" si="294"/>
        <v>plays</v>
      </c>
      <c r="S3160" s="11">
        <f t="shared" si="297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7">
        <f t="shared" si="298"/>
        <v>38.504230769230773</v>
      </c>
      <c r="Q3161" t="str">
        <f t="shared" si="296"/>
        <v>theater</v>
      </c>
      <c r="R3161" t="str">
        <f t="shared" si="294"/>
        <v>plays</v>
      </c>
      <c r="S3161" s="11">
        <f t="shared" si="297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7">
        <f t="shared" si="298"/>
        <v>80.15789473684211</v>
      </c>
      <c r="Q3162" t="str">
        <f t="shared" si="296"/>
        <v>theater</v>
      </c>
      <c r="R3162" t="str">
        <f t="shared" si="294"/>
        <v>plays</v>
      </c>
      <c r="S3162" s="11">
        <f t="shared" si="297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7">
        <f t="shared" si="298"/>
        <v>28.405405405405407</v>
      </c>
      <c r="Q3163" t="str">
        <f t="shared" si="296"/>
        <v>theater</v>
      </c>
      <c r="R3163" t="str">
        <f t="shared" si="294"/>
        <v>plays</v>
      </c>
      <c r="S3163" s="11">
        <f t="shared" si="297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7">
        <f t="shared" si="298"/>
        <v>80.730158730158735</v>
      </c>
      <c r="Q3164" t="str">
        <f t="shared" si="296"/>
        <v>theater</v>
      </c>
      <c r="R3164" t="str">
        <f t="shared" si="294"/>
        <v>plays</v>
      </c>
      <c r="S3164" s="11">
        <f t="shared" si="297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7">
        <f t="shared" si="298"/>
        <v>200.69444444444446</v>
      </c>
      <c r="Q3165" t="str">
        <f t="shared" si="296"/>
        <v>theater</v>
      </c>
      <c r="R3165" t="str">
        <f t="shared" si="294"/>
        <v>plays</v>
      </c>
      <c r="S3165" s="11">
        <f t="shared" si="297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7">
        <f t="shared" si="298"/>
        <v>37.591549295774648</v>
      </c>
      <c r="Q3166" t="str">
        <f t="shared" si="296"/>
        <v>theater</v>
      </c>
      <c r="R3166" t="str">
        <f t="shared" si="294"/>
        <v>plays</v>
      </c>
      <c r="S3166" s="11">
        <f t="shared" si="297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7">
        <f t="shared" si="298"/>
        <v>58.095238095238095</v>
      </c>
      <c r="Q3167" t="str">
        <f t="shared" si="296"/>
        <v>theater</v>
      </c>
      <c r="R3167" t="str">
        <f t="shared" si="294"/>
        <v>plays</v>
      </c>
      <c r="S3167" s="11">
        <f t="shared" si="297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7">
        <f t="shared" si="298"/>
        <v>60.300892473118282</v>
      </c>
      <c r="Q3168" t="str">
        <f t="shared" si="296"/>
        <v>theater</v>
      </c>
      <c r="R3168" t="str">
        <f t="shared" si="294"/>
        <v>plays</v>
      </c>
      <c r="S3168" s="11">
        <f t="shared" si="297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7">
        <f t="shared" si="298"/>
        <v>63.363636363636367</v>
      </c>
      <c r="Q3169" t="str">
        <f t="shared" si="296"/>
        <v>theater</v>
      </c>
      <c r="R3169" t="str">
        <f t="shared" si="294"/>
        <v>plays</v>
      </c>
      <c r="S3169" s="11">
        <f t="shared" si="297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7">
        <f t="shared" si="298"/>
        <v>50.901639344262293</v>
      </c>
      <c r="Q3170" t="str">
        <f t="shared" si="296"/>
        <v>theater</v>
      </c>
      <c r="R3170" t="str">
        <f t="shared" si="294"/>
        <v>plays</v>
      </c>
      <c r="S3170" s="11">
        <f t="shared" si="297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7">
        <f t="shared" si="298"/>
        <v>100.5</v>
      </c>
      <c r="Q3171" t="str">
        <f t="shared" si="296"/>
        <v>theater</v>
      </c>
      <c r="R3171" t="str">
        <f t="shared" si="294"/>
        <v>plays</v>
      </c>
      <c r="S3171" s="11">
        <f t="shared" si="297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7">
        <f t="shared" si="298"/>
        <v>31.619718309859156</v>
      </c>
      <c r="Q3172" t="str">
        <f t="shared" si="296"/>
        <v>theater</v>
      </c>
      <c r="R3172" t="str">
        <f t="shared" si="294"/>
        <v>plays</v>
      </c>
      <c r="S3172" s="11">
        <f t="shared" si="297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7">
        <f t="shared" si="298"/>
        <v>65.102564102564102</v>
      </c>
      <c r="Q3173" t="str">
        <f t="shared" si="296"/>
        <v>theater</v>
      </c>
      <c r="R3173" t="str">
        <f t="shared" si="294"/>
        <v>plays</v>
      </c>
      <c r="S3173" s="11">
        <f t="shared" si="297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7">
        <f t="shared" si="298"/>
        <v>79.310344827586206</v>
      </c>
      <c r="Q3174" t="str">
        <f t="shared" si="296"/>
        <v>theater</v>
      </c>
      <c r="R3174" t="str">
        <f t="shared" si="294"/>
        <v>plays</v>
      </c>
      <c r="S3174" s="11">
        <f t="shared" si="297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7">
        <f t="shared" si="298"/>
        <v>139.18918918918919</v>
      </c>
      <c r="Q3175" t="str">
        <f t="shared" si="296"/>
        <v>theater</v>
      </c>
      <c r="R3175" t="str">
        <f t="shared" si="294"/>
        <v>plays</v>
      </c>
      <c r="S3175" s="11">
        <f t="shared" si="297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7">
        <f t="shared" si="298"/>
        <v>131.91304347826087</v>
      </c>
      <c r="Q3176" t="str">
        <f t="shared" si="296"/>
        <v>theater</v>
      </c>
      <c r="R3176" t="str">
        <f t="shared" si="294"/>
        <v>plays</v>
      </c>
      <c r="S3176" s="11">
        <f t="shared" si="297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7">
        <f t="shared" si="298"/>
        <v>91.3</v>
      </c>
      <c r="Q3177" t="str">
        <f t="shared" si="296"/>
        <v>theater</v>
      </c>
      <c r="R3177" t="str">
        <f t="shared" si="294"/>
        <v>plays</v>
      </c>
      <c r="S3177" s="11">
        <f t="shared" si="297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7">
        <f t="shared" si="298"/>
        <v>39.672727272727272</v>
      </c>
      <c r="Q3178" t="str">
        <f t="shared" si="296"/>
        <v>theater</v>
      </c>
      <c r="R3178" t="str">
        <f t="shared" si="294"/>
        <v>plays</v>
      </c>
      <c r="S3178" s="11">
        <f t="shared" si="297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7">
        <f t="shared" si="298"/>
        <v>57.549019607843135</v>
      </c>
      <c r="Q3179" t="str">
        <f t="shared" si="296"/>
        <v>theater</v>
      </c>
      <c r="R3179" t="str">
        <f t="shared" si="294"/>
        <v>plays</v>
      </c>
      <c r="S3179" s="11">
        <f t="shared" si="297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7">
        <f t="shared" si="298"/>
        <v>33.025641025641029</v>
      </c>
      <c r="Q3180" t="str">
        <f t="shared" si="296"/>
        <v>theater</v>
      </c>
      <c r="R3180" t="str">
        <f t="shared" si="294"/>
        <v>plays</v>
      </c>
      <c r="S3180" s="11">
        <f t="shared" si="297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7">
        <f t="shared" si="298"/>
        <v>77.335806451612896</v>
      </c>
      <c r="Q3181" t="str">
        <f t="shared" si="296"/>
        <v>theater</v>
      </c>
      <c r="R3181" t="str">
        <f t="shared" si="294"/>
        <v>plays</v>
      </c>
      <c r="S3181" s="11">
        <f t="shared" si="297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7">
        <f t="shared" si="298"/>
        <v>31.933333333333334</v>
      </c>
      <c r="Q3182" t="str">
        <f t="shared" si="296"/>
        <v>theater</v>
      </c>
      <c r="R3182" t="str">
        <f t="shared" si="294"/>
        <v>plays</v>
      </c>
      <c r="S3182" s="11">
        <f t="shared" si="297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7">
        <f t="shared" si="298"/>
        <v>36.333333333333336</v>
      </c>
      <c r="Q3183" t="str">
        <f t="shared" si="296"/>
        <v>theater</v>
      </c>
      <c r="R3183" t="str">
        <f t="shared" si="294"/>
        <v>plays</v>
      </c>
      <c r="S3183" s="11">
        <f t="shared" si="297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7">
        <f t="shared" si="298"/>
        <v>46.768211920529801</v>
      </c>
      <c r="Q3184" t="str">
        <f t="shared" si="296"/>
        <v>theater</v>
      </c>
      <c r="R3184" t="str">
        <f t="shared" si="294"/>
        <v>plays</v>
      </c>
      <c r="S3184" s="11">
        <f t="shared" si="297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7">
        <f t="shared" si="298"/>
        <v>40.073529411764703</v>
      </c>
      <c r="Q3185" t="str">
        <f t="shared" si="296"/>
        <v>theater</v>
      </c>
      <c r="R3185" t="str">
        <f t="shared" si="294"/>
        <v>plays</v>
      </c>
      <c r="S3185" s="11">
        <f t="shared" si="297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7">
        <f t="shared" si="298"/>
        <v>100.21739130434783</v>
      </c>
      <c r="Q3186" t="str">
        <f t="shared" si="296"/>
        <v>theater</v>
      </c>
      <c r="R3186" t="str">
        <f t="shared" si="294"/>
        <v>plays</v>
      </c>
      <c r="S3186" s="11">
        <f t="shared" si="297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7">
        <f t="shared" si="298"/>
        <v>41.666666666666664</v>
      </c>
      <c r="Q3187" t="str">
        <f t="shared" si="296"/>
        <v>theater</v>
      </c>
      <c r="R3187" t="str">
        <f t="shared" si="294"/>
        <v>plays</v>
      </c>
      <c r="S3187" s="11">
        <f t="shared" si="297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7">
        <f t="shared" si="298"/>
        <v>46.714285714285715</v>
      </c>
      <c r="Q3188" t="str">
        <f t="shared" si="296"/>
        <v>theater</v>
      </c>
      <c r="R3188" t="str">
        <f t="shared" si="294"/>
        <v>plays</v>
      </c>
      <c r="S3188" s="11">
        <f t="shared" si="297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7">
        <f t="shared" si="298"/>
        <v>71.491803278688522</v>
      </c>
      <c r="Q3189" t="str">
        <f t="shared" si="296"/>
        <v>theater</v>
      </c>
      <c r="R3189" t="str">
        <f t="shared" si="294"/>
        <v>plays</v>
      </c>
      <c r="S3189" s="11">
        <f t="shared" si="297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7">
        <f t="shared" si="298"/>
        <v>14.444444444444445</v>
      </c>
      <c r="Q3190" t="str">
        <f t="shared" si="296"/>
        <v>theater</v>
      </c>
      <c r="R3190" t="str">
        <f t="shared" si="294"/>
        <v>musical</v>
      </c>
      <c r="S3190" s="11">
        <f t="shared" si="297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7">
        <f t="shared" si="298"/>
        <v>356.84210526315792</v>
      </c>
      <c r="Q3191" t="str">
        <f t="shared" si="296"/>
        <v>theater</v>
      </c>
      <c r="R3191" t="str">
        <f t="shared" si="294"/>
        <v>musical</v>
      </c>
      <c r="S3191" s="11">
        <f t="shared" si="297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7" t="str">
        <f t="shared" si="298"/>
        <v>NA</v>
      </c>
      <c r="Q3192" t="str">
        <f t="shared" si="296"/>
        <v>theater</v>
      </c>
      <c r="R3192" t="str">
        <f t="shared" si="294"/>
        <v>musical</v>
      </c>
      <c r="S3192" s="11">
        <f t="shared" si="297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7">
        <f t="shared" si="298"/>
        <v>37.75</v>
      </c>
      <c r="Q3193" t="str">
        <f t="shared" si="296"/>
        <v>theater</v>
      </c>
      <c r="R3193" t="str">
        <f t="shared" si="294"/>
        <v>musical</v>
      </c>
      <c r="S3193" s="11">
        <f t="shared" si="297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7">
        <f t="shared" si="298"/>
        <v>12.75</v>
      </c>
      <c r="Q3194" t="str">
        <f t="shared" si="296"/>
        <v>theater</v>
      </c>
      <c r="R3194" t="str">
        <f t="shared" si="294"/>
        <v>musical</v>
      </c>
      <c r="S3194" s="11">
        <f t="shared" si="297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7">
        <f t="shared" si="298"/>
        <v>24.458333333333332</v>
      </c>
      <c r="Q3195" t="str">
        <f t="shared" si="296"/>
        <v>theater</v>
      </c>
      <c r="R3195" t="str">
        <f t="shared" si="294"/>
        <v>musical</v>
      </c>
      <c r="S3195" s="11">
        <f t="shared" si="297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7" t="str">
        <f t="shared" si="298"/>
        <v>NA</v>
      </c>
      <c r="Q3196" t="str">
        <f t="shared" si="296"/>
        <v>theater</v>
      </c>
      <c r="R3196" t="str">
        <f t="shared" si="294"/>
        <v>musical</v>
      </c>
      <c r="S3196" s="11">
        <f t="shared" si="297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7">
        <f t="shared" si="298"/>
        <v>53.07692307692308</v>
      </c>
      <c r="Q3197" t="str">
        <f t="shared" si="296"/>
        <v>theater</v>
      </c>
      <c r="R3197" t="str">
        <f t="shared" si="294"/>
        <v>musical</v>
      </c>
      <c r="S3197" s="11">
        <f t="shared" si="297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7">
        <f t="shared" si="298"/>
        <v>300</v>
      </c>
      <c r="Q3198" t="str">
        <f t="shared" si="296"/>
        <v>theater</v>
      </c>
      <c r="R3198" t="str">
        <f t="shared" si="294"/>
        <v>musical</v>
      </c>
      <c r="S3198" s="11">
        <f t="shared" si="297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7">
        <f t="shared" si="298"/>
        <v>286.25</v>
      </c>
      <c r="Q3199" t="str">
        <f t="shared" si="296"/>
        <v>theater</v>
      </c>
      <c r="R3199" t="str">
        <f t="shared" si="294"/>
        <v>musical</v>
      </c>
      <c r="S3199" s="11">
        <f t="shared" si="297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7">
        <f t="shared" si="298"/>
        <v>36.666666666666664</v>
      </c>
      <c r="Q3200" t="str">
        <f t="shared" si="296"/>
        <v>theater</v>
      </c>
      <c r="R3200" t="str">
        <f t="shared" si="294"/>
        <v>musical</v>
      </c>
      <c r="S3200" s="11">
        <f t="shared" si="297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7">
        <f t="shared" si="298"/>
        <v>49.20754716981132</v>
      </c>
      <c r="Q3201" t="str">
        <f t="shared" si="296"/>
        <v>theater</v>
      </c>
      <c r="R3201" t="str">
        <f t="shared" si="294"/>
        <v>musical</v>
      </c>
      <c r="S3201" s="11">
        <f t="shared" si="297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7">
        <f t="shared" si="298"/>
        <v>1</v>
      </c>
      <c r="Q3202" t="str">
        <f t="shared" si="296"/>
        <v>theater</v>
      </c>
      <c r="R3202" t="str">
        <f t="shared" ref="R3202:R3265" si="300">MID(N3202,SEARCH("/",N3202)+1,LEN(N3202)-SEARCH("/",N3202))</f>
        <v>musical</v>
      </c>
      <c r="S3202" s="11">
        <f t="shared" si="297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7">
        <f t="shared" si="298"/>
        <v>12.5</v>
      </c>
      <c r="Q3203" t="str">
        <f t="shared" ref="Q3203:Q3266" si="302">LEFT(N3203,SEARCH("/",N3203)-1)</f>
        <v>theater</v>
      </c>
      <c r="R3203" t="str">
        <f t="shared" si="300"/>
        <v>musical</v>
      </c>
      <c r="S3203" s="11">
        <f t="shared" ref="S3203:S3266" si="303">(((J3203/60)/60)/24)+DATE(1970,1,1)</f>
        <v>41861.767094907409</v>
      </c>
      <c r="T3203" s="11">
        <f t="shared" si="2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7">
        <f t="shared" ref="P3204:P3267" si="304">IFERROR(E3204/L3204,"NA")</f>
        <v>109.04</v>
      </c>
      <c r="Q3204" t="str">
        <f t="shared" si="302"/>
        <v>theater</v>
      </c>
      <c r="R3204" t="str">
        <f t="shared" si="300"/>
        <v>musical</v>
      </c>
      <c r="S3204" s="11">
        <f t="shared" si="303"/>
        <v>42293.853541666671</v>
      </c>
      <c r="T3204" s="11">
        <f t="shared" ref="T3204:T3267" si="305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7">
        <f t="shared" si="304"/>
        <v>41.666666666666664</v>
      </c>
      <c r="Q3205" t="str">
        <f t="shared" si="302"/>
        <v>theater</v>
      </c>
      <c r="R3205" t="str">
        <f t="shared" si="300"/>
        <v>musical</v>
      </c>
      <c r="S3205" s="11">
        <f t="shared" si="303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7" t="str">
        <f t="shared" si="304"/>
        <v>NA</v>
      </c>
      <c r="Q3206" t="str">
        <f t="shared" si="302"/>
        <v>theater</v>
      </c>
      <c r="R3206" t="str">
        <f t="shared" si="300"/>
        <v>musical</v>
      </c>
      <c r="S3206" s="11">
        <f t="shared" si="303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7">
        <f t="shared" si="304"/>
        <v>22.75</v>
      </c>
      <c r="Q3207" t="str">
        <f t="shared" si="302"/>
        <v>theater</v>
      </c>
      <c r="R3207" t="str">
        <f t="shared" si="300"/>
        <v>musical</v>
      </c>
      <c r="S3207" s="11">
        <f t="shared" si="303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7" t="str">
        <f t="shared" si="304"/>
        <v>NA</v>
      </c>
      <c r="Q3208" t="str">
        <f t="shared" si="302"/>
        <v>theater</v>
      </c>
      <c r="R3208" t="str">
        <f t="shared" si="300"/>
        <v>musical</v>
      </c>
      <c r="S3208" s="11">
        <f t="shared" si="303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7">
        <f t="shared" si="304"/>
        <v>70.833333333333329</v>
      </c>
      <c r="Q3209" t="str">
        <f t="shared" si="302"/>
        <v>theater</v>
      </c>
      <c r="R3209" t="str">
        <f t="shared" si="300"/>
        <v>musical</v>
      </c>
      <c r="S3209" s="11">
        <f t="shared" si="303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7">
        <f t="shared" si="304"/>
        <v>63.109756097560975</v>
      </c>
      <c r="Q3210" t="str">
        <f t="shared" si="302"/>
        <v>theater</v>
      </c>
      <c r="R3210" t="str">
        <f t="shared" si="300"/>
        <v>plays</v>
      </c>
      <c r="S3210" s="11">
        <f t="shared" si="303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7">
        <f t="shared" si="304"/>
        <v>50.157964601769912</v>
      </c>
      <c r="Q3211" t="str">
        <f t="shared" si="302"/>
        <v>theater</v>
      </c>
      <c r="R3211" t="str">
        <f t="shared" si="300"/>
        <v>plays</v>
      </c>
      <c r="S3211" s="11">
        <f t="shared" si="303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7">
        <f t="shared" si="304"/>
        <v>62.883333333333333</v>
      </c>
      <c r="Q3212" t="str">
        <f t="shared" si="302"/>
        <v>theater</v>
      </c>
      <c r="R3212" t="str">
        <f t="shared" si="300"/>
        <v>plays</v>
      </c>
      <c r="S3212" s="11">
        <f t="shared" si="303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7">
        <f t="shared" si="304"/>
        <v>85.531055900621112</v>
      </c>
      <c r="Q3213" t="str">
        <f t="shared" si="302"/>
        <v>theater</v>
      </c>
      <c r="R3213" t="str">
        <f t="shared" si="300"/>
        <v>plays</v>
      </c>
      <c r="S3213" s="11">
        <f t="shared" si="303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7">
        <f t="shared" si="304"/>
        <v>53.723404255319146</v>
      </c>
      <c r="Q3214" t="str">
        <f t="shared" si="302"/>
        <v>theater</v>
      </c>
      <c r="R3214" t="str">
        <f t="shared" si="300"/>
        <v>plays</v>
      </c>
      <c r="S3214" s="11">
        <f t="shared" si="303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7">
        <f t="shared" si="304"/>
        <v>127.80851063829788</v>
      </c>
      <c r="Q3215" t="str">
        <f t="shared" si="302"/>
        <v>theater</v>
      </c>
      <c r="R3215" t="str">
        <f t="shared" si="300"/>
        <v>plays</v>
      </c>
      <c r="S3215" s="11">
        <f t="shared" si="303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7">
        <f t="shared" si="304"/>
        <v>106.57391304347826</v>
      </c>
      <c r="Q3216" t="str">
        <f t="shared" si="302"/>
        <v>theater</v>
      </c>
      <c r="R3216" t="str">
        <f t="shared" si="300"/>
        <v>plays</v>
      </c>
      <c r="S3216" s="11">
        <f t="shared" si="303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7">
        <f t="shared" si="304"/>
        <v>262.11194029850748</v>
      </c>
      <c r="Q3217" t="str">
        <f t="shared" si="302"/>
        <v>theater</v>
      </c>
      <c r="R3217" t="str">
        <f t="shared" si="300"/>
        <v>plays</v>
      </c>
      <c r="S3217" s="11">
        <f t="shared" si="303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7">
        <f t="shared" si="304"/>
        <v>57.171428571428571</v>
      </c>
      <c r="Q3218" t="str">
        <f t="shared" si="302"/>
        <v>theater</v>
      </c>
      <c r="R3218" t="str">
        <f t="shared" si="300"/>
        <v>plays</v>
      </c>
      <c r="S3218" s="11">
        <f t="shared" si="303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7">
        <f t="shared" si="304"/>
        <v>50.20192307692308</v>
      </c>
      <c r="Q3219" t="str">
        <f t="shared" si="302"/>
        <v>theater</v>
      </c>
      <c r="R3219" t="str">
        <f t="shared" si="300"/>
        <v>plays</v>
      </c>
      <c r="S3219" s="11">
        <f t="shared" si="303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7">
        <f t="shared" si="304"/>
        <v>66.586956521739125</v>
      </c>
      <c r="Q3220" t="str">
        <f t="shared" si="302"/>
        <v>theater</v>
      </c>
      <c r="R3220" t="str">
        <f t="shared" si="300"/>
        <v>plays</v>
      </c>
      <c r="S3220" s="11">
        <f t="shared" si="303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7">
        <f t="shared" si="304"/>
        <v>168.25210084033614</v>
      </c>
      <c r="Q3221" t="str">
        <f t="shared" si="302"/>
        <v>theater</v>
      </c>
      <c r="R3221" t="str">
        <f t="shared" si="300"/>
        <v>plays</v>
      </c>
      <c r="S3221" s="11">
        <f t="shared" si="303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7">
        <f t="shared" si="304"/>
        <v>256.37288135593218</v>
      </c>
      <c r="Q3222" t="str">
        <f t="shared" si="302"/>
        <v>theater</v>
      </c>
      <c r="R3222" t="str">
        <f t="shared" si="300"/>
        <v>plays</v>
      </c>
      <c r="S3222" s="11">
        <f t="shared" si="303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7">
        <f t="shared" si="304"/>
        <v>36.610619469026545</v>
      </c>
      <c r="Q3223" t="str">
        <f t="shared" si="302"/>
        <v>theater</v>
      </c>
      <c r="R3223" t="str">
        <f t="shared" si="300"/>
        <v>plays</v>
      </c>
      <c r="S3223" s="11">
        <f t="shared" si="303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7">
        <f t="shared" si="304"/>
        <v>37.142857142857146</v>
      </c>
      <c r="Q3224" t="str">
        <f t="shared" si="302"/>
        <v>theater</v>
      </c>
      <c r="R3224" t="str">
        <f t="shared" si="300"/>
        <v>plays</v>
      </c>
      <c r="S3224" s="11">
        <f t="shared" si="303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7">
        <f t="shared" si="304"/>
        <v>45.878378378378379</v>
      </c>
      <c r="Q3225" t="str">
        <f t="shared" si="302"/>
        <v>theater</v>
      </c>
      <c r="R3225" t="str">
        <f t="shared" si="300"/>
        <v>plays</v>
      </c>
      <c r="S3225" s="11">
        <f t="shared" si="303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7">
        <f t="shared" si="304"/>
        <v>141.71296296296296</v>
      </c>
      <c r="Q3226" t="str">
        <f t="shared" si="302"/>
        <v>theater</v>
      </c>
      <c r="R3226" t="str">
        <f t="shared" si="300"/>
        <v>plays</v>
      </c>
      <c r="S3226" s="11">
        <f t="shared" si="303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7">
        <f t="shared" si="304"/>
        <v>52.487179487179489</v>
      </c>
      <c r="Q3227" t="str">
        <f t="shared" si="302"/>
        <v>theater</v>
      </c>
      <c r="R3227" t="str">
        <f t="shared" si="300"/>
        <v>plays</v>
      </c>
      <c r="S3227" s="11">
        <f t="shared" si="303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7">
        <f t="shared" si="304"/>
        <v>59.523809523809526</v>
      </c>
      <c r="Q3228" t="str">
        <f t="shared" si="302"/>
        <v>theater</v>
      </c>
      <c r="R3228" t="str">
        <f t="shared" si="300"/>
        <v>plays</v>
      </c>
      <c r="S3228" s="11">
        <f t="shared" si="303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7">
        <f t="shared" si="304"/>
        <v>50</v>
      </c>
      <c r="Q3229" t="str">
        <f t="shared" si="302"/>
        <v>theater</v>
      </c>
      <c r="R3229" t="str">
        <f t="shared" si="300"/>
        <v>plays</v>
      </c>
      <c r="S3229" s="11">
        <f t="shared" si="303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7">
        <f t="shared" si="304"/>
        <v>193.62162162162161</v>
      </c>
      <c r="Q3230" t="str">
        <f t="shared" si="302"/>
        <v>theater</v>
      </c>
      <c r="R3230" t="str">
        <f t="shared" si="300"/>
        <v>plays</v>
      </c>
      <c r="S3230" s="11">
        <f t="shared" si="303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7">
        <f t="shared" si="304"/>
        <v>106.79702970297029</v>
      </c>
      <c r="Q3231" t="str">
        <f t="shared" si="302"/>
        <v>theater</v>
      </c>
      <c r="R3231" t="str">
        <f t="shared" si="300"/>
        <v>plays</v>
      </c>
      <c r="S3231" s="11">
        <f t="shared" si="303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7">
        <f t="shared" si="304"/>
        <v>77.21621621621621</v>
      </c>
      <c r="Q3232" t="str">
        <f t="shared" si="302"/>
        <v>theater</v>
      </c>
      <c r="R3232" t="str">
        <f t="shared" si="300"/>
        <v>plays</v>
      </c>
      <c r="S3232" s="11">
        <f t="shared" si="303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7">
        <f t="shared" si="304"/>
        <v>57.5</v>
      </c>
      <c r="Q3233" t="str">
        <f t="shared" si="302"/>
        <v>theater</v>
      </c>
      <c r="R3233" t="str">
        <f t="shared" si="300"/>
        <v>plays</v>
      </c>
      <c r="S3233" s="11">
        <f t="shared" si="303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7">
        <f t="shared" si="304"/>
        <v>50.46153846153846</v>
      </c>
      <c r="Q3234" t="str">
        <f t="shared" si="302"/>
        <v>theater</v>
      </c>
      <c r="R3234" t="str">
        <f t="shared" si="300"/>
        <v>plays</v>
      </c>
      <c r="S3234" s="11">
        <f t="shared" si="303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7">
        <f t="shared" si="304"/>
        <v>97.377049180327873</v>
      </c>
      <c r="Q3235" t="str">
        <f t="shared" si="302"/>
        <v>theater</v>
      </c>
      <c r="R3235" t="str">
        <f t="shared" si="300"/>
        <v>plays</v>
      </c>
      <c r="S3235" s="11">
        <f t="shared" si="303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7">
        <f t="shared" si="304"/>
        <v>34.91921739130435</v>
      </c>
      <c r="Q3236" t="str">
        <f t="shared" si="302"/>
        <v>theater</v>
      </c>
      <c r="R3236" t="str">
        <f t="shared" si="300"/>
        <v>plays</v>
      </c>
      <c r="S3236" s="11">
        <f t="shared" si="303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7">
        <f t="shared" si="304"/>
        <v>85.530386740331494</v>
      </c>
      <c r="Q3237" t="str">
        <f t="shared" si="302"/>
        <v>theater</v>
      </c>
      <c r="R3237" t="str">
        <f t="shared" si="300"/>
        <v>plays</v>
      </c>
      <c r="S3237" s="11">
        <f t="shared" si="303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7">
        <f t="shared" si="304"/>
        <v>182.90909090909091</v>
      </c>
      <c r="Q3238" t="str">
        <f t="shared" si="302"/>
        <v>theater</v>
      </c>
      <c r="R3238" t="str">
        <f t="shared" si="300"/>
        <v>plays</v>
      </c>
      <c r="S3238" s="11">
        <f t="shared" si="303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7">
        <f t="shared" si="304"/>
        <v>131.13620817843866</v>
      </c>
      <c r="Q3239" t="str">
        <f t="shared" si="302"/>
        <v>theater</v>
      </c>
      <c r="R3239" t="str">
        <f t="shared" si="300"/>
        <v>plays</v>
      </c>
      <c r="S3239" s="11">
        <f t="shared" si="303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7">
        <f t="shared" si="304"/>
        <v>39.810126582278478</v>
      </c>
      <c r="Q3240" t="str">
        <f t="shared" si="302"/>
        <v>theater</v>
      </c>
      <c r="R3240" t="str">
        <f t="shared" si="300"/>
        <v>plays</v>
      </c>
      <c r="S3240" s="11">
        <f t="shared" si="303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7">
        <f t="shared" si="304"/>
        <v>59.701730769230764</v>
      </c>
      <c r="Q3241" t="str">
        <f t="shared" si="302"/>
        <v>theater</v>
      </c>
      <c r="R3241" t="str">
        <f t="shared" si="300"/>
        <v>plays</v>
      </c>
      <c r="S3241" s="11">
        <f t="shared" si="303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7">
        <f t="shared" si="304"/>
        <v>88.735294117647058</v>
      </c>
      <c r="Q3242" t="str">
        <f t="shared" si="302"/>
        <v>theater</v>
      </c>
      <c r="R3242" t="str">
        <f t="shared" si="300"/>
        <v>plays</v>
      </c>
      <c r="S3242" s="11">
        <f t="shared" si="303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7">
        <f t="shared" si="304"/>
        <v>58.688622754491021</v>
      </c>
      <c r="Q3243" t="str">
        <f t="shared" si="302"/>
        <v>theater</v>
      </c>
      <c r="R3243" t="str">
        <f t="shared" si="300"/>
        <v>plays</v>
      </c>
      <c r="S3243" s="11">
        <f t="shared" si="303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7">
        <f t="shared" si="304"/>
        <v>69.56513661202186</v>
      </c>
      <c r="Q3244" t="str">
        <f t="shared" si="302"/>
        <v>theater</v>
      </c>
      <c r="R3244" t="str">
        <f t="shared" si="300"/>
        <v>plays</v>
      </c>
      <c r="S3244" s="11">
        <f t="shared" si="303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7">
        <f t="shared" si="304"/>
        <v>115.87323943661971</v>
      </c>
      <c r="Q3245" t="str">
        <f t="shared" si="302"/>
        <v>theater</v>
      </c>
      <c r="R3245" t="str">
        <f t="shared" si="300"/>
        <v>plays</v>
      </c>
      <c r="S3245" s="11">
        <f t="shared" si="303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7">
        <f t="shared" si="304"/>
        <v>23.869565217391305</v>
      </c>
      <c r="Q3246" t="str">
        <f t="shared" si="302"/>
        <v>theater</v>
      </c>
      <c r="R3246" t="str">
        <f t="shared" si="300"/>
        <v>plays</v>
      </c>
      <c r="S3246" s="11">
        <f t="shared" si="303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7">
        <f t="shared" si="304"/>
        <v>81.125925925925927</v>
      </c>
      <c r="Q3247" t="str">
        <f t="shared" si="302"/>
        <v>theater</v>
      </c>
      <c r="R3247" t="str">
        <f t="shared" si="300"/>
        <v>plays</v>
      </c>
      <c r="S3247" s="11">
        <f t="shared" si="303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7">
        <f t="shared" si="304"/>
        <v>57.626943005181346</v>
      </c>
      <c r="Q3248" t="str">
        <f t="shared" si="302"/>
        <v>theater</v>
      </c>
      <c r="R3248" t="str">
        <f t="shared" si="300"/>
        <v>plays</v>
      </c>
      <c r="S3248" s="11">
        <f t="shared" si="303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7">
        <f t="shared" si="304"/>
        <v>46.429824561403507</v>
      </c>
      <c r="Q3249" t="str">
        <f t="shared" si="302"/>
        <v>theater</v>
      </c>
      <c r="R3249" t="str">
        <f t="shared" si="300"/>
        <v>plays</v>
      </c>
      <c r="S3249" s="11">
        <f t="shared" si="303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7">
        <f t="shared" si="304"/>
        <v>60.475000000000001</v>
      </c>
      <c r="Q3250" t="str">
        <f t="shared" si="302"/>
        <v>theater</v>
      </c>
      <c r="R3250" t="str">
        <f t="shared" si="300"/>
        <v>plays</v>
      </c>
      <c r="S3250" s="11">
        <f t="shared" si="303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7">
        <f t="shared" si="304"/>
        <v>65.579545454545453</v>
      </c>
      <c r="Q3251" t="str">
        <f t="shared" si="302"/>
        <v>theater</v>
      </c>
      <c r="R3251" t="str">
        <f t="shared" si="300"/>
        <v>plays</v>
      </c>
      <c r="S3251" s="11">
        <f t="shared" si="303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7">
        <f t="shared" si="304"/>
        <v>119.1924882629108</v>
      </c>
      <c r="Q3252" t="str">
        <f t="shared" si="302"/>
        <v>theater</v>
      </c>
      <c r="R3252" t="str">
        <f t="shared" si="300"/>
        <v>plays</v>
      </c>
      <c r="S3252" s="11">
        <f t="shared" si="303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7">
        <f t="shared" si="304"/>
        <v>83.05</v>
      </c>
      <c r="Q3253" t="str">
        <f t="shared" si="302"/>
        <v>theater</v>
      </c>
      <c r="R3253" t="str">
        <f t="shared" si="300"/>
        <v>plays</v>
      </c>
      <c r="S3253" s="11">
        <f t="shared" si="303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7">
        <f t="shared" si="304"/>
        <v>57.52</v>
      </c>
      <c r="Q3254" t="str">
        <f t="shared" si="302"/>
        <v>theater</v>
      </c>
      <c r="R3254" t="str">
        <f t="shared" si="300"/>
        <v>plays</v>
      </c>
      <c r="S3254" s="11">
        <f t="shared" si="303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7">
        <f t="shared" si="304"/>
        <v>177.08695652173913</v>
      </c>
      <c r="Q3255" t="str">
        <f t="shared" si="302"/>
        <v>theater</v>
      </c>
      <c r="R3255" t="str">
        <f t="shared" si="300"/>
        <v>plays</v>
      </c>
      <c r="S3255" s="11">
        <f t="shared" si="303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7">
        <f t="shared" si="304"/>
        <v>70.771505376344081</v>
      </c>
      <c r="Q3256" t="str">
        <f t="shared" si="302"/>
        <v>theater</v>
      </c>
      <c r="R3256" t="str">
        <f t="shared" si="300"/>
        <v>plays</v>
      </c>
      <c r="S3256" s="11">
        <f t="shared" si="303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7">
        <f t="shared" si="304"/>
        <v>29.166666666666668</v>
      </c>
      <c r="Q3257" t="str">
        <f t="shared" si="302"/>
        <v>theater</v>
      </c>
      <c r="R3257" t="str">
        <f t="shared" si="300"/>
        <v>plays</v>
      </c>
      <c r="S3257" s="11">
        <f t="shared" si="303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7">
        <f t="shared" si="304"/>
        <v>72.76136363636364</v>
      </c>
      <c r="Q3258" t="str">
        <f t="shared" si="302"/>
        <v>theater</v>
      </c>
      <c r="R3258" t="str">
        <f t="shared" si="300"/>
        <v>plays</v>
      </c>
      <c r="S3258" s="11">
        <f t="shared" si="303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7">
        <f t="shared" si="304"/>
        <v>51.853414634146333</v>
      </c>
      <c r="Q3259" t="str">
        <f t="shared" si="302"/>
        <v>theater</v>
      </c>
      <c r="R3259" t="str">
        <f t="shared" si="300"/>
        <v>plays</v>
      </c>
      <c r="S3259" s="11">
        <f t="shared" si="303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7">
        <f t="shared" si="304"/>
        <v>98.2</v>
      </c>
      <c r="Q3260" t="str">
        <f t="shared" si="302"/>
        <v>theater</v>
      </c>
      <c r="R3260" t="str">
        <f t="shared" si="300"/>
        <v>plays</v>
      </c>
      <c r="S3260" s="11">
        <f t="shared" si="303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7">
        <f t="shared" si="304"/>
        <v>251.7381443298969</v>
      </c>
      <c r="Q3261" t="str">
        <f t="shared" si="302"/>
        <v>theater</v>
      </c>
      <c r="R3261" t="str">
        <f t="shared" si="300"/>
        <v>plays</v>
      </c>
      <c r="S3261" s="11">
        <f t="shared" si="303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7">
        <f t="shared" si="304"/>
        <v>74.821917808219183</v>
      </c>
      <c r="Q3262" t="str">
        <f t="shared" si="302"/>
        <v>theater</v>
      </c>
      <c r="R3262" t="str">
        <f t="shared" si="300"/>
        <v>plays</v>
      </c>
      <c r="S3262" s="11">
        <f t="shared" si="303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7">
        <f t="shared" si="304"/>
        <v>67.65306122448979</v>
      </c>
      <c r="Q3263" t="str">
        <f t="shared" si="302"/>
        <v>theater</v>
      </c>
      <c r="R3263" t="str">
        <f t="shared" si="300"/>
        <v>plays</v>
      </c>
      <c r="S3263" s="11">
        <f t="shared" si="303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7">
        <f t="shared" si="304"/>
        <v>93.81343283582089</v>
      </c>
      <c r="Q3264" t="str">
        <f t="shared" si="302"/>
        <v>theater</v>
      </c>
      <c r="R3264" t="str">
        <f t="shared" si="300"/>
        <v>plays</v>
      </c>
      <c r="S3264" s="11">
        <f t="shared" si="303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7">
        <f t="shared" si="304"/>
        <v>41.237647058823526</v>
      </c>
      <c r="Q3265" t="str">
        <f t="shared" si="302"/>
        <v>theater</v>
      </c>
      <c r="R3265" t="str">
        <f t="shared" si="300"/>
        <v>plays</v>
      </c>
      <c r="S3265" s="11">
        <f t="shared" si="303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7">
        <f t="shared" si="304"/>
        <v>52.551020408163268</v>
      </c>
      <c r="Q3266" t="str">
        <f t="shared" si="302"/>
        <v>theater</v>
      </c>
      <c r="R3266" t="str">
        <f t="shared" ref="R3266:R3329" si="306">MID(N3266,SEARCH("/",N3266)+1,LEN(N3266)-SEARCH("/",N3266))</f>
        <v>plays</v>
      </c>
      <c r="S3266" s="11">
        <f t="shared" si="303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7">
        <f t="shared" si="304"/>
        <v>70.285714285714292</v>
      </c>
      <c r="Q3267" t="str">
        <f t="shared" ref="Q3267:Q3330" si="308">LEFT(N3267,SEARCH("/",N3267)-1)</f>
        <v>theater</v>
      </c>
      <c r="R3267" t="str">
        <f t="shared" si="306"/>
        <v>plays</v>
      </c>
      <c r="S3267" s="11">
        <f t="shared" ref="S3267:S3330" si="309">(((J3267/60)/60)/24)+DATE(1970,1,1)</f>
        <v>42311.711979166663</v>
      </c>
      <c r="T3267" s="11">
        <f t="shared" si="3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7">
        <f t="shared" ref="P3268:P3331" si="310">IFERROR(E3268/L3268,"NA")</f>
        <v>48.325153374233132</v>
      </c>
      <c r="Q3268" t="str">
        <f t="shared" si="308"/>
        <v>theater</v>
      </c>
      <c r="R3268" t="str">
        <f t="shared" si="306"/>
        <v>plays</v>
      </c>
      <c r="S3268" s="11">
        <f t="shared" si="309"/>
        <v>42136.536134259266</v>
      </c>
      <c r="T3268" s="11">
        <f t="shared" ref="T3268:T3331" si="311"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7">
        <f t="shared" si="310"/>
        <v>53.177083333333336</v>
      </c>
      <c r="Q3269" t="str">
        <f t="shared" si="308"/>
        <v>theater</v>
      </c>
      <c r="R3269" t="str">
        <f t="shared" si="306"/>
        <v>plays</v>
      </c>
      <c r="S3269" s="11">
        <f t="shared" si="309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7">
        <f t="shared" si="310"/>
        <v>60.952380952380949</v>
      </c>
      <c r="Q3270" t="str">
        <f t="shared" si="308"/>
        <v>theater</v>
      </c>
      <c r="R3270" t="str">
        <f t="shared" si="306"/>
        <v>plays</v>
      </c>
      <c r="S3270" s="11">
        <f t="shared" si="309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7">
        <f t="shared" si="310"/>
        <v>116</v>
      </c>
      <c r="Q3271" t="str">
        <f t="shared" si="308"/>
        <v>theater</v>
      </c>
      <c r="R3271" t="str">
        <f t="shared" si="306"/>
        <v>plays</v>
      </c>
      <c r="S3271" s="11">
        <f t="shared" si="309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7">
        <f t="shared" si="310"/>
        <v>61</v>
      </c>
      <c r="Q3272" t="str">
        <f t="shared" si="308"/>
        <v>theater</v>
      </c>
      <c r="R3272" t="str">
        <f t="shared" si="306"/>
        <v>plays</v>
      </c>
      <c r="S3272" s="11">
        <f t="shared" si="309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7">
        <f t="shared" si="310"/>
        <v>38.235294117647058</v>
      </c>
      <c r="Q3273" t="str">
        <f t="shared" si="308"/>
        <v>theater</v>
      </c>
      <c r="R3273" t="str">
        <f t="shared" si="306"/>
        <v>plays</v>
      </c>
      <c r="S3273" s="11">
        <f t="shared" si="309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7">
        <f t="shared" si="310"/>
        <v>106.50344827586207</v>
      </c>
      <c r="Q3274" t="str">
        <f t="shared" si="308"/>
        <v>theater</v>
      </c>
      <c r="R3274" t="str">
        <f t="shared" si="306"/>
        <v>plays</v>
      </c>
      <c r="S3274" s="11">
        <f t="shared" si="309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7">
        <f t="shared" si="310"/>
        <v>204.57142857142858</v>
      </c>
      <c r="Q3275" t="str">
        <f t="shared" si="308"/>
        <v>theater</v>
      </c>
      <c r="R3275" t="str">
        <f t="shared" si="306"/>
        <v>plays</v>
      </c>
      <c r="S3275" s="11">
        <f t="shared" si="309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7">
        <f t="shared" si="310"/>
        <v>54.912587412587413</v>
      </c>
      <c r="Q3276" t="str">
        <f t="shared" si="308"/>
        <v>theater</v>
      </c>
      <c r="R3276" t="str">
        <f t="shared" si="306"/>
        <v>plays</v>
      </c>
      <c r="S3276" s="11">
        <f t="shared" si="309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7">
        <f t="shared" si="310"/>
        <v>150.41666666666666</v>
      </c>
      <c r="Q3277" t="str">
        <f t="shared" si="308"/>
        <v>theater</v>
      </c>
      <c r="R3277" t="str">
        <f t="shared" si="306"/>
        <v>plays</v>
      </c>
      <c r="S3277" s="11">
        <f t="shared" si="309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7">
        <f t="shared" si="310"/>
        <v>52.58</v>
      </c>
      <c r="Q3278" t="str">
        <f t="shared" si="308"/>
        <v>theater</v>
      </c>
      <c r="R3278" t="str">
        <f t="shared" si="306"/>
        <v>plays</v>
      </c>
      <c r="S3278" s="11">
        <f t="shared" si="309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7">
        <f t="shared" si="310"/>
        <v>54.3</v>
      </c>
      <c r="Q3279" t="str">
        <f t="shared" si="308"/>
        <v>theater</v>
      </c>
      <c r="R3279" t="str">
        <f t="shared" si="306"/>
        <v>plays</v>
      </c>
      <c r="S3279" s="11">
        <f t="shared" si="309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7">
        <f t="shared" si="310"/>
        <v>76.029411764705884</v>
      </c>
      <c r="Q3280" t="str">
        <f t="shared" si="308"/>
        <v>theater</v>
      </c>
      <c r="R3280" t="str">
        <f t="shared" si="306"/>
        <v>plays</v>
      </c>
      <c r="S3280" s="11">
        <f t="shared" si="309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7">
        <f t="shared" si="310"/>
        <v>105.2063492063492</v>
      </c>
      <c r="Q3281" t="str">
        <f t="shared" si="308"/>
        <v>theater</v>
      </c>
      <c r="R3281" t="str">
        <f t="shared" si="306"/>
        <v>plays</v>
      </c>
      <c r="S3281" s="11">
        <f t="shared" si="309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7">
        <f t="shared" si="310"/>
        <v>68.666666666666671</v>
      </c>
      <c r="Q3282" t="str">
        <f t="shared" si="308"/>
        <v>theater</v>
      </c>
      <c r="R3282" t="str">
        <f t="shared" si="306"/>
        <v>plays</v>
      </c>
      <c r="S3282" s="11">
        <f t="shared" si="309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7">
        <f t="shared" si="310"/>
        <v>129.36170212765958</v>
      </c>
      <c r="Q3283" t="str">
        <f t="shared" si="308"/>
        <v>theater</v>
      </c>
      <c r="R3283" t="str">
        <f t="shared" si="306"/>
        <v>plays</v>
      </c>
      <c r="S3283" s="11">
        <f t="shared" si="309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7">
        <f t="shared" si="310"/>
        <v>134.26371308016877</v>
      </c>
      <c r="Q3284" t="str">
        <f t="shared" si="308"/>
        <v>theater</v>
      </c>
      <c r="R3284" t="str">
        <f t="shared" si="306"/>
        <v>plays</v>
      </c>
      <c r="S3284" s="11">
        <f t="shared" si="309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7">
        <f t="shared" si="310"/>
        <v>17.829787234042552</v>
      </c>
      <c r="Q3285" t="str">
        <f t="shared" si="308"/>
        <v>theater</v>
      </c>
      <c r="R3285" t="str">
        <f t="shared" si="306"/>
        <v>plays</v>
      </c>
      <c r="S3285" s="11">
        <f t="shared" si="309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7">
        <f t="shared" si="310"/>
        <v>203.2</v>
      </c>
      <c r="Q3286" t="str">
        <f t="shared" si="308"/>
        <v>theater</v>
      </c>
      <c r="R3286" t="str">
        <f t="shared" si="306"/>
        <v>plays</v>
      </c>
      <c r="S3286" s="11">
        <f t="shared" si="309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7">
        <f t="shared" si="310"/>
        <v>69.18518518518519</v>
      </c>
      <c r="Q3287" t="str">
        <f t="shared" si="308"/>
        <v>theater</v>
      </c>
      <c r="R3287" t="str">
        <f t="shared" si="306"/>
        <v>plays</v>
      </c>
      <c r="S3287" s="11">
        <f t="shared" si="309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7">
        <f t="shared" si="310"/>
        <v>125.12295081967213</v>
      </c>
      <c r="Q3288" t="str">
        <f t="shared" si="308"/>
        <v>theater</v>
      </c>
      <c r="R3288" t="str">
        <f t="shared" si="306"/>
        <v>plays</v>
      </c>
      <c r="S3288" s="11">
        <f t="shared" si="309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7">
        <f t="shared" si="310"/>
        <v>73.529411764705884</v>
      </c>
      <c r="Q3289" t="str">
        <f t="shared" si="308"/>
        <v>theater</v>
      </c>
      <c r="R3289" t="str">
        <f t="shared" si="306"/>
        <v>plays</v>
      </c>
      <c r="S3289" s="11">
        <f t="shared" si="309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7">
        <f t="shared" si="310"/>
        <v>48.437149758454105</v>
      </c>
      <c r="Q3290" t="str">
        <f t="shared" si="308"/>
        <v>theater</v>
      </c>
      <c r="R3290" t="str">
        <f t="shared" si="306"/>
        <v>plays</v>
      </c>
      <c r="S3290" s="11">
        <f t="shared" si="309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7">
        <f t="shared" si="310"/>
        <v>26.608400000000003</v>
      </c>
      <c r="Q3291" t="str">
        <f t="shared" si="308"/>
        <v>theater</v>
      </c>
      <c r="R3291" t="str">
        <f t="shared" si="306"/>
        <v>plays</v>
      </c>
      <c r="S3291" s="11">
        <f t="shared" si="309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7">
        <f t="shared" si="310"/>
        <v>33.666666666666664</v>
      </c>
      <c r="Q3292" t="str">
        <f t="shared" si="308"/>
        <v>theater</v>
      </c>
      <c r="R3292" t="str">
        <f t="shared" si="306"/>
        <v>plays</v>
      </c>
      <c r="S3292" s="11">
        <f t="shared" si="309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7">
        <f t="shared" si="310"/>
        <v>40.714285714285715</v>
      </c>
      <c r="Q3293" t="str">
        <f t="shared" si="308"/>
        <v>theater</v>
      </c>
      <c r="R3293" t="str">
        <f t="shared" si="306"/>
        <v>plays</v>
      </c>
      <c r="S3293" s="11">
        <f t="shared" si="309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7">
        <f t="shared" si="310"/>
        <v>19.266666666666666</v>
      </c>
      <c r="Q3294" t="str">
        <f t="shared" si="308"/>
        <v>theater</v>
      </c>
      <c r="R3294" t="str">
        <f t="shared" si="306"/>
        <v>plays</v>
      </c>
      <c r="S3294" s="11">
        <f t="shared" si="309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7">
        <f t="shared" si="310"/>
        <v>84.285714285714292</v>
      </c>
      <c r="Q3295" t="str">
        <f t="shared" si="308"/>
        <v>theater</v>
      </c>
      <c r="R3295" t="str">
        <f t="shared" si="306"/>
        <v>plays</v>
      </c>
      <c r="S3295" s="11">
        <f t="shared" si="309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7">
        <f t="shared" si="310"/>
        <v>29.583333333333332</v>
      </c>
      <c r="Q3296" t="str">
        <f t="shared" si="308"/>
        <v>theater</v>
      </c>
      <c r="R3296" t="str">
        <f t="shared" si="306"/>
        <v>plays</v>
      </c>
      <c r="S3296" s="11">
        <f t="shared" si="309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7">
        <f t="shared" si="310"/>
        <v>26.667037037037037</v>
      </c>
      <c r="Q3297" t="str">
        <f t="shared" si="308"/>
        <v>theater</v>
      </c>
      <c r="R3297" t="str">
        <f t="shared" si="306"/>
        <v>plays</v>
      </c>
      <c r="S3297" s="11">
        <f t="shared" si="309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7">
        <f t="shared" si="310"/>
        <v>45.978723404255319</v>
      </c>
      <c r="Q3298" t="str">
        <f t="shared" si="308"/>
        <v>theater</v>
      </c>
      <c r="R3298" t="str">
        <f t="shared" si="306"/>
        <v>plays</v>
      </c>
      <c r="S3298" s="11">
        <f t="shared" si="309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7">
        <f t="shared" si="310"/>
        <v>125.09090909090909</v>
      </c>
      <c r="Q3299" t="str">
        <f t="shared" si="308"/>
        <v>theater</v>
      </c>
      <c r="R3299" t="str">
        <f t="shared" si="306"/>
        <v>plays</v>
      </c>
      <c r="S3299" s="11">
        <f t="shared" si="309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7">
        <f t="shared" si="310"/>
        <v>141.29166666666666</v>
      </c>
      <c r="Q3300" t="str">
        <f t="shared" si="308"/>
        <v>theater</v>
      </c>
      <c r="R3300" t="str">
        <f t="shared" si="306"/>
        <v>plays</v>
      </c>
      <c r="S3300" s="11">
        <f t="shared" si="309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7">
        <f t="shared" si="310"/>
        <v>55.333333333333336</v>
      </c>
      <c r="Q3301" t="str">
        <f t="shared" si="308"/>
        <v>theater</v>
      </c>
      <c r="R3301" t="str">
        <f t="shared" si="306"/>
        <v>plays</v>
      </c>
      <c r="S3301" s="11">
        <f t="shared" si="309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7">
        <f t="shared" si="310"/>
        <v>46.420454545454547</v>
      </c>
      <c r="Q3302" t="str">
        <f t="shared" si="308"/>
        <v>theater</v>
      </c>
      <c r="R3302" t="str">
        <f t="shared" si="306"/>
        <v>plays</v>
      </c>
      <c r="S3302" s="11">
        <f t="shared" si="309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7">
        <f t="shared" si="310"/>
        <v>57.2</v>
      </c>
      <c r="Q3303" t="str">
        <f t="shared" si="308"/>
        <v>theater</v>
      </c>
      <c r="R3303" t="str">
        <f t="shared" si="306"/>
        <v>plays</v>
      </c>
      <c r="S3303" s="11">
        <f t="shared" si="309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7">
        <f t="shared" si="310"/>
        <v>173.7</v>
      </c>
      <c r="Q3304" t="str">
        <f t="shared" si="308"/>
        <v>theater</v>
      </c>
      <c r="R3304" t="str">
        <f t="shared" si="306"/>
        <v>plays</v>
      </c>
      <c r="S3304" s="11">
        <f t="shared" si="309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7">
        <f t="shared" si="310"/>
        <v>59.6</v>
      </c>
      <c r="Q3305" t="str">
        <f t="shared" si="308"/>
        <v>theater</v>
      </c>
      <c r="R3305" t="str">
        <f t="shared" si="306"/>
        <v>plays</v>
      </c>
      <c r="S3305" s="11">
        <f t="shared" si="309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7">
        <f t="shared" si="310"/>
        <v>89.585714285714289</v>
      </c>
      <c r="Q3306" t="str">
        <f t="shared" si="308"/>
        <v>theater</v>
      </c>
      <c r="R3306" t="str">
        <f t="shared" si="306"/>
        <v>plays</v>
      </c>
      <c r="S3306" s="11">
        <f t="shared" si="309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7">
        <f t="shared" si="310"/>
        <v>204.05</v>
      </c>
      <c r="Q3307" t="str">
        <f t="shared" si="308"/>
        <v>theater</v>
      </c>
      <c r="R3307" t="str">
        <f t="shared" si="306"/>
        <v>plays</v>
      </c>
      <c r="S3307" s="11">
        <f t="shared" si="309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7">
        <f t="shared" si="310"/>
        <v>48.703703703703702</v>
      </c>
      <c r="Q3308" t="str">
        <f t="shared" si="308"/>
        <v>theater</v>
      </c>
      <c r="R3308" t="str">
        <f t="shared" si="306"/>
        <v>plays</v>
      </c>
      <c r="S3308" s="11">
        <f t="shared" si="309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7">
        <f t="shared" si="310"/>
        <v>53.339999999999996</v>
      </c>
      <c r="Q3309" t="str">
        <f t="shared" si="308"/>
        <v>theater</v>
      </c>
      <c r="R3309" t="str">
        <f t="shared" si="306"/>
        <v>plays</v>
      </c>
      <c r="S3309" s="11">
        <f t="shared" si="309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7">
        <f t="shared" si="310"/>
        <v>75.087719298245617</v>
      </c>
      <c r="Q3310" t="str">
        <f t="shared" si="308"/>
        <v>theater</v>
      </c>
      <c r="R3310" t="str">
        <f t="shared" si="306"/>
        <v>plays</v>
      </c>
      <c r="S3310" s="11">
        <f t="shared" si="309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7">
        <f t="shared" si="310"/>
        <v>18</v>
      </c>
      <c r="Q3311" t="str">
        <f t="shared" si="308"/>
        <v>theater</v>
      </c>
      <c r="R3311" t="str">
        <f t="shared" si="306"/>
        <v>plays</v>
      </c>
      <c r="S3311" s="11">
        <f t="shared" si="309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7">
        <f t="shared" si="310"/>
        <v>209.83870967741936</v>
      </c>
      <c r="Q3312" t="str">
        <f t="shared" si="308"/>
        <v>theater</v>
      </c>
      <c r="R3312" t="str">
        <f t="shared" si="306"/>
        <v>plays</v>
      </c>
      <c r="S3312" s="11">
        <f t="shared" si="309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7">
        <f t="shared" si="310"/>
        <v>61.022222222222226</v>
      </c>
      <c r="Q3313" t="str">
        <f t="shared" si="308"/>
        <v>theater</v>
      </c>
      <c r="R3313" t="str">
        <f t="shared" si="306"/>
        <v>plays</v>
      </c>
      <c r="S3313" s="11">
        <f t="shared" si="309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7">
        <f t="shared" si="310"/>
        <v>61</v>
      </c>
      <c r="Q3314" t="str">
        <f t="shared" si="308"/>
        <v>theater</v>
      </c>
      <c r="R3314" t="str">
        <f t="shared" si="306"/>
        <v>plays</v>
      </c>
      <c r="S3314" s="11">
        <f t="shared" si="309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7">
        <f t="shared" si="310"/>
        <v>80.034482758620683</v>
      </c>
      <c r="Q3315" t="str">
        <f t="shared" si="308"/>
        <v>theater</v>
      </c>
      <c r="R3315" t="str">
        <f t="shared" si="306"/>
        <v>plays</v>
      </c>
      <c r="S3315" s="11">
        <f t="shared" si="309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7">
        <f t="shared" si="310"/>
        <v>29.068965517241381</v>
      </c>
      <c r="Q3316" t="str">
        <f t="shared" si="308"/>
        <v>theater</v>
      </c>
      <c r="R3316" t="str">
        <f t="shared" si="306"/>
        <v>plays</v>
      </c>
      <c r="S3316" s="11">
        <f t="shared" si="309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7">
        <f t="shared" si="310"/>
        <v>49.438202247191015</v>
      </c>
      <c r="Q3317" t="str">
        <f t="shared" si="308"/>
        <v>theater</v>
      </c>
      <c r="R3317" t="str">
        <f t="shared" si="306"/>
        <v>plays</v>
      </c>
      <c r="S3317" s="11">
        <f t="shared" si="309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7">
        <f t="shared" si="310"/>
        <v>93.977440000000001</v>
      </c>
      <c r="Q3318" t="str">
        <f t="shared" si="308"/>
        <v>theater</v>
      </c>
      <c r="R3318" t="str">
        <f t="shared" si="306"/>
        <v>plays</v>
      </c>
      <c r="S3318" s="11">
        <f t="shared" si="309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7">
        <f t="shared" si="310"/>
        <v>61.944444444444443</v>
      </c>
      <c r="Q3319" t="str">
        <f t="shared" si="308"/>
        <v>theater</v>
      </c>
      <c r="R3319" t="str">
        <f t="shared" si="306"/>
        <v>plays</v>
      </c>
      <c r="S3319" s="11">
        <f t="shared" si="309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7">
        <f t="shared" si="310"/>
        <v>78.5</v>
      </c>
      <c r="Q3320" t="str">
        <f t="shared" si="308"/>
        <v>theater</v>
      </c>
      <c r="R3320" t="str">
        <f t="shared" si="306"/>
        <v>plays</v>
      </c>
      <c r="S3320" s="11">
        <f t="shared" si="309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7">
        <f t="shared" si="310"/>
        <v>33.75</v>
      </c>
      <c r="Q3321" t="str">
        <f t="shared" si="308"/>
        <v>theater</v>
      </c>
      <c r="R3321" t="str">
        <f t="shared" si="306"/>
        <v>plays</v>
      </c>
      <c r="S3321" s="11">
        <f t="shared" si="309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7">
        <f t="shared" si="310"/>
        <v>66.44736842105263</v>
      </c>
      <c r="Q3322" t="str">
        <f t="shared" si="308"/>
        <v>theater</v>
      </c>
      <c r="R3322" t="str">
        <f t="shared" si="306"/>
        <v>plays</v>
      </c>
      <c r="S3322" s="11">
        <f t="shared" si="309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7">
        <f t="shared" si="310"/>
        <v>35.799999999999997</v>
      </c>
      <c r="Q3323" t="str">
        <f t="shared" si="308"/>
        <v>theater</v>
      </c>
      <c r="R3323" t="str">
        <f t="shared" si="306"/>
        <v>plays</v>
      </c>
      <c r="S3323" s="11">
        <f t="shared" si="309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7">
        <f t="shared" si="310"/>
        <v>145.65217391304347</v>
      </c>
      <c r="Q3324" t="str">
        <f t="shared" si="308"/>
        <v>theater</v>
      </c>
      <c r="R3324" t="str">
        <f t="shared" si="306"/>
        <v>plays</v>
      </c>
      <c r="S3324" s="11">
        <f t="shared" si="309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7">
        <f t="shared" si="310"/>
        <v>25.693877551020407</v>
      </c>
      <c r="Q3325" t="str">
        <f t="shared" si="308"/>
        <v>theater</v>
      </c>
      <c r="R3325" t="str">
        <f t="shared" si="306"/>
        <v>plays</v>
      </c>
      <c r="S3325" s="11">
        <f t="shared" si="309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7">
        <f t="shared" si="310"/>
        <v>152.5</v>
      </c>
      <c r="Q3326" t="str">
        <f t="shared" si="308"/>
        <v>theater</v>
      </c>
      <c r="R3326" t="str">
        <f t="shared" si="306"/>
        <v>plays</v>
      </c>
      <c r="S3326" s="11">
        <f t="shared" si="309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7">
        <f t="shared" si="310"/>
        <v>30</v>
      </c>
      <c r="Q3327" t="str">
        <f t="shared" si="308"/>
        <v>theater</v>
      </c>
      <c r="R3327" t="str">
        <f t="shared" si="306"/>
        <v>plays</v>
      </c>
      <c r="S3327" s="11">
        <f t="shared" si="309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7">
        <f t="shared" si="310"/>
        <v>142.28070175438597</v>
      </c>
      <c r="Q3328" t="str">
        <f t="shared" si="308"/>
        <v>theater</v>
      </c>
      <c r="R3328" t="str">
        <f t="shared" si="306"/>
        <v>plays</v>
      </c>
      <c r="S3328" s="11">
        <f t="shared" si="309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7">
        <f t="shared" si="310"/>
        <v>24.545454545454547</v>
      </c>
      <c r="Q3329" t="str">
        <f t="shared" si="308"/>
        <v>theater</v>
      </c>
      <c r="R3329" t="str">
        <f t="shared" si="306"/>
        <v>plays</v>
      </c>
      <c r="S3329" s="11">
        <f t="shared" si="309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7">
        <f t="shared" si="310"/>
        <v>292.77777777777777</v>
      </c>
      <c r="Q3330" t="str">
        <f t="shared" si="308"/>
        <v>theater</v>
      </c>
      <c r="R3330" t="str">
        <f t="shared" ref="R3330:R3393" si="312">MID(N3330,SEARCH("/",N3330)+1,LEN(N3330)-SEARCH("/",N3330))</f>
        <v>plays</v>
      </c>
      <c r="S3330" s="11">
        <f t="shared" si="309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7">
        <f t="shared" si="310"/>
        <v>44.92307692307692</v>
      </c>
      <c r="Q3331" t="str">
        <f t="shared" ref="Q3331:Q3394" si="314">LEFT(N3331,SEARCH("/",N3331)-1)</f>
        <v>theater</v>
      </c>
      <c r="R3331" t="str">
        <f t="shared" si="312"/>
        <v>plays</v>
      </c>
      <c r="S3331" s="11">
        <f t="shared" ref="S3331:S3394" si="315">(((J3331/60)/60)/24)+DATE(1970,1,1)</f>
        <v>41837.323009259257</v>
      </c>
      <c r="T3331" s="11">
        <f t="shared" si="3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7">
        <f t="shared" ref="P3332:P3395" si="316">IFERROR(E3332/L3332,"NA")</f>
        <v>23.10144927536232</v>
      </c>
      <c r="Q3332" t="str">
        <f t="shared" si="314"/>
        <v>theater</v>
      </c>
      <c r="R3332" t="str">
        <f t="shared" si="312"/>
        <v>plays</v>
      </c>
      <c r="S3332" s="11">
        <f t="shared" si="315"/>
        <v>42065.887361111112</v>
      </c>
      <c r="T3332" s="11">
        <f t="shared" ref="T3332:T3395" si="317"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7">
        <f t="shared" si="316"/>
        <v>80.400000000000006</v>
      </c>
      <c r="Q3333" t="str">
        <f t="shared" si="314"/>
        <v>theater</v>
      </c>
      <c r="R3333" t="str">
        <f t="shared" si="312"/>
        <v>plays</v>
      </c>
      <c r="S3333" s="11">
        <f t="shared" si="315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7">
        <f t="shared" si="316"/>
        <v>72.289156626506028</v>
      </c>
      <c r="Q3334" t="str">
        <f t="shared" si="314"/>
        <v>theater</v>
      </c>
      <c r="R3334" t="str">
        <f t="shared" si="312"/>
        <v>plays</v>
      </c>
      <c r="S3334" s="11">
        <f t="shared" si="315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7">
        <f t="shared" si="316"/>
        <v>32.972972972972975</v>
      </c>
      <c r="Q3335" t="str">
        <f t="shared" si="314"/>
        <v>theater</v>
      </c>
      <c r="R3335" t="str">
        <f t="shared" si="312"/>
        <v>plays</v>
      </c>
      <c r="S3335" s="11">
        <f t="shared" si="315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7">
        <f t="shared" si="316"/>
        <v>116.65217391304348</v>
      </c>
      <c r="Q3336" t="str">
        <f t="shared" si="314"/>
        <v>theater</v>
      </c>
      <c r="R3336" t="str">
        <f t="shared" si="312"/>
        <v>plays</v>
      </c>
      <c r="S3336" s="11">
        <f t="shared" si="315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7">
        <f t="shared" si="316"/>
        <v>79.61904761904762</v>
      </c>
      <c r="Q3337" t="str">
        <f t="shared" si="314"/>
        <v>theater</v>
      </c>
      <c r="R3337" t="str">
        <f t="shared" si="312"/>
        <v>plays</v>
      </c>
      <c r="S3337" s="11">
        <f t="shared" si="315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7">
        <f t="shared" si="316"/>
        <v>27.777777777777779</v>
      </c>
      <c r="Q3338" t="str">
        <f t="shared" si="314"/>
        <v>theater</v>
      </c>
      <c r="R3338" t="str">
        <f t="shared" si="312"/>
        <v>plays</v>
      </c>
      <c r="S3338" s="11">
        <f t="shared" si="315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7">
        <f t="shared" si="316"/>
        <v>81.029411764705884</v>
      </c>
      <c r="Q3339" t="str">
        <f t="shared" si="314"/>
        <v>theater</v>
      </c>
      <c r="R3339" t="str">
        <f t="shared" si="312"/>
        <v>plays</v>
      </c>
      <c r="S3339" s="11">
        <f t="shared" si="315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7">
        <f t="shared" si="316"/>
        <v>136.84821428571428</v>
      </c>
      <c r="Q3340" t="str">
        <f t="shared" si="314"/>
        <v>theater</v>
      </c>
      <c r="R3340" t="str">
        <f t="shared" si="312"/>
        <v>plays</v>
      </c>
      <c r="S3340" s="11">
        <f t="shared" si="315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7">
        <f t="shared" si="316"/>
        <v>177.61702127659575</v>
      </c>
      <c r="Q3341" t="str">
        <f t="shared" si="314"/>
        <v>theater</v>
      </c>
      <c r="R3341" t="str">
        <f t="shared" si="312"/>
        <v>plays</v>
      </c>
      <c r="S3341" s="11">
        <f t="shared" si="315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7">
        <f t="shared" si="316"/>
        <v>109.07894736842105</v>
      </c>
      <c r="Q3342" t="str">
        <f t="shared" si="314"/>
        <v>theater</v>
      </c>
      <c r="R3342" t="str">
        <f t="shared" si="312"/>
        <v>plays</v>
      </c>
      <c r="S3342" s="11">
        <f t="shared" si="315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7">
        <f t="shared" si="316"/>
        <v>119.64285714285714</v>
      </c>
      <c r="Q3343" t="str">
        <f t="shared" si="314"/>
        <v>theater</v>
      </c>
      <c r="R3343" t="str">
        <f t="shared" si="312"/>
        <v>plays</v>
      </c>
      <c r="S3343" s="11">
        <f t="shared" si="315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7">
        <f t="shared" si="316"/>
        <v>78.205128205128204</v>
      </c>
      <c r="Q3344" t="str">
        <f t="shared" si="314"/>
        <v>theater</v>
      </c>
      <c r="R3344" t="str">
        <f t="shared" si="312"/>
        <v>plays</v>
      </c>
      <c r="S3344" s="11">
        <f t="shared" si="315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7">
        <f t="shared" si="316"/>
        <v>52.173913043478258</v>
      </c>
      <c r="Q3345" t="str">
        <f t="shared" si="314"/>
        <v>theater</v>
      </c>
      <c r="R3345" t="str">
        <f t="shared" si="312"/>
        <v>plays</v>
      </c>
      <c r="S3345" s="11">
        <f t="shared" si="315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7">
        <f t="shared" si="316"/>
        <v>114.125</v>
      </c>
      <c r="Q3346" t="str">
        <f t="shared" si="314"/>
        <v>theater</v>
      </c>
      <c r="R3346" t="str">
        <f t="shared" si="312"/>
        <v>plays</v>
      </c>
      <c r="S3346" s="11">
        <f t="shared" si="315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7">
        <f t="shared" si="316"/>
        <v>50</v>
      </c>
      <c r="Q3347" t="str">
        <f t="shared" si="314"/>
        <v>theater</v>
      </c>
      <c r="R3347" t="str">
        <f t="shared" si="312"/>
        <v>plays</v>
      </c>
      <c r="S3347" s="11">
        <f t="shared" si="315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7">
        <f t="shared" si="316"/>
        <v>91.666666666666671</v>
      </c>
      <c r="Q3348" t="str">
        <f t="shared" si="314"/>
        <v>theater</v>
      </c>
      <c r="R3348" t="str">
        <f t="shared" si="312"/>
        <v>plays</v>
      </c>
      <c r="S3348" s="11">
        <f t="shared" si="315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7">
        <f t="shared" si="316"/>
        <v>108.59090909090909</v>
      </c>
      <c r="Q3349" t="str">
        <f t="shared" si="314"/>
        <v>theater</v>
      </c>
      <c r="R3349" t="str">
        <f t="shared" si="312"/>
        <v>plays</v>
      </c>
      <c r="S3349" s="11">
        <f t="shared" si="315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7">
        <f t="shared" si="316"/>
        <v>69.822784810126578</v>
      </c>
      <c r="Q3350" t="str">
        <f t="shared" si="314"/>
        <v>theater</v>
      </c>
      <c r="R3350" t="str">
        <f t="shared" si="312"/>
        <v>plays</v>
      </c>
      <c r="S3350" s="11">
        <f t="shared" si="315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7">
        <f t="shared" si="316"/>
        <v>109.57142857142857</v>
      </c>
      <c r="Q3351" t="str">
        <f t="shared" si="314"/>
        <v>theater</v>
      </c>
      <c r="R3351" t="str">
        <f t="shared" si="312"/>
        <v>plays</v>
      </c>
      <c r="S3351" s="11">
        <f t="shared" si="315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7">
        <f t="shared" si="316"/>
        <v>71.666666666666671</v>
      </c>
      <c r="Q3352" t="str">
        <f t="shared" si="314"/>
        <v>theater</v>
      </c>
      <c r="R3352" t="str">
        <f t="shared" si="312"/>
        <v>plays</v>
      </c>
      <c r="S3352" s="11">
        <f t="shared" si="315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7">
        <f t="shared" si="316"/>
        <v>93.611111111111114</v>
      </c>
      <c r="Q3353" t="str">
        <f t="shared" si="314"/>
        <v>theater</v>
      </c>
      <c r="R3353" t="str">
        <f t="shared" si="312"/>
        <v>plays</v>
      </c>
      <c r="S3353" s="11">
        <f t="shared" si="315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7">
        <f t="shared" si="316"/>
        <v>76.8</v>
      </c>
      <c r="Q3354" t="str">
        <f t="shared" si="314"/>
        <v>theater</v>
      </c>
      <c r="R3354" t="str">
        <f t="shared" si="312"/>
        <v>plays</v>
      </c>
      <c r="S3354" s="11">
        <f t="shared" si="315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7">
        <f t="shared" si="316"/>
        <v>35.795454545454547</v>
      </c>
      <c r="Q3355" t="str">
        <f t="shared" si="314"/>
        <v>theater</v>
      </c>
      <c r="R3355" t="str">
        <f t="shared" si="312"/>
        <v>plays</v>
      </c>
      <c r="S3355" s="11">
        <f t="shared" si="315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7">
        <f t="shared" si="316"/>
        <v>55.6</v>
      </c>
      <c r="Q3356" t="str">
        <f t="shared" si="314"/>
        <v>theater</v>
      </c>
      <c r="R3356" t="str">
        <f t="shared" si="312"/>
        <v>plays</v>
      </c>
      <c r="S3356" s="11">
        <f t="shared" si="315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7">
        <f t="shared" si="316"/>
        <v>147.33333333333334</v>
      </c>
      <c r="Q3357" t="str">
        <f t="shared" si="314"/>
        <v>theater</v>
      </c>
      <c r="R3357" t="str">
        <f t="shared" si="312"/>
        <v>plays</v>
      </c>
      <c r="S3357" s="11">
        <f t="shared" si="315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7">
        <f t="shared" si="316"/>
        <v>56.333333333333336</v>
      </c>
      <c r="Q3358" t="str">
        <f t="shared" si="314"/>
        <v>theater</v>
      </c>
      <c r="R3358" t="str">
        <f t="shared" si="312"/>
        <v>plays</v>
      </c>
      <c r="S3358" s="11">
        <f t="shared" si="315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7">
        <f t="shared" si="316"/>
        <v>96.19047619047619</v>
      </c>
      <c r="Q3359" t="str">
        <f t="shared" si="314"/>
        <v>theater</v>
      </c>
      <c r="R3359" t="str">
        <f t="shared" si="312"/>
        <v>plays</v>
      </c>
      <c r="S3359" s="11">
        <f t="shared" si="315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7">
        <f t="shared" si="316"/>
        <v>63.574074074074076</v>
      </c>
      <c r="Q3360" t="str">
        <f t="shared" si="314"/>
        <v>theater</v>
      </c>
      <c r="R3360" t="str">
        <f t="shared" si="312"/>
        <v>plays</v>
      </c>
      <c r="S3360" s="11">
        <f t="shared" si="315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7">
        <f t="shared" si="316"/>
        <v>184.78260869565219</v>
      </c>
      <c r="Q3361" t="str">
        <f t="shared" si="314"/>
        <v>theater</v>
      </c>
      <c r="R3361" t="str">
        <f t="shared" si="312"/>
        <v>plays</v>
      </c>
      <c r="S3361" s="11">
        <f t="shared" si="315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7">
        <f t="shared" si="316"/>
        <v>126.72222222222223</v>
      </c>
      <c r="Q3362" t="str">
        <f t="shared" si="314"/>
        <v>theater</v>
      </c>
      <c r="R3362" t="str">
        <f t="shared" si="312"/>
        <v>plays</v>
      </c>
      <c r="S3362" s="11">
        <f t="shared" si="315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7">
        <f t="shared" si="316"/>
        <v>83.42647058823529</v>
      </c>
      <c r="Q3363" t="str">
        <f t="shared" si="314"/>
        <v>theater</v>
      </c>
      <c r="R3363" t="str">
        <f t="shared" si="312"/>
        <v>plays</v>
      </c>
      <c r="S3363" s="11">
        <f t="shared" si="315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7">
        <f t="shared" si="316"/>
        <v>54.5</v>
      </c>
      <c r="Q3364" t="str">
        <f t="shared" si="314"/>
        <v>theater</v>
      </c>
      <c r="R3364" t="str">
        <f t="shared" si="312"/>
        <v>plays</v>
      </c>
      <c r="S3364" s="11">
        <f t="shared" si="315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7">
        <f t="shared" si="316"/>
        <v>302.30769230769232</v>
      </c>
      <c r="Q3365" t="str">
        <f t="shared" si="314"/>
        <v>theater</v>
      </c>
      <c r="R3365" t="str">
        <f t="shared" si="312"/>
        <v>plays</v>
      </c>
      <c r="S3365" s="11">
        <f t="shared" si="315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7">
        <f t="shared" si="316"/>
        <v>44.138888888888886</v>
      </c>
      <c r="Q3366" t="str">
        <f t="shared" si="314"/>
        <v>theater</v>
      </c>
      <c r="R3366" t="str">
        <f t="shared" si="312"/>
        <v>plays</v>
      </c>
      <c r="S3366" s="11">
        <f t="shared" si="315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7">
        <f t="shared" si="316"/>
        <v>866.66666666666663</v>
      </c>
      <c r="Q3367" t="str">
        <f t="shared" si="314"/>
        <v>theater</v>
      </c>
      <c r="R3367" t="str">
        <f t="shared" si="312"/>
        <v>plays</v>
      </c>
      <c r="S3367" s="11">
        <f t="shared" si="315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7">
        <f t="shared" si="316"/>
        <v>61.388888888888886</v>
      </c>
      <c r="Q3368" t="str">
        <f t="shared" si="314"/>
        <v>theater</v>
      </c>
      <c r="R3368" t="str">
        <f t="shared" si="312"/>
        <v>plays</v>
      </c>
      <c r="S3368" s="11">
        <f t="shared" si="315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7">
        <f t="shared" si="316"/>
        <v>29.666666666666668</v>
      </c>
      <c r="Q3369" t="str">
        <f t="shared" si="314"/>
        <v>theater</v>
      </c>
      <c r="R3369" t="str">
        <f t="shared" si="312"/>
        <v>plays</v>
      </c>
      <c r="S3369" s="11">
        <f t="shared" si="315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7">
        <f t="shared" si="316"/>
        <v>45.478260869565219</v>
      </c>
      <c r="Q3370" t="str">
        <f t="shared" si="314"/>
        <v>theater</v>
      </c>
      <c r="R3370" t="str">
        <f t="shared" si="312"/>
        <v>plays</v>
      </c>
      <c r="S3370" s="11">
        <f t="shared" si="315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7">
        <f t="shared" si="316"/>
        <v>96.203703703703709</v>
      </c>
      <c r="Q3371" t="str">
        <f t="shared" si="314"/>
        <v>theater</v>
      </c>
      <c r="R3371" t="str">
        <f t="shared" si="312"/>
        <v>plays</v>
      </c>
      <c r="S3371" s="11">
        <f t="shared" si="315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7">
        <f t="shared" si="316"/>
        <v>67.92307692307692</v>
      </c>
      <c r="Q3372" t="str">
        <f t="shared" si="314"/>
        <v>theater</v>
      </c>
      <c r="R3372" t="str">
        <f t="shared" si="312"/>
        <v>plays</v>
      </c>
      <c r="S3372" s="11">
        <f t="shared" si="315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7">
        <f t="shared" si="316"/>
        <v>30.777777777777779</v>
      </c>
      <c r="Q3373" t="str">
        <f t="shared" si="314"/>
        <v>theater</v>
      </c>
      <c r="R3373" t="str">
        <f t="shared" si="312"/>
        <v>plays</v>
      </c>
      <c r="S3373" s="11">
        <f t="shared" si="315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7">
        <f t="shared" si="316"/>
        <v>38.333333333333336</v>
      </c>
      <c r="Q3374" t="str">
        <f t="shared" si="314"/>
        <v>theater</v>
      </c>
      <c r="R3374" t="str">
        <f t="shared" si="312"/>
        <v>plays</v>
      </c>
      <c r="S3374" s="11">
        <f t="shared" si="315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7">
        <f t="shared" si="316"/>
        <v>66.833333333333329</v>
      </c>
      <c r="Q3375" t="str">
        <f t="shared" si="314"/>
        <v>theater</v>
      </c>
      <c r="R3375" t="str">
        <f t="shared" si="312"/>
        <v>plays</v>
      </c>
      <c r="S3375" s="11">
        <f t="shared" si="315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7">
        <f t="shared" si="316"/>
        <v>71.730769230769226</v>
      </c>
      <c r="Q3376" t="str">
        <f t="shared" si="314"/>
        <v>theater</v>
      </c>
      <c r="R3376" t="str">
        <f t="shared" si="312"/>
        <v>plays</v>
      </c>
      <c r="S3376" s="11">
        <f t="shared" si="315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7">
        <f t="shared" si="316"/>
        <v>176.47058823529412</v>
      </c>
      <c r="Q3377" t="str">
        <f t="shared" si="314"/>
        <v>theater</v>
      </c>
      <c r="R3377" t="str">
        <f t="shared" si="312"/>
        <v>plays</v>
      </c>
      <c r="S3377" s="11">
        <f t="shared" si="315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7">
        <f t="shared" si="316"/>
        <v>421.10526315789474</v>
      </c>
      <c r="Q3378" t="str">
        <f t="shared" si="314"/>
        <v>theater</v>
      </c>
      <c r="R3378" t="str">
        <f t="shared" si="312"/>
        <v>plays</v>
      </c>
      <c r="S3378" s="11">
        <f t="shared" si="315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7">
        <f t="shared" si="316"/>
        <v>104.98701298701299</v>
      </c>
      <c r="Q3379" t="str">
        <f t="shared" si="314"/>
        <v>theater</v>
      </c>
      <c r="R3379" t="str">
        <f t="shared" si="312"/>
        <v>plays</v>
      </c>
      <c r="S3379" s="11">
        <f t="shared" si="315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7">
        <f t="shared" si="316"/>
        <v>28.19047619047619</v>
      </c>
      <c r="Q3380" t="str">
        <f t="shared" si="314"/>
        <v>theater</v>
      </c>
      <c r="R3380" t="str">
        <f t="shared" si="312"/>
        <v>plays</v>
      </c>
      <c r="S3380" s="11">
        <f t="shared" si="315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7">
        <f t="shared" si="316"/>
        <v>54.55263157894737</v>
      </c>
      <c r="Q3381" t="str">
        <f t="shared" si="314"/>
        <v>theater</v>
      </c>
      <c r="R3381" t="str">
        <f t="shared" si="312"/>
        <v>plays</v>
      </c>
      <c r="S3381" s="11">
        <f t="shared" si="315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7">
        <f t="shared" si="316"/>
        <v>111.89285714285714</v>
      </c>
      <c r="Q3382" t="str">
        <f t="shared" si="314"/>
        <v>theater</v>
      </c>
      <c r="R3382" t="str">
        <f t="shared" si="312"/>
        <v>plays</v>
      </c>
      <c r="S3382" s="11">
        <f t="shared" si="315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7">
        <f t="shared" si="316"/>
        <v>85.208333333333329</v>
      </c>
      <c r="Q3383" t="str">
        <f t="shared" si="314"/>
        <v>theater</v>
      </c>
      <c r="R3383" t="str">
        <f t="shared" si="312"/>
        <v>plays</v>
      </c>
      <c r="S3383" s="11">
        <f t="shared" si="315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7">
        <f t="shared" si="316"/>
        <v>76.652173913043484</v>
      </c>
      <c r="Q3384" t="str">
        <f t="shared" si="314"/>
        <v>theater</v>
      </c>
      <c r="R3384" t="str">
        <f t="shared" si="312"/>
        <v>plays</v>
      </c>
      <c r="S3384" s="11">
        <f t="shared" si="315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7">
        <f t="shared" si="316"/>
        <v>65.166666666666671</v>
      </c>
      <c r="Q3385" t="str">
        <f t="shared" si="314"/>
        <v>theater</v>
      </c>
      <c r="R3385" t="str">
        <f t="shared" si="312"/>
        <v>plays</v>
      </c>
      <c r="S3385" s="11">
        <f t="shared" si="315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7">
        <f t="shared" si="316"/>
        <v>93.760312499999998</v>
      </c>
      <c r="Q3386" t="str">
        <f t="shared" si="314"/>
        <v>theater</v>
      </c>
      <c r="R3386" t="str">
        <f t="shared" si="312"/>
        <v>plays</v>
      </c>
      <c r="S3386" s="11">
        <f t="shared" si="315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7">
        <f t="shared" si="316"/>
        <v>133.33333333333334</v>
      </c>
      <c r="Q3387" t="str">
        <f t="shared" si="314"/>
        <v>theater</v>
      </c>
      <c r="R3387" t="str">
        <f t="shared" si="312"/>
        <v>plays</v>
      </c>
      <c r="S3387" s="11">
        <f t="shared" si="315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7">
        <f t="shared" si="316"/>
        <v>51.219512195121951</v>
      </c>
      <c r="Q3388" t="str">
        <f t="shared" si="314"/>
        <v>theater</v>
      </c>
      <c r="R3388" t="str">
        <f t="shared" si="312"/>
        <v>plays</v>
      </c>
      <c r="S3388" s="11">
        <f t="shared" si="315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7">
        <f t="shared" si="316"/>
        <v>100.17142857142858</v>
      </c>
      <c r="Q3389" t="str">
        <f t="shared" si="314"/>
        <v>theater</v>
      </c>
      <c r="R3389" t="str">
        <f t="shared" si="312"/>
        <v>plays</v>
      </c>
      <c r="S3389" s="11">
        <f t="shared" si="315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7">
        <f t="shared" si="316"/>
        <v>34.6</v>
      </c>
      <c r="Q3390" t="str">
        <f t="shared" si="314"/>
        <v>theater</v>
      </c>
      <c r="R3390" t="str">
        <f t="shared" si="312"/>
        <v>plays</v>
      </c>
      <c r="S3390" s="11">
        <f t="shared" si="315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7">
        <f t="shared" si="316"/>
        <v>184.67741935483872</v>
      </c>
      <c r="Q3391" t="str">
        <f t="shared" si="314"/>
        <v>theater</v>
      </c>
      <c r="R3391" t="str">
        <f t="shared" si="312"/>
        <v>plays</v>
      </c>
      <c r="S3391" s="11">
        <f t="shared" si="315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7">
        <f t="shared" si="316"/>
        <v>69.818181818181813</v>
      </c>
      <c r="Q3392" t="str">
        <f t="shared" si="314"/>
        <v>theater</v>
      </c>
      <c r="R3392" t="str">
        <f t="shared" si="312"/>
        <v>plays</v>
      </c>
      <c r="S3392" s="11">
        <f t="shared" si="315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7">
        <f t="shared" si="316"/>
        <v>61.944444444444443</v>
      </c>
      <c r="Q3393" t="str">
        <f t="shared" si="314"/>
        <v>theater</v>
      </c>
      <c r="R3393" t="str">
        <f t="shared" si="312"/>
        <v>plays</v>
      </c>
      <c r="S3393" s="11">
        <f t="shared" si="315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7">
        <f t="shared" si="316"/>
        <v>41.666666666666664</v>
      </c>
      <c r="Q3394" t="str">
        <f t="shared" si="314"/>
        <v>theater</v>
      </c>
      <c r="R3394" t="str">
        <f t="shared" ref="R3394:R3457" si="318">MID(N3394,SEARCH("/",N3394)+1,LEN(N3394)-SEARCH("/",N3394))</f>
        <v>plays</v>
      </c>
      <c r="S3394" s="11">
        <f t="shared" si="315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7">
        <f t="shared" si="316"/>
        <v>36.06818181818182</v>
      </c>
      <c r="Q3395" t="str">
        <f t="shared" ref="Q3395:Q3458" si="320">LEFT(N3395,SEARCH("/",N3395)-1)</f>
        <v>theater</v>
      </c>
      <c r="R3395" t="str">
        <f t="shared" si="318"/>
        <v>plays</v>
      </c>
      <c r="S3395" s="11">
        <f t="shared" ref="S3395:S3458" si="321">(((J3395/60)/60)/24)+DATE(1970,1,1)</f>
        <v>41923.921643518523</v>
      </c>
      <c r="T3395" s="11">
        <f t="shared" si="3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7">
        <f t="shared" ref="P3396:P3459" si="322">IFERROR(E3396/L3396,"NA")</f>
        <v>29</v>
      </c>
      <c r="Q3396" t="str">
        <f t="shared" si="320"/>
        <v>theater</v>
      </c>
      <c r="R3396" t="str">
        <f t="shared" si="318"/>
        <v>plays</v>
      </c>
      <c r="S3396" s="11">
        <f t="shared" si="321"/>
        <v>41817.59542824074</v>
      </c>
      <c r="T3396" s="11">
        <f t="shared" ref="T3396:T3459" si="323"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7">
        <f t="shared" si="322"/>
        <v>24.210526315789473</v>
      </c>
      <c r="Q3397" t="str">
        <f t="shared" si="320"/>
        <v>theater</v>
      </c>
      <c r="R3397" t="str">
        <f t="shared" si="318"/>
        <v>plays</v>
      </c>
      <c r="S3397" s="11">
        <f t="shared" si="321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7">
        <f t="shared" si="322"/>
        <v>55.892857142857146</v>
      </c>
      <c r="Q3398" t="str">
        <f t="shared" si="320"/>
        <v>theater</v>
      </c>
      <c r="R3398" t="str">
        <f t="shared" si="318"/>
        <v>plays</v>
      </c>
      <c r="S3398" s="11">
        <f t="shared" si="321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7">
        <f t="shared" si="322"/>
        <v>11.666666666666666</v>
      </c>
      <c r="Q3399" t="str">
        <f t="shared" si="320"/>
        <v>theater</v>
      </c>
      <c r="R3399" t="str">
        <f t="shared" si="318"/>
        <v>plays</v>
      </c>
      <c r="S3399" s="11">
        <f t="shared" si="321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7">
        <f t="shared" si="322"/>
        <v>68.353846153846149</v>
      </c>
      <c r="Q3400" t="str">
        <f t="shared" si="320"/>
        <v>theater</v>
      </c>
      <c r="R3400" t="str">
        <f t="shared" si="318"/>
        <v>plays</v>
      </c>
      <c r="S3400" s="11">
        <f t="shared" si="321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7">
        <f t="shared" si="322"/>
        <v>27.065217391304348</v>
      </c>
      <c r="Q3401" t="str">
        <f t="shared" si="320"/>
        <v>theater</v>
      </c>
      <c r="R3401" t="str">
        <f t="shared" si="318"/>
        <v>plays</v>
      </c>
      <c r="S3401" s="11">
        <f t="shared" si="321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7">
        <f t="shared" si="322"/>
        <v>118.12941176470588</v>
      </c>
      <c r="Q3402" t="str">
        <f t="shared" si="320"/>
        <v>theater</v>
      </c>
      <c r="R3402" t="str">
        <f t="shared" si="318"/>
        <v>plays</v>
      </c>
      <c r="S3402" s="11">
        <f t="shared" si="321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7">
        <f t="shared" si="322"/>
        <v>44.757575757575758</v>
      </c>
      <c r="Q3403" t="str">
        <f t="shared" si="320"/>
        <v>theater</v>
      </c>
      <c r="R3403" t="str">
        <f t="shared" si="318"/>
        <v>plays</v>
      </c>
      <c r="S3403" s="11">
        <f t="shared" si="321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7">
        <f t="shared" si="322"/>
        <v>99.787878787878782</v>
      </c>
      <c r="Q3404" t="str">
        <f t="shared" si="320"/>
        <v>theater</v>
      </c>
      <c r="R3404" t="str">
        <f t="shared" si="318"/>
        <v>plays</v>
      </c>
      <c r="S3404" s="11">
        <f t="shared" si="321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7">
        <f t="shared" si="322"/>
        <v>117.64705882352941</v>
      </c>
      <c r="Q3405" t="str">
        <f t="shared" si="320"/>
        <v>theater</v>
      </c>
      <c r="R3405" t="str">
        <f t="shared" si="318"/>
        <v>plays</v>
      </c>
      <c r="S3405" s="11">
        <f t="shared" si="321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7">
        <f t="shared" si="322"/>
        <v>203.33333333333334</v>
      </c>
      <c r="Q3406" t="str">
        <f t="shared" si="320"/>
        <v>theater</v>
      </c>
      <c r="R3406" t="str">
        <f t="shared" si="318"/>
        <v>plays</v>
      </c>
      <c r="S3406" s="11">
        <f t="shared" si="321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7">
        <f t="shared" si="322"/>
        <v>28.323529411764707</v>
      </c>
      <c r="Q3407" t="str">
        <f t="shared" si="320"/>
        <v>theater</v>
      </c>
      <c r="R3407" t="str">
        <f t="shared" si="318"/>
        <v>plays</v>
      </c>
      <c r="S3407" s="11">
        <f t="shared" si="321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7">
        <f t="shared" si="322"/>
        <v>110.23076923076923</v>
      </c>
      <c r="Q3408" t="str">
        <f t="shared" si="320"/>
        <v>theater</v>
      </c>
      <c r="R3408" t="str">
        <f t="shared" si="318"/>
        <v>plays</v>
      </c>
      <c r="S3408" s="11">
        <f t="shared" si="321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7">
        <f t="shared" si="322"/>
        <v>31.970149253731343</v>
      </c>
      <c r="Q3409" t="str">
        <f t="shared" si="320"/>
        <v>theater</v>
      </c>
      <c r="R3409" t="str">
        <f t="shared" si="318"/>
        <v>plays</v>
      </c>
      <c r="S3409" s="11">
        <f t="shared" si="321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7">
        <f t="shared" si="322"/>
        <v>58.611111111111114</v>
      </c>
      <c r="Q3410" t="str">
        <f t="shared" si="320"/>
        <v>theater</v>
      </c>
      <c r="R3410" t="str">
        <f t="shared" si="318"/>
        <v>plays</v>
      </c>
      <c r="S3410" s="11">
        <f t="shared" si="321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7">
        <f t="shared" si="322"/>
        <v>29.428571428571427</v>
      </c>
      <c r="Q3411" t="str">
        <f t="shared" si="320"/>
        <v>theater</v>
      </c>
      <c r="R3411" t="str">
        <f t="shared" si="318"/>
        <v>plays</v>
      </c>
      <c r="S3411" s="11">
        <f t="shared" si="321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7">
        <f t="shared" si="322"/>
        <v>81.375</v>
      </c>
      <c r="Q3412" t="str">
        <f t="shared" si="320"/>
        <v>theater</v>
      </c>
      <c r="R3412" t="str">
        <f t="shared" si="318"/>
        <v>plays</v>
      </c>
      <c r="S3412" s="11">
        <f t="shared" si="321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7">
        <f t="shared" si="322"/>
        <v>199.16666666666666</v>
      </c>
      <c r="Q3413" t="str">
        <f t="shared" si="320"/>
        <v>theater</v>
      </c>
      <c r="R3413" t="str">
        <f t="shared" si="318"/>
        <v>plays</v>
      </c>
      <c r="S3413" s="11">
        <f t="shared" si="321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7">
        <f t="shared" si="322"/>
        <v>115.38461538461539</v>
      </c>
      <c r="Q3414" t="str">
        <f t="shared" si="320"/>
        <v>theater</v>
      </c>
      <c r="R3414" t="str">
        <f t="shared" si="318"/>
        <v>plays</v>
      </c>
      <c r="S3414" s="11">
        <f t="shared" si="321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7">
        <f t="shared" si="322"/>
        <v>46.428571428571431</v>
      </c>
      <c r="Q3415" t="str">
        <f t="shared" si="320"/>
        <v>theater</v>
      </c>
      <c r="R3415" t="str">
        <f t="shared" si="318"/>
        <v>plays</v>
      </c>
      <c r="S3415" s="11">
        <f t="shared" si="321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7">
        <f t="shared" si="322"/>
        <v>70.568181818181813</v>
      </c>
      <c r="Q3416" t="str">
        <f t="shared" si="320"/>
        <v>theater</v>
      </c>
      <c r="R3416" t="str">
        <f t="shared" si="318"/>
        <v>plays</v>
      </c>
      <c r="S3416" s="11">
        <f t="shared" si="321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7">
        <f t="shared" si="322"/>
        <v>22.222222222222221</v>
      </c>
      <c r="Q3417" t="str">
        <f t="shared" si="320"/>
        <v>theater</v>
      </c>
      <c r="R3417" t="str">
        <f t="shared" si="318"/>
        <v>plays</v>
      </c>
      <c r="S3417" s="11">
        <f t="shared" si="321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7">
        <f t="shared" si="322"/>
        <v>159.46666666666667</v>
      </c>
      <c r="Q3418" t="str">
        <f t="shared" si="320"/>
        <v>theater</v>
      </c>
      <c r="R3418" t="str">
        <f t="shared" si="318"/>
        <v>plays</v>
      </c>
      <c r="S3418" s="11">
        <f t="shared" si="321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7">
        <f t="shared" si="322"/>
        <v>37.777999999999999</v>
      </c>
      <c r="Q3419" t="str">
        <f t="shared" si="320"/>
        <v>theater</v>
      </c>
      <c r="R3419" t="str">
        <f t="shared" si="318"/>
        <v>plays</v>
      </c>
      <c r="S3419" s="11">
        <f t="shared" si="321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7">
        <f t="shared" si="322"/>
        <v>72.053571428571431</v>
      </c>
      <c r="Q3420" t="str">
        <f t="shared" si="320"/>
        <v>theater</v>
      </c>
      <c r="R3420" t="str">
        <f t="shared" si="318"/>
        <v>plays</v>
      </c>
      <c r="S3420" s="11">
        <f t="shared" si="321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7">
        <f t="shared" si="322"/>
        <v>63.695652173913047</v>
      </c>
      <c r="Q3421" t="str">
        <f t="shared" si="320"/>
        <v>theater</v>
      </c>
      <c r="R3421" t="str">
        <f t="shared" si="318"/>
        <v>plays</v>
      </c>
      <c r="S3421" s="11">
        <f t="shared" si="321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7">
        <f t="shared" si="322"/>
        <v>28.411764705882351</v>
      </c>
      <c r="Q3422" t="str">
        <f t="shared" si="320"/>
        <v>theater</v>
      </c>
      <c r="R3422" t="str">
        <f t="shared" si="318"/>
        <v>plays</v>
      </c>
      <c r="S3422" s="11">
        <f t="shared" si="321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7">
        <f t="shared" si="322"/>
        <v>103.21428571428571</v>
      </c>
      <c r="Q3423" t="str">
        <f t="shared" si="320"/>
        <v>theater</v>
      </c>
      <c r="R3423" t="str">
        <f t="shared" si="318"/>
        <v>plays</v>
      </c>
      <c r="S3423" s="11">
        <f t="shared" si="321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7">
        <f t="shared" si="322"/>
        <v>71.152173913043484</v>
      </c>
      <c r="Q3424" t="str">
        <f t="shared" si="320"/>
        <v>theater</v>
      </c>
      <c r="R3424" t="str">
        <f t="shared" si="318"/>
        <v>plays</v>
      </c>
      <c r="S3424" s="11">
        <f t="shared" si="321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7">
        <f t="shared" si="322"/>
        <v>35</v>
      </c>
      <c r="Q3425" t="str">
        <f t="shared" si="320"/>
        <v>theater</v>
      </c>
      <c r="R3425" t="str">
        <f t="shared" si="318"/>
        <v>plays</v>
      </c>
      <c r="S3425" s="11">
        <f t="shared" si="321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7">
        <f t="shared" si="322"/>
        <v>81.776315789473685</v>
      </c>
      <c r="Q3426" t="str">
        <f t="shared" si="320"/>
        <v>theater</v>
      </c>
      <c r="R3426" t="str">
        <f t="shared" si="318"/>
        <v>plays</v>
      </c>
      <c r="S3426" s="11">
        <f t="shared" si="321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7">
        <f t="shared" si="322"/>
        <v>297.02980769230766</v>
      </c>
      <c r="Q3427" t="str">
        <f t="shared" si="320"/>
        <v>theater</v>
      </c>
      <c r="R3427" t="str">
        <f t="shared" si="318"/>
        <v>plays</v>
      </c>
      <c r="S3427" s="11">
        <f t="shared" si="321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7">
        <f t="shared" si="322"/>
        <v>46.609195402298852</v>
      </c>
      <c r="Q3428" t="str">
        <f t="shared" si="320"/>
        <v>theater</v>
      </c>
      <c r="R3428" t="str">
        <f t="shared" si="318"/>
        <v>plays</v>
      </c>
      <c r="S3428" s="11">
        <f t="shared" si="321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7">
        <f t="shared" si="322"/>
        <v>51.724137931034484</v>
      </c>
      <c r="Q3429" t="str">
        <f t="shared" si="320"/>
        <v>theater</v>
      </c>
      <c r="R3429" t="str">
        <f t="shared" si="318"/>
        <v>plays</v>
      </c>
      <c r="S3429" s="11">
        <f t="shared" si="321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7">
        <f t="shared" si="322"/>
        <v>40.294117647058826</v>
      </c>
      <c r="Q3430" t="str">
        <f t="shared" si="320"/>
        <v>theater</v>
      </c>
      <c r="R3430" t="str">
        <f t="shared" si="318"/>
        <v>plays</v>
      </c>
      <c r="S3430" s="11">
        <f t="shared" si="321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7">
        <f t="shared" si="322"/>
        <v>16.25</v>
      </c>
      <c r="Q3431" t="str">
        <f t="shared" si="320"/>
        <v>theater</v>
      </c>
      <c r="R3431" t="str">
        <f t="shared" si="318"/>
        <v>plays</v>
      </c>
      <c r="S3431" s="11">
        <f t="shared" si="321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7">
        <f t="shared" si="322"/>
        <v>30.152638888888887</v>
      </c>
      <c r="Q3432" t="str">
        <f t="shared" si="320"/>
        <v>theater</v>
      </c>
      <c r="R3432" t="str">
        <f t="shared" si="318"/>
        <v>plays</v>
      </c>
      <c r="S3432" s="11">
        <f t="shared" si="321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7">
        <f t="shared" si="322"/>
        <v>95.238095238095241</v>
      </c>
      <c r="Q3433" t="str">
        <f t="shared" si="320"/>
        <v>theater</v>
      </c>
      <c r="R3433" t="str">
        <f t="shared" si="318"/>
        <v>plays</v>
      </c>
      <c r="S3433" s="11">
        <f t="shared" si="321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7">
        <f t="shared" si="322"/>
        <v>52.214285714285715</v>
      </c>
      <c r="Q3434" t="str">
        <f t="shared" si="320"/>
        <v>theater</v>
      </c>
      <c r="R3434" t="str">
        <f t="shared" si="318"/>
        <v>plays</v>
      </c>
      <c r="S3434" s="11">
        <f t="shared" si="321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7">
        <f t="shared" si="322"/>
        <v>134.1549295774648</v>
      </c>
      <c r="Q3435" t="str">
        <f t="shared" si="320"/>
        <v>theater</v>
      </c>
      <c r="R3435" t="str">
        <f t="shared" si="318"/>
        <v>plays</v>
      </c>
      <c r="S3435" s="11">
        <f t="shared" si="321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7">
        <f t="shared" si="322"/>
        <v>62.827380952380949</v>
      </c>
      <c r="Q3436" t="str">
        <f t="shared" si="320"/>
        <v>theater</v>
      </c>
      <c r="R3436" t="str">
        <f t="shared" si="318"/>
        <v>plays</v>
      </c>
      <c r="S3436" s="11">
        <f t="shared" si="321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7">
        <f t="shared" si="322"/>
        <v>58.94736842105263</v>
      </c>
      <c r="Q3437" t="str">
        <f t="shared" si="320"/>
        <v>theater</v>
      </c>
      <c r="R3437" t="str">
        <f t="shared" si="318"/>
        <v>plays</v>
      </c>
      <c r="S3437" s="11">
        <f t="shared" si="321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7">
        <f t="shared" si="322"/>
        <v>143.1081081081081</v>
      </c>
      <c r="Q3438" t="str">
        <f t="shared" si="320"/>
        <v>theater</v>
      </c>
      <c r="R3438" t="str">
        <f t="shared" si="318"/>
        <v>plays</v>
      </c>
      <c r="S3438" s="11">
        <f t="shared" si="321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7">
        <f t="shared" si="322"/>
        <v>84.166666666666671</v>
      </c>
      <c r="Q3439" t="str">
        <f t="shared" si="320"/>
        <v>theater</v>
      </c>
      <c r="R3439" t="str">
        <f t="shared" si="318"/>
        <v>plays</v>
      </c>
      <c r="S3439" s="11">
        <f t="shared" si="321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7">
        <f t="shared" si="322"/>
        <v>186.07142857142858</v>
      </c>
      <c r="Q3440" t="str">
        <f t="shared" si="320"/>
        <v>theater</v>
      </c>
      <c r="R3440" t="str">
        <f t="shared" si="318"/>
        <v>plays</v>
      </c>
      <c r="S3440" s="11">
        <f t="shared" si="321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7">
        <f t="shared" si="322"/>
        <v>89.785555555555561</v>
      </c>
      <c r="Q3441" t="str">
        <f t="shared" si="320"/>
        <v>theater</v>
      </c>
      <c r="R3441" t="str">
        <f t="shared" si="318"/>
        <v>plays</v>
      </c>
      <c r="S3441" s="11">
        <f t="shared" si="321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7">
        <f t="shared" si="322"/>
        <v>64.157560975609755</v>
      </c>
      <c r="Q3442" t="str">
        <f t="shared" si="320"/>
        <v>theater</v>
      </c>
      <c r="R3442" t="str">
        <f t="shared" si="318"/>
        <v>plays</v>
      </c>
      <c r="S3442" s="11">
        <f t="shared" si="321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7">
        <f t="shared" si="322"/>
        <v>59.651162790697676</v>
      </c>
      <c r="Q3443" t="str">
        <f t="shared" si="320"/>
        <v>theater</v>
      </c>
      <c r="R3443" t="str">
        <f t="shared" si="318"/>
        <v>plays</v>
      </c>
      <c r="S3443" s="11">
        <f t="shared" si="321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7">
        <f t="shared" si="322"/>
        <v>31.25</v>
      </c>
      <c r="Q3444" t="str">
        <f t="shared" si="320"/>
        <v>theater</v>
      </c>
      <c r="R3444" t="str">
        <f t="shared" si="318"/>
        <v>plays</v>
      </c>
      <c r="S3444" s="11">
        <f t="shared" si="321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7">
        <f t="shared" si="322"/>
        <v>41.222222222222221</v>
      </c>
      <c r="Q3445" t="str">
        <f t="shared" si="320"/>
        <v>theater</v>
      </c>
      <c r="R3445" t="str">
        <f t="shared" si="318"/>
        <v>plays</v>
      </c>
      <c r="S3445" s="11">
        <f t="shared" si="321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7">
        <f t="shared" si="322"/>
        <v>43.35</v>
      </c>
      <c r="Q3446" t="str">
        <f t="shared" si="320"/>
        <v>theater</v>
      </c>
      <c r="R3446" t="str">
        <f t="shared" si="318"/>
        <v>plays</v>
      </c>
      <c r="S3446" s="11">
        <f t="shared" si="321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7">
        <f t="shared" si="322"/>
        <v>64.516129032258064</v>
      </c>
      <c r="Q3447" t="str">
        <f t="shared" si="320"/>
        <v>theater</v>
      </c>
      <c r="R3447" t="str">
        <f t="shared" si="318"/>
        <v>plays</v>
      </c>
      <c r="S3447" s="11">
        <f t="shared" si="321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7">
        <f t="shared" si="322"/>
        <v>43.28</v>
      </c>
      <c r="Q3448" t="str">
        <f t="shared" si="320"/>
        <v>theater</v>
      </c>
      <c r="R3448" t="str">
        <f t="shared" si="318"/>
        <v>plays</v>
      </c>
      <c r="S3448" s="11">
        <f t="shared" si="321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7">
        <f t="shared" si="322"/>
        <v>77</v>
      </c>
      <c r="Q3449" t="str">
        <f t="shared" si="320"/>
        <v>theater</v>
      </c>
      <c r="R3449" t="str">
        <f t="shared" si="318"/>
        <v>plays</v>
      </c>
      <c r="S3449" s="11">
        <f t="shared" si="321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7">
        <f t="shared" si="322"/>
        <v>51.222222222222221</v>
      </c>
      <c r="Q3450" t="str">
        <f t="shared" si="320"/>
        <v>theater</v>
      </c>
      <c r="R3450" t="str">
        <f t="shared" si="318"/>
        <v>plays</v>
      </c>
      <c r="S3450" s="11">
        <f t="shared" si="321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7">
        <f t="shared" si="322"/>
        <v>68.25</v>
      </c>
      <c r="Q3451" t="str">
        <f t="shared" si="320"/>
        <v>theater</v>
      </c>
      <c r="R3451" t="str">
        <f t="shared" si="318"/>
        <v>plays</v>
      </c>
      <c r="S3451" s="11">
        <f t="shared" si="321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7">
        <f t="shared" si="322"/>
        <v>19.487179487179485</v>
      </c>
      <c r="Q3452" t="str">
        <f t="shared" si="320"/>
        <v>theater</v>
      </c>
      <c r="R3452" t="str">
        <f t="shared" si="318"/>
        <v>plays</v>
      </c>
      <c r="S3452" s="11">
        <f t="shared" si="321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7">
        <f t="shared" si="322"/>
        <v>41.125</v>
      </c>
      <c r="Q3453" t="str">
        <f t="shared" si="320"/>
        <v>theater</v>
      </c>
      <c r="R3453" t="str">
        <f t="shared" si="318"/>
        <v>plays</v>
      </c>
      <c r="S3453" s="11">
        <f t="shared" si="321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7">
        <f t="shared" si="322"/>
        <v>41.405405405405403</v>
      </c>
      <c r="Q3454" t="str">
        <f t="shared" si="320"/>
        <v>theater</v>
      </c>
      <c r="R3454" t="str">
        <f t="shared" si="318"/>
        <v>plays</v>
      </c>
      <c r="S3454" s="11">
        <f t="shared" si="321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7">
        <f t="shared" si="322"/>
        <v>27.5</v>
      </c>
      <c r="Q3455" t="str">
        <f t="shared" si="320"/>
        <v>theater</v>
      </c>
      <c r="R3455" t="str">
        <f t="shared" si="318"/>
        <v>plays</v>
      </c>
      <c r="S3455" s="11">
        <f t="shared" si="321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7">
        <f t="shared" si="322"/>
        <v>33.571428571428569</v>
      </c>
      <c r="Q3456" t="str">
        <f t="shared" si="320"/>
        <v>theater</v>
      </c>
      <c r="R3456" t="str">
        <f t="shared" si="318"/>
        <v>plays</v>
      </c>
      <c r="S3456" s="11">
        <f t="shared" si="321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7">
        <f t="shared" si="322"/>
        <v>145.86956521739131</v>
      </c>
      <c r="Q3457" t="str">
        <f t="shared" si="320"/>
        <v>theater</v>
      </c>
      <c r="R3457" t="str">
        <f t="shared" si="318"/>
        <v>plays</v>
      </c>
      <c r="S3457" s="11">
        <f t="shared" si="321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7">
        <f t="shared" si="322"/>
        <v>358.6875</v>
      </c>
      <c r="Q3458" t="str">
        <f t="shared" si="320"/>
        <v>theater</v>
      </c>
      <c r="R3458" t="str">
        <f t="shared" ref="R3458:R3521" si="324">MID(N3458,SEARCH("/",N3458)+1,LEN(N3458)-SEARCH("/",N3458))</f>
        <v>plays</v>
      </c>
      <c r="S3458" s="11">
        <f t="shared" si="321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7">
        <f t="shared" si="322"/>
        <v>50.981818181818184</v>
      </c>
      <c r="Q3459" t="str">
        <f t="shared" ref="Q3459:Q3522" si="326">LEFT(N3459,SEARCH("/",N3459)-1)</f>
        <v>theater</v>
      </c>
      <c r="R3459" t="str">
        <f t="shared" si="324"/>
        <v>plays</v>
      </c>
      <c r="S3459" s="11">
        <f t="shared" ref="S3459:S3522" si="327">(((J3459/60)/60)/24)+DATE(1970,1,1)</f>
        <v>42016.706678240742</v>
      </c>
      <c r="T3459" s="11">
        <f t="shared" si="323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7">
        <f t="shared" ref="P3460:P3523" si="328">IFERROR(E3460/L3460,"NA")</f>
        <v>45.037037037037038</v>
      </c>
      <c r="Q3460" t="str">
        <f t="shared" si="326"/>
        <v>theater</v>
      </c>
      <c r="R3460" t="str">
        <f t="shared" si="324"/>
        <v>plays</v>
      </c>
      <c r="S3460" s="11">
        <f t="shared" si="327"/>
        <v>42011.202581018515</v>
      </c>
      <c r="T3460" s="11">
        <f t="shared" ref="T3460:T3523" si="329"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7">
        <f t="shared" si="328"/>
        <v>17.527777777777779</v>
      </c>
      <c r="Q3461" t="str">
        <f t="shared" si="326"/>
        <v>theater</v>
      </c>
      <c r="R3461" t="str">
        <f t="shared" si="324"/>
        <v>plays</v>
      </c>
      <c r="S3461" s="11">
        <f t="shared" si="327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7">
        <f t="shared" si="328"/>
        <v>50</v>
      </c>
      <c r="Q3462" t="str">
        <f t="shared" si="326"/>
        <v>theater</v>
      </c>
      <c r="R3462" t="str">
        <f t="shared" si="324"/>
        <v>plays</v>
      </c>
      <c r="S3462" s="11">
        <f t="shared" si="327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7">
        <f t="shared" si="328"/>
        <v>57.916666666666664</v>
      </c>
      <c r="Q3463" t="str">
        <f t="shared" si="326"/>
        <v>theater</v>
      </c>
      <c r="R3463" t="str">
        <f t="shared" si="324"/>
        <v>plays</v>
      </c>
      <c r="S3463" s="11">
        <f t="shared" si="327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7">
        <f t="shared" si="328"/>
        <v>29.705882352941178</v>
      </c>
      <c r="Q3464" t="str">
        <f t="shared" si="326"/>
        <v>theater</v>
      </c>
      <c r="R3464" t="str">
        <f t="shared" si="324"/>
        <v>plays</v>
      </c>
      <c r="S3464" s="11">
        <f t="shared" si="327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7">
        <f t="shared" si="328"/>
        <v>90.684210526315795</v>
      </c>
      <c r="Q3465" t="str">
        <f t="shared" si="326"/>
        <v>theater</v>
      </c>
      <c r="R3465" t="str">
        <f t="shared" si="324"/>
        <v>plays</v>
      </c>
      <c r="S3465" s="11">
        <f t="shared" si="327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7">
        <f t="shared" si="328"/>
        <v>55.012688172043013</v>
      </c>
      <c r="Q3466" t="str">
        <f t="shared" si="326"/>
        <v>theater</v>
      </c>
      <c r="R3466" t="str">
        <f t="shared" si="324"/>
        <v>plays</v>
      </c>
      <c r="S3466" s="11">
        <f t="shared" si="327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7">
        <f t="shared" si="328"/>
        <v>57.222222222222221</v>
      </c>
      <c r="Q3467" t="str">
        <f t="shared" si="326"/>
        <v>theater</v>
      </c>
      <c r="R3467" t="str">
        <f t="shared" si="324"/>
        <v>plays</v>
      </c>
      <c r="S3467" s="11">
        <f t="shared" si="327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7">
        <f t="shared" si="328"/>
        <v>72.950819672131146</v>
      </c>
      <c r="Q3468" t="str">
        <f t="shared" si="326"/>
        <v>theater</v>
      </c>
      <c r="R3468" t="str">
        <f t="shared" si="324"/>
        <v>plays</v>
      </c>
      <c r="S3468" s="11">
        <f t="shared" si="327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7">
        <f t="shared" si="328"/>
        <v>64.468085106382972</v>
      </c>
      <c r="Q3469" t="str">
        <f t="shared" si="326"/>
        <v>theater</v>
      </c>
      <c r="R3469" t="str">
        <f t="shared" si="324"/>
        <v>plays</v>
      </c>
      <c r="S3469" s="11">
        <f t="shared" si="327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7">
        <f t="shared" si="328"/>
        <v>716.35294117647061</v>
      </c>
      <c r="Q3470" t="str">
        <f t="shared" si="326"/>
        <v>theater</v>
      </c>
      <c r="R3470" t="str">
        <f t="shared" si="324"/>
        <v>plays</v>
      </c>
      <c r="S3470" s="11">
        <f t="shared" si="327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7">
        <f t="shared" si="328"/>
        <v>50.396825396825399</v>
      </c>
      <c r="Q3471" t="str">
        <f t="shared" si="326"/>
        <v>theater</v>
      </c>
      <c r="R3471" t="str">
        <f t="shared" si="324"/>
        <v>plays</v>
      </c>
      <c r="S3471" s="11">
        <f t="shared" si="327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7">
        <f t="shared" si="328"/>
        <v>41.666666666666664</v>
      </c>
      <c r="Q3472" t="str">
        <f t="shared" si="326"/>
        <v>theater</v>
      </c>
      <c r="R3472" t="str">
        <f t="shared" si="324"/>
        <v>plays</v>
      </c>
      <c r="S3472" s="11">
        <f t="shared" si="327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7">
        <f t="shared" si="328"/>
        <v>35.766666666666666</v>
      </c>
      <c r="Q3473" t="str">
        <f t="shared" si="326"/>
        <v>theater</v>
      </c>
      <c r="R3473" t="str">
        <f t="shared" si="324"/>
        <v>plays</v>
      </c>
      <c r="S3473" s="11">
        <f t="shared" si="327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7">
        <f t="shared" si="328"/>
        <v>88.739130434782609</v>
      </c>
      <c r="Q3474" t="str">
        <f t="shared" si="326"/>
        <v>theater</v>
      </c>
      <c r="R3474" t="str">
        <f t="shared" si="324"/>
        <v>plays</v>
      </c>
      <c r="S3474" s="11">
        <f t="shared" si="327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7">
        <f t="shared" si="328"/>
        <v>148.4848484848485</v>
      </c>
      <c r="Q3475" t="str">
        <f t="shared" si="326"/>
        <v>theater</v>
      </c>
      <c r="R3475" t="str">
        <f t="shared" si="324"/>
        <v>plays</v>
      </c>
      <c r="S3475" s="11">
        <f t="shared" si="327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7">
        <f t="shared" si="328"/>
        <v>51.794871794871796</v>
      </c>
      <c r="Q3476" t="str">
        <f t="shared" si="326"/>
        <v>theater</v>
      </c>
      <c r="R3476" t="str">
        <f t="shared" si="324"/>
        <v>plays</v>
      </c>
      <c r="S3476" s="11">
        <f t="shared" si="327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7">
        <f t="shared" si="328"/>
        <v>20</v>
      </c>
      <c r="Q3477" t="str">
        <f t="shared" si="326"/>
        <v>theater</v>
      </c>
      <c r="R3477" t="str">
        <f t="shared" si="324"/>
        <v>plays</v>
      </c>
      <c r="S3477" s="11">
        <f t="shared" si="327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7">
        <f t="shared" si="328"/>
        <v>52</v>
      </c>
      <c r="Q3478" t="str">
        <f t="shared" si="326"/>
        <v>theater</v>
      </c>
      <c r="R3478" t="str">
        <f t="shared" si="324"/>
        <v>plays</v>
      </c>
      <c r="S3478" s="11">
        <f t="shared" si="327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7">
        <f t="shared" si="328"/>
        <v>53.230769230769234</v>
      </c>
      <c r="Q3479" t="str">
        <f t="shared" si="326"/>
        <v>theater</v>
      </c>
      <c r="R3479" t="str">
        <f t="shared" si="324"/>
        <v>plays</v>
      </c>
      <c r="S3479" s="11">
        <f t="shared" si="327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7">
        <f t="shared" si="328"/>
        <v>39.596491228070178</v>
      </c>
      <c r="Q3480" t="str">
        <f t="shared" si="326"/>
        <v>theater</v>
      </c>
      <c r="R3480" t="str">
        <f t="shared" si="324"/>
        <v>plays</v>
      </c>
      <c r="S3480" s="11">
        <f t="shared" si="327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7">
        <f t="shared" si="328"/>
        <v>34.25</v>
      </c>
      <c r="Q3481" t="str">
        <f t="shared" si="326"/>
        <v>theater</v>
      </c>
      <c r="R3481" t="str">
        <f t="shared" si="324"/>
        <v>plays</v>
      </c>
      <c r="S3481" s="11">
        <f t="shared" si="327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7">
        <f t="shared" si="328"/>
        <v>164.61538461538461</v>
      </c>
      <c r="Q3482" t="str">
        <f t="shared" si="326"/>
        <v>theater</v>
      </c>
      <c r="R3482" t="str">
        <f t="shared" si="324"/>
        <v>plays</v>
      </c>
      <c r="S3482" s="11">
        <f t="shared" si="327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7">
        <f t="shared" si="328"/>
        <v>125.05263157894737</v>
      </c>
      <c r="Q3483" t="str">
        <f t="shared" si="326"/>
        <v>theater</v>
      </c>
      <c r="R3483" t="str">
        <f t="shared" si="324"/>
        <v>plays</v>
      </c>
      <c r="S3483" s="11">
        <f t="shared" si="327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7">
        <f t="shared" si="328"/>
        <v>51.875</v>
      </c>
      <c r="Q3484" t="str">
        <f t="shared" si="326"/>
        <v>theater</v>
      </c>
      <c r="R3484" t="str">
        <f t="shared" si="324"/>
        <v>plays</v>
      </c>
      <c r="S3484" s="11">
        <f t="shared" si="327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7">
        <f t="shared" si="328"/>
        <v>40.285714285714285</v>
      </c>
      <c r="Q3485" t="str">
        <f t="shared" si="326"/>
        <v>theater</v>
      </c>
      <c r="R3485" t="str">
        <f t="shared" si="324"/>
        <v>plays</v>
      </c>
      <c r="S3485" s="11">
        <f t="shared" si="327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7">
        <f t="shared" si="328"/>
        <v>64.909090909090907</v>
      </c>
      <c r="Q3486" t="str">
        <f t="shared" si="326"/>
        <v>theater</v>
      </c>
      <c r="R3486" t="str">
        <f t="shared" si="324"/>
        <v>plays</v>
      </c>
      <c r="S3486" s="11">
        <f t="shared" si="327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7">
        <f t="shared" si="328"/>
        <v>55.333333333333336</v>
      </c>
      <c r="Q3487" t="str">
        <f t="shared" si="326"/>
        <v>theater</v>
      </c>
      <c r="R3487" t="str">
        <f t="shared" si="324"/>
        <v>plays</v>
      </c>
      <c r="S3487" s="11">
        <f t="shared" si="327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7">
        <f t="shared" si="328"/>
        <v>83.142857142857139</v>
      </c>
      <c r="Q3488" t="str">
        <f t="shared" si="326"/>
        <v>theater</v>
      </c>
      <c r="R3488" t="str">
        <f t="shared" si="324"/>
        <v>plays</v>
      </c>
      <c r="S3488" s="11">
        <f t="shared" si="327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7">
        <f t="shared" si="328"/>
        <v>38.712121212121211</v>
      </c>
      <c r="Q3489" t="str">
        <f t="shared" si="326"/>
        <v>theater</v>
      </c>
      <c r="R3489" t="str">
        <f t="shared" si="324"/>
        <v>plays</v>
      </c>
      <c r="S3489" s="11">
        <f t="shared" si="327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7">
        <f t="shared" si="328"/>
        <v>125.37931034482759</v>
      </c>
      <c r="Q3490" t="str">
        <f t="shared" si="326"/>
        <v>theater</v>
      </c>
      <c r="R3490" t="str">
        <f t="shared" si="324"/>
        <v>plays</v>
      </c>
      <c r="S3490" s="11">
        <f t="shared" si="327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7">
        <f t="shared" si="328"/>
        <v>78.263888888888886</v>
      </c>
      <c r="Q3491" t="str">
        <f t="shared" si="326"/>
        <v>theater</v>
      </c>
      <c r="R3491" t="str">
        <f t="shared" si="324"/>
        <v>plays</v>
      </c>
      <c r="S3491" s="11">
        <f t="shared" si="327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7">
        <f t="shared" si="328"/>
        <v>47.222222222222221</v>
      </c>
      <c r="Q3492" t="str">
        <f t="shared" si="326"/>
        <v>theater</v>
      </c>
      <c r="R3492" t="str">
        <f t="shared" si="324"/>
        <v>plays</v>
      </c>
      <c r="S3492" s="11">
        <f t="shared" si="327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7">
        <f t="shared" si="328"/>
        <v>79.099999999999994</v>
      </c>
      <c r="Q3493" t="str">
        <f t="shared" si="326"/>
        <v>theater</v>
      </c>
      <c r="R3493" t="str">
        <f t="shared" si="324"/>
        <v>plays</v>
      </c>
      <c r="S3493" s="11">
        <f t="shared" si="327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7">
        <f t="shared" si="328"/>
        <v>114.29199999999999</v>
      </c>
      <c r="Q3494" t="str">
        <f t="shared" si="326"/>
        <v>theater</v>
      </c>
      <c r="R3494" t="str">
        <f t="shared" si="324"/>
        <v>plays</v>
      </c>
      <c r="S3494" s="11">
        <f t="shared" si="327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7">
        <f t="shared" si="328"/>
        <v>51.724137931034484</v>
      </c>
      <c r="Q3495" t="str">
        <f t="shared" si="326"/>
        <v>theater</v>
      </c>
      <c r="R3495" t="str">
        <f t="shared" si="324"/>
        <v>plays</v>
      </c>
      <c r="S3495" s="11">
        <f t="shared" si="327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7">
        <f t="shared" si="328"/>
        <v>30.76923076923077</v>
      </c>
      <c r="Q3496" t="str">
        <f t="shared" si="326"/>
        <v>theater</v>
      </c>
      <c r="R3496" t="str">
        <f t="shared" si="324"/>
        <v>plays</v>
      </c>
      <c r="S3496" s="11">
        <f t="shared" si="327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7">
        <f t="shared" si="328"/>
        <v>74.208333333333329</v>
      </c>
      <c r="Q3497" t="str">
        <f t="shared" si="326"/>
        <v>theater</v>
      </c>
      <c r="R3497" t="str">
        <f t="shared" si="324"/>
        <v>plays</v>
      </c>
      <c r="S3497" s="11">
        <f t="shared" si="327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7">
        <f t="shared" si="328"/>
        <v>47.846153846153847</v>
      </c>
      <c r="Q3498" t="str">
        <f t="shared" si="326"/>
        <v>theater</v>
      </c>
      <c r="R3498" t="str">
        <f t="shared" si="324"/>
        <v>plays</v>
      </c>
      <c r="S3498" s="11">
        <f t="shared" si="327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7">
        <f t="shared" si="328"/>
        <v>34.408163265306122</v>
      </c>
      <c r="Q3499" t="str">
        <f t="shared" si="326"/>
        <v>theater</v>
      </c>
      <c r="R3499" t="str">
        <f t="shared" si="324"/>
        <v>plays</v>
      </c>
      <c r="S3499" s="11">
        <f t="shared" si="327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7">
        <f t="shared" si="328"/>
        <v>40.238095238095241</v>
      </c>
      <c r="Q3500" t="str">
        <f t="shared" si="326"/>
        <v>theater</v>
      </c>
      <c r="R3500" t="str">
        <f t="shared" si="324"/>
        <v>plays</v>
      </c>
      <c r="S3500" s="11">
        <f t="shared" si="327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7">
        <f t="shared" si="328"/>
        <v>60.285714285714285</v>
      </c>
      <c r="Q3501" t="str">
        <f t="shared" si="326"/>
        <v>theater</v>
      </c>
      <c r="R3501" t="str">
        <f t="shared" si="324"/>
        <v>plays</v>
      </c>
      <c r="S3501" s="11">
        <f t="shared" si="327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7">
        <f t="shared" si="328"/>
        <v>25.30952380952381</v>
      </c>
      <c r="Q3502" t="str">
        <f t="shared" si="326"/>
        <v>theater</v>
      </c>
      <c r="R3502" t="str">
        <f t="shared" si="324"/>
        <v>plays</v>
      </c>
      <c r="S3502" s="11">
        <f t="shared" si="327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7">
        <f t="shared" si="328"/>
        <v>35.952380952380949</v>
      </c>
      <c r="Q3503" t="str">
        <f t="shared" si="326"/>
        <v>theater</v>
      </c>
      <c r="R3503" t="str">
        <f t="shared" si="324"/>
        <v>plays</v>
      </c>
      <c r="S3503" s="11">
        <f t="shared" si="327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7">
        <f t="shared" si="328"/>
        <v>136</v>
      </c>
      <c r="Q3504" t="str">
        <f t="shared" si="326"/>
        <v>theater</v>
      </c>
      <c r="R3504" t="str">
        <f t="shared" si="324"/>
        <v>plays</v>
      </c>
      <c r="S3504" s="11">
        <f t="shared" si="327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7">
        <f t="shared" si="328"/>
        <v>70.763157894736835</v>
      </c>
      <c r="Q3505" t="str">
        <f t="shared" si="326"/>
        <v>theater</v>
      </c>
      <c r="R3505" t="str">
        <f t="shared" si="324"/>
        <v>plays</v>
      </c>
      <c r="S3505" s="11">
        <f t="shared" si="327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7">
        <f t="shared" si="328"/>
        <v>125</v>
      </c>
      <c r="Q3506" t="str">
        <f t="shared" si="326"/>
        <v>theater</v>
      </c>
      <c r="R3506" t="str">
        <f t="shared" si="324"/>
        <v>plays</v>
      </c>
      <c r="S3506" s="11">
        <f t="shared" si="327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7">
        <f t="shared" si="328"/>
        <v>66.512820512820511</v>
      </c>
      <c r="Q3507" t="str">
        <f t="shared" si="326"/>
        <v>theater</v>
      </c>
      <c r="R3507" t="str">
        <f t="shared" si="324"/>
        <v>plays</v>
      </c>
      <c r="S3507" s="11">
        <f t="shared" si="327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7">
        <f t="shared" si="328"/>
        <v>105</v>
      </c>
      <c r="Q3508" t="str">
        <f t="shared" si="326"/>
        <v>theater</v>
      </c>
      <c r="R3508" t="str">
        <f t="shared" si="324"/>
        <v>plays</v>
      </c>
      <c r="S3508" s="11">
        <f t="shared" si="327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7">
        <f t="shared" si="328"/>
        <v>145</v>
      </c>
      <c r="Q3509" t="str">
        <f t="shared" si="326"/>
        <v>theater</v>
      </c>
      <c r="R3509" t="str">
        <f t="shared" si="324"/>
        <v>plays</v>
      </c>
      <c r="S3509" s="11">
        <f t="shared" si="327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7">
        <f t="shared" si="328"/>
        <v>12</v>
      </c>
      <c r="Q3510" t="str">
        <f t="shared" si="326"/>
        <v>theater</v>
      </c>
      <c r="R3510" t="str">
        <f t="shared" si="324"/>
        <v>plays</v>
      </c>
      <c r="S3510" s="11">
        <f t="shared" si="327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7">
        <f t="shared" si="328"/>
        <v>96.666666666666671</v>
      </c>
      <c r="Q3511" t="str">
        <f t="shared" si="326"/>
        <v>theater</v>
      </c>
      <c r="R3511" t="str">
        <f t="shared" si="324"/>
        <v>plays</v>
      </c>
      <c r="S3511" s="11">
        <f t="shared" si="327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7">
        <f t="shared" si="328"/>
        <v>60.333333333333336</v>
      </c>
      <c r="Q3512" t="str">
        <f t="shared" si="326"/>
        <v>theater</v>
      </c>
      <c r="R3512" t="str">
        <f t="shared" si="324"/>
        <v>plays</v>
      </c>
      <c r="S3512" s="11">
        <f t="shared" si="327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7">
        <f t="shared" si="328"/>
        <v>79.89473684210526</v>
      </c>
      <c r="Q3513" t="str">
        <f t="shared" si="326"/>
        <v>theater</v>
      </c>
      <c r="R3513" t="str">
        <f t="shared" si="324"/>
        <v>plays</v>
      </c>
      <c r="S3513" s="11">
        <f t="shared" si="327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7">
        <f t="shared" si="328"/>
        <v>58.823529411764703</v>
      </c>
      <c r="Q3514" t="str">
        <f t="shared" si="326"/>
        <v>theater</v>
      </c>
      <c r="R3514" t="str">
        <f t="shared" si="324"/>
        <v>plays</v>
      </c>
      <c r="S3514" s="11">
        <f t="shared" si="327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7">
        <f t="shared" si="328"/>
        <v>75.340909090909093</v>
      </c>
      <c r="Q3515" t="str">
        <f t="shared" si="326"/>
        <v>theater</v>
      </c>
      <c r="R3515" t="str">
        <f t="shared" si="324"/>
        <v>plays</v>
      </c>
      <c r="S3515" s="11">
        <f t="shared" si="327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7">
        <f t="shared" si="328"/>
        <v>55</v>
      </c>
      <c r="Q3516" t="str">
        <f t="shared" si="326"/>
        <v>theater</v>
      </c>
      <c r="R3516" t="str">
        <f t="shared" si="324"/>
        <v>plays</v>
      </c>
      <c r="S3516" s="11">
        <f t="shared" si="327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7">
        <f t="shared" si="328"/>
        <v>66.956521739130437</v>
      </c>
      <c r="Q3517" t="str">
        <f t="shared" si="326"/>
        <v>theater</v>
      </c>
      <c r="R3517" t="str">
        <f t="shared" si="324"/>
        <v>plays</v>
      </c>
      <c r="S3517" s="11">
        <f t="shared" si="327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7">
        <f t="shared" si="328"/>
        <v>227.27272727272728</v>
      </c>
      <c r="Q3518" t="str">
        <f t="shared" si="326"/>
        <v>theater</v>
      </c>
      <c r="R3518" t="str">
        <f t="shared" si="324"/>
        <v>plays</v>
      </c>
      <c r="S3518" s="11">
        <f t="shared" si="327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7">
        <f t="shared" si="328"/>
        <v>307.69230769230768</v>
      </c>
      <c r="Q3519" t="str">
        <f t="shared" si="326"/>
        <v>theater</v>
      </c>
      <c r="R3519" t="str">
        <f t="shared" si="324"/>
        <v>plays</v>
      </c>
      <c r="S3519" s="11">
        <f t="shared" si="327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7">
        <f t="shared" si="328"/>
        <v>50.020909090909093</v>
      </c>
      <c r="Q3520" t="str">
        <f t="shared" si="326"/>
        <v>theater</v>
      </c>
      <c r="R3520" t="str">
        <f t="shared" si="324"/>
        <v>plays</v>
      </c>
      <c r="S3520" s="11">
        <f t="shared" si="327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7">
        <f t="shared" si="328"/>
        <v>72.392857142857139</v>
      </c>
      <c r="Q3521" t="str">
        <f t="shared" si="326"/>
        <v>theater</v>
      </c>
      <c r="R3521" t="str">
        <f t="shared" si="324"/>
        <v>plays</v>
      </c>
      <c r="S3521" s="11">
        <f t="shared" si="327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7">
        <f t="shared" si="328"/>
        <v>95.952380952380949</v>
      </c>
      <c r="Q3522" t="str">
        <f t="shared" si="326"/>
        <v>theater</v>
      </c>
      <c r="R3522" t="str">
        <f t="shared" ref="R3522:R3585" si="330">MID(N3522,SEARCH("/",N3522)+1,LEN(N3522)-SEARCH("/",N3522))</f>
        <v>plays</v>
      </c>
      <c r="S3522" s="11">
        <f t="shared" si="327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7">
        <f t="shared" si="328"/>
        <v>45.615384615384613</v>
      </c>
      <c r="Q3523" t="str">
        <f t="shared" ref="Q3523:Q3586" si="332">LEFT(N3523,SEARCH("/",N3523)-1)</f>
        <v>theater</v>
      </c>
      <c r="R3523" t="str">
        <f t="shared" si="330"/>
        <v>plays</v>
      </c>
      <c r="S3523" s="11">
        <f t="shared" ref="S3523:S3586" si="333">(((J3523/60)/60)/24)+DATE(1970,1,1)</f>
        <v>41881.361342592594</v>
      </c>
      <c r="T3523" s="11">
        <f t="shared" si="32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7">
        <f t="shared" ref="P3524:P3587" si="334">IFERROR(E3524/L3524,"NA")</f>
        <v>41.029411764705884</v>
      </c>
      <c r="Q3524" t="str">
        <f t="shared" si="332"/>
        <v>theater</v>
      </c>
      <c r="R3524" t="str">
        <f t="shared" si="330"/>
        <v>plays</v>
      </c>
      <c r="S3524" s="11">
        <f t="shared" si="333"/>
        <v>42234.789884259255</v>
      </c>
      <c r="T3524" s="11">
        <f t="shared" ref="T3524:T3587" si="335"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7">
        <f t="shared" si="334"/>
        <v>56.825000000000003</v>
      </c>
      <c r="Q3525" t="str">
        <f t="shared" si="332"/>
        <v>theater</v>
      </c>
      <c r="R3525" t="str">
        <f t="shared" si="330"/>
        <v>plays</v>
      </c>
      <c r="S3525" s="11">
        <f t="shared" si="333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7">
        <f t="shared" si="334"/>
        <v>137.24324324324326</v>
      </c>
      <c r="Q3526" t="str">
        <f t="shared" si="332"/>
        <v>theater</v>
      </c>
      <c r="R3526" t="str">
        <f t="shared" si="330"/>
        <v>plays</v>
      </c>
      <c r="S3526" s="11">
        <f t="shared" si="333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7">
        <f t="shared" si="334"/>
        <v>75.714285714285708</v>
      </c>
      <c r="Q3527" t="str">
        <f t="shared" si="332"/>
        <v>theater</v>
      </c>
      <c r="R3527" t="str">
        <f t="shared" si="330"/>
        <v>plays</v>
      </c>
      <c r="S3527" s="11">
        <f t="shared" si="333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7">
        <f t="shared" si="334"/>
        <v>99</v>
      </c>
      <c r="Q3528" t="str">
        <f t="shared" si="332"/>
        <v>theater</v>
      </c>
      <c r="R3528" t="str">
        <f t="shared" si="330"/>
        <v>plays</v>
      </c>
      <c r="S3528" s="11">
        <f t="shared" si="333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7">
        <f t="shared" si="334"/>
        <v>81.569767441860463</v>
      </c>
      <c r="Q3529" t="str">
        <f t="shared" si="332"/>
        <v>theater</v>
      </c>
      <c r="R3529" t="str">
        <f t="shared" si="330"/>
        <v>plays</v>
      </c>
      <c r="S3529" s="11">
        <f t="shared" si="333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7">
        <f t="shared" si="334"/>
        <v>45.108108108108105</v>
      </c>
      <c r="Q3530" t="str">
        <f t="shared" si="332"/>
        <v>theater</v>
      </c>
      <c r="R3530" t="str">
        <f t="shared" si="330"/>
        <v>plays</v>
      </c>
      <c r="S3530" s="11">
        <f t="shared" si="333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7">
        <f t="shared" si="334"/>
        <v>36.666666666666664</v>
      </c>
      <c r="Q3531" t="str">
        <f t="shared" si="332"/>
        <v>theater</v>
      </c>
      <c r="R3531" t="str">
        <f t="shared" si="330"/>
        <v>plays</v>
      </c>
      <c r="S3531" s="11">
        <f t="shared" si="333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7">
        <f t="shared" si="334"/>
        <v>125</v>
      </c>
      <c r="Q3532" t="str">
        <f t="shared" si="332"/>
        <v>theater</v>
      </c>
      <c r="R3532" t="str">
        <f t="shared" si="330"/>
        <v>plays</v>
      </c>
      <c r="S3532" s="11">
        <f t="shared" si="333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7">
        <f t="shared" si="334"/>
        <v>49.230769230769234</v>
      </c>
      <c r="Q3533" t="str">
        <f t="shared" si="332"/>
        <v>theater</v>
      </c>
      <c r="R3533" t="str">
        <f t="shared" si="330"/>
        <v>plays</v>
      </c>
      <c r="S3533" s="11">
        <f t="shared" si="333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7">
        <f t="shared" si="334"/>
        <v>42.296296296296298</v>
      </c>
      <c r="Q3534" t="str">
        <f t="shared" si="332"/>
        <v>theater</v>
      </c>
      <c r="R3534" t="str">
        <f t="shared" si="330"/>
        <v>plays</v>
      </c>
      <c r="S3534" s="11">
        <f t="shared" si="333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7">
        <f t="shared" si="334"/>
        <v>78.875</v>
      </c>
      <c r="Q3535" t="str">
        <f t="shared" si="332"/>
        <v>theater</v>
      </c>
      <c r="R3535" t="str">
        <f t="shared" si="330"/>
        <v>plays</v>
      </c>
      <c r="S3535" s="11">
        <f t="shared" si="333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7">
        <f t="shared" si="334"/>
        <v>38.284313725490193</v>
      </c>
      <c r="Q3536" t="str">
        <f t="shared" si="332"/>
        <v>theater</v>
      </c>
      <c r="R3536" t="str">
        <f t="shared" si="330"/>
        <v>plays</v>
      </c>
      <c r="S3536" s="11">
        <f t="shared" si="333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7">
        <f t="shared" si="334"/>
        <v>44.847826086956523</v>
      </c>
      <c r="Q3537" t="str">
        <f t="shared" si="332"/>
        <v>theater</v>
      </c>
      <c r="R3537" t="str">
        <f t="shared" si="330"/>
        <v>plays</v>
      </c>
      <c r="S3537" s="11">
        <f t="shared" si="333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7">
        <f t="shared" si="334"/>
        <v>13.529411764705882</v>
      </c>
      <c r="Q3538" t="str">
        <f t="shared" si="332"/>
        <v>theater</v>
      </c>
      <c r="R3538" t="str">
        <f t="shared" si="330"/>
        <v>plays</v>
      </c>
      <c r="S3538" s="11">
        <f t="shared" si="333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7">
        <f t="shared" si="334"/>
        <v>43.5</v>
      </c>
      <c r="Q3539" t="str">
        <f t="shared" si="332"/>
        <v>theater</v>
      </c>
      <c r="R3539" t="str">
        <f t="shared" si="330"/>
        <v>plays</v>
      </c>
      <c r="S3539" s="11">
        <f t="shared" si="333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7">
        <f t="shared" si="334"/>
        <v>30.951807228915662</v>
      </c>
      <c r="Q3540" t="str">
        <f t="shared" si="332"/>
        <v>theater</v>
      </c>
      <c r="R3540" t="str">
        <f t="shared" si="330"/>
        <v>plays</v>
      </c>
      <c r="S3540" s="11">
        <f t="shared" si="333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7">
        <f t="shared" si="334"/>
        <v>55.230769230769234</v>
      </c>
      <c r="Q3541" t="str">
        <f t="shared" si="332"/>
        <v>theater</v>
      </c>
      <c r="R3541" t="str">
        <f t="shared" si="330"/>
        <v>plays</v>
      </c>
      <c r="S3541" s="11">
        <f t="shared" si="333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7">
        <f t="shared" si="334"/>
        <v>46.125</v>
      </c>
      <c r="Q3542" t="str">
        <f t="shared" si="332"/>
        <v>theater</v>
      </c>
      <c r="R3542" t="str">
        <f t="shared" si="330"/>
        <v>plays</v>
      </c>
      <c r="S3542" s="11">
        <f t="shared" si="333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7">
        <f t="shared" si="334"/>
        <v>39.375</v>
      </c>
      <c r="Q3543" t="str">
        <f t="shared" si="332"/>
        <v>theater</v>
      </c>
      <c r="R3543" t="str">
        <f t="shared" si="330"/>
        <v>plays</v>
      </c>
      <c r="S3543" s="11">
        <f t="shared" si="333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7">
        <f t="shared" si="334"/>
        <v>66.152941176470591</v>
      </c>
      <c r="Q3544" t="str">
        <f t="shared" si="332"/>
        <v>theater</v>
      </c>
      <c r="R3544" t="str">
        <f t="shared" si="330"/>
        <v>plays</v>
      </c>
      <c r="S3544" s="11">
        <f t="shared" si="333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7">
        <f t="shared" si="334"/>
        <v>54.137931034482762</v>
      </c>
      <c r="Q3545" t="str">
        <f t="shared" si="332"/>
        <v>theater</v>
      </c>
      <c r="R3545" t="str">
        <f t="shared" si="330"/>
        <v>plays</v>
      </c>
      <c r="S3545" s="11">
        <f t="shared" si="333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7">
        <f t="shared" si="334"/>
        <v>104.16666666666667</v>
      </c>
      <c r="Q3546" t="str">
        <f t="shared" si="332"/>
        <v>theater</v>
      </c>
      <c r="R3546" t="str">
        <f t="shared" si="330"/>
        <v>plays</v>
      </c>
      <c r="S3546" s="11">
        <f t="shared" si="333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7">
        <f t="shared" si="334"/>
        <v>31.375</v>
      </c>
      <c r="Q3547" t="str">
        <f t="shared" si="332"/>
        <v>theater</v>
      </c>
      <c r="R3547" t="str">
        <f t="shared" si="330"/>
        <v>plays</v>
      </c>
      <c r="S3547" s="11">
        <f t="shared" si="333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7">
        <f t="shared" si="334"/>
        <v>59.210526315789473</v>
      </c>
      <c r="Q3548" t="str">
        <f t="shared" si="332"/>
        <v>theater</v>
      </c>
      <c r="R3548" t="str">
        <f t="shared" si="330"/>
        <v>plays</v>
      </c>
      <c r="S3548" s="11">
        <f t="shared" si="333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7">
        <f t="shared" si="334"/>
        <v>119.17633928571429</v>
      </c>
      <c r="Q3549" t="str">
        <f t="shared" si="332"/>
        <v>theater</v>
      </c>
      <c r="R3549" t="str">
        <f t="shared" si="330"/>
        <v>plays</v>
      </c>
      <c r="S3549" s="11">
        <f t="shared" si="333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7">
        <f t="shared" si="334"/>
        <v>164.61538461538461</v>
      </c>
      <c r="Q3550" t="str">
        <f t="shared" si="332"/>
        <v>theater</v>
      </c>
      <c r="R3550" t="str">
        <f t="shared" si="330"/>
        <v>plays</v>
      </c>
      <c r="S3550" s="11">
        <f t="shared" si="333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7">
        <f t="shared" si="334"/>
        <v>24.285714285714285</v>
      </c>
      <c r="Q3551" t="str">
        <f t="shared" si="332"/>
        <v>theater</v>
      </c>
      <c r="R3551" t="str">
        <f t="shared" si="330"/>
        <v>plays</v>
      </c>
      <c r="S3551" s="11">
        <f t="shared" si="333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7">
        <f t="shared" si="334"/>
        <v>40.9375</v>
      </c>
      <c r="Q3552" t="str">
        <f t="shared" si="332"/>
        <v>theater</v>
      </c>
      <c r="R3552" t="str">
        <f t="shared" si="330"/>
        <v>plays</v>
      </c>
      <c r="S3552" s="11">
        <f t="shared" si="333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7">
        <f t="shared" si="334"/>
        <v>61.1</v>
      </c>
      <c r="Q3553" t="str">
        <f t="shared" si="332"/>
        <v>theater</v>
      </c>
      <c r="R3553" t="str">
        <f t="shared" si="330"/>
        <v>plays</v>
      </c>
      <c r="S3553" s="11">
        <f t="shared" si="333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7">
        <f t="shared" si="334"/>
        <v>38.65</v>
      </c>
      <c r="Q3554" t="str">
        <f t="shared" si="332"/>
        <v>theater</v>
      </c>
      <c r="R3554" t="str">
        <f t="shared" si="330"/>
        <v>plays</v>
      </c>
      <c r="S3554" s="11">
        <f t="shared" si="333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7">
        <f t="shared" si="334"/>
        <v>56.20192307692308</v>
      </c>
      <c r="Q3555" t="str">
        <f t="shared" si="332"/>
        <v>theater</v>
      </c>
      <c r="R3555" t="str">
        <f t="shared" si="330"/>
        <v>plays</v>
      </c>
      <c r="S3555" s="11">
        <f t="shared" si="333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7">
        <f t="shared" si="334"/>
        <v>107.00207547169811</v>
      </c>
      <c r="Q3556" t="str">
        <f t="shared" si="332"/>
        <v>theater</v>
      </c>
      <c r="R3556" t="str">
        <f t="shared" si="330"/>
        <v>plays</v>
      </c>
      <c r="S3556" s="11">
        <f t="shared" si="333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7">
        <f t="shared" si="334"/>
        <v>171.42857142857142</v>
      </c>
      <c r="Q3557" t="str">
        <f t="shared" si="332"/>
        <v>theater</v>
      </c>
      <c r="R3557" t="str">
        <f t="shared" si="330"/>
        <v>plays</v>
      </c>
      <c r="S3557" s="11">
        <f t="shared" si="333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7">
        <f t="shared" si="334"/>
        <v>110.5</v>
      </c>
      <c r="Q3558" t="str">
        <f t="shared" si="332"/>
        <v>theater</v>
      </c>
      <c r="R3558" t="str">
        <f t="shared" si="330"/>
        <v>plays</v>
      </c>
      <c r="S3558" s="11">
        <f t="shared" si="333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7">
        <f t="shared" si="334"/>
        <v>179.27598566308242</v>
      </c>
      <c r="Q3559" t="str">
        <f t="shared" si="332"/>
        <v>theater</v>
      </c>
      <c r="R3559" t="str">
        <f t="shared" si="330"/>
        <v>plays</v>
      </c>
      <c r="S3559" s="11">
        <f t="shared" si="333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7">
        <f t="shared" si="334"/>
        <v>22.90909090909091</v>
      </c>
      <c r="Q3560" t="str">
        <f t="shared" si="332"/>
        <v>theater</v>
      </c>
      <c r="R3560" t="str">
        <f t="shared" si="330"/>
        <v>plays</v>
      </c>
      <c r="S3560" s="11">
        <f t="shared" si="333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7">
        <f t="shared" si="334"/>
        <v>43.125</v>
      </c>
      <c r="Q3561" t="str">
        <f t="shared" si="332"/>
        <v>theater</v>
      </c>
      <c r="R3561" t="str">
        <f t="shared" si="330"/>
        <v>plays</v>
      </c>
      <c r="S3561" s="11">
        <f t="shared" si="333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7">
        <f t="shared" si="334"/>
        <v>46.891891891891895</v>
      </c>
      <c r="Q3562" t="str">
        <f t="shared" si="332"/>
        <v>theater</v>
      </c>
      <c r="R3562" t="str">
        <f t="shared" si="330"/>
        <v>plays</v>
      </c>
      <c r="S3562" s="11">
        <f t="shared" si="333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7">
        <f t="shared" si="334"/>
        <v>47.407407407407405</v>
      </c>
      <c r="Q3563" t="str">
        <f t="shared" si="332"/>
        <v>theater</v>
      </c>
      <c r="R3563" t="str">
        <f t="shared" si="330"/>
        <v>plays</v>
      </c>
      <c r="S3563" s="11">
        <f t="shared" si="333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7">
        <f t="shared" si="334"/>
        <v>15.129032258064516</v>
      </c>
      <c r="Q3564" t="str">
        <f t="shared" si="332"/>
        <v>theater</v>
      </c>
      <c r="R3564" t="str">
        <f t="shared" si="330"/>
        <v>plays</v>
      </c>
      <c r="S3564" s="11">
        <f t="shared" si="333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7">
        <f t="shared" si="334"/>
        <v>21.098000000000003</v>
      </c>
      <c r="Q3565" t="str">
        <f t="shared" si="332"/>
        <v>theater</v>
      </c>
      <c r="R3565" t="str">
        <f t="shared" si="330"/>
        <v>plays</v>
      </c>
      <c r="S3565" s="11">
        <f t="shared" si="333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7">
        <f t="shared" si="334"/>
        <v>59.117647058823529</v>
      </c>
      <c r="Q3566" t="str">
        <f t="shared" si="332"/>
        <v>theater</v>
      </c>
      <c r="R3566" t="str">
        <f t="shared" si="330"/>
        <v>plays</v>
      </c>
      <c r="S3566" s="11">
        <f t="shared" si="333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7">
        <f t="shared" si="334"/>
        <v>97.916666666666671</v>
      </c>
      <c r="Q3567" t="str">
        <f t="shared" si="332"/>
        <v>theater</v>
      </c>
      <c r="R3567" t="str">
        <f t="shared" si="330"/>
        <v>plays</v>
      </c>
      <c r="S3567" s="11">
        <f t="shared" si="333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7">
        <f t="shared" si="334"/>
        <v>55.131578947368418</v>
      </c>
      <c r="Q3568" t="str">
        <f t="shared" si="332"/>
        <v>theater</v>
      </c>
      <c r="R3568" t="str">
        <f t="shared" si="330"/>
        <v>plays</v>
      </c>
      <c r="S3568" s="11">
        <f t="shared" si="333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7">
        <f t="shared" si="334"/>
        <v>26.536585365853657</v>
      </c>
      <c r="Q3569" t="str">
        <f t="shared" si="332"/>
        <v>theater</v>
      </c>
      <c r="R3569" t="str">
        <f t="shared" si="330"/>
        <v>plays</v>
      </c>
      <c r="S3569" s="11">
        <f t="shared" si="333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7">
        <f t="shared" si="334"/>
        <v>58.421052631578945</v>
      </c>
      <c r="Q3570" t="str">
        <f t="shared" si="332"/>
        <v>theater</v>
      </c>
      <c r="R3570" t="str">
        <f t="shared" si="330"/>
        <v>plays</v>
      </c>
      <c r="S3570" s="11">
        <f t="shared" si="333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7">
        <f t="shared" si="334"/>
        <v>122.53658536585365</v>
      </c>
      <c r="Q3571" t="str">
        <f t="shared" si="332"/>
        <v>theater</v>
      </c>
      <c r="R3571" t="str">
        <f t="shared" si="330"/>
        <v>plays</v>
      </c>
      <c r="S3571" s="11">
        <f t="shared" si="333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7">
        <f t="shared" si="334"/>
        <v>87.961538461538467</v>
      </c>
      <c r="Q3572" t="str">
        <f t="shared" si="332"/>
        <v>theater</v>
      </c>
      <c r="R3572" t="str">
        <f t="shared" si="330"/>
        <v>plays</v>
      </c>
      <c r="S3572" s="11">
        <f t="shared" si="333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7">
        <f t="shared" si="334"/>
        <v>73.239999999999995</v>
      </c>
      <c r="Q3573" t="str">
        <f t="shared" si="332"/>
        <v>theater</v>
      </c>
      <c r="R3573" t="str">
        <f t="shared" si="330"/>
        <v>plays</v>
      </c>
      <c r="S3573" s="11">
        <f t="shared" si="333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7">
        <f t="shared" si="334"/>
        <v>55.555555555555557</v>
      </c>
      <c r="Q3574" t="str">
        <f t="shared" si="332"/>
        <v>theater</v>
      </c>
      <c r="R3574" t="str">
        <f t="shared" si="330"/>
        <v>plays</v>
      </c>
      <c r="S3574" s="11">
        <f t="shared" si="333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7">
        <f t="shared" si="334"/>
        <v>39.53846153846154</v>
      </c>
      <c r="Q3575" t="str">
        <f t="shared" si="332"/>
        <v>theater</v>
      </c>
      <c r="R3575" t="str">
        <f t="shared" si="330"/>
        <v>plays</v>
      </c>
      <c r="S3575" s="11">
        <f t="shared" si="333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7">
        <f t="shared" si="334"/>
        <v>136.77777777777777</v>
      </c>
      <c r="Q3576" t="str">
        <f t="shared" si="332"/>
        <v>theater</v>
      </c>
      <c r="R3576" t="str">
        <f t="shared" si="330"/>
        <v>plays</v>
      </c>
      <c r="S3576" s="11">
        <f t="shared" si="333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7">
        <f t="shared" si="334"/>
        <v>99.343137254901961</v>
      </c>
      <c r="Q3577" t="str">
        <f t="shared" si="332"/>
        <v>theater</v>
      </c>
      <c r="R3577" t="str">
        <f t="shared" si="330"/>
        <v>plays</v>
      </c>
      <c r="S3577" s="11">
        <f t="shared" si="333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7">
        <f t="shared" si="334"/>
        <v>20</v>
      </c>
      <c r="Q3578" t="str">
        <f t="shared" si="332"/>
        <v>theater</v>
      </c>
      <c r="R3578" t="str">
        <f t="shared" si="330"/>
        <v>plays</v>
      </c>
      <c r="S3578" s="11">
        <f t="shared" si="333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7">
        <f t="shared" si="334"/>
        <v>28.888888888888889</v>
      </c>
      <c r="Q3579" t="str">
        <f t="shared" si="332"/>
        <v>theater</v>
      </c>
      <c r="R3579" t="str">
        <f t="shared" si="330"/>
        <v>plays</v>
      </c>
      <c r="S3579" s="11">
        <f t="shared" si="333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7">
        <f t="shared" si="334"/>
        <v>40.545945945945945</v>
      </c>
      <c r="Q3580" t="str">
        <f t="shared" si="332"/>
        <v>theater</v>
      </c>
      <c r="R3580" t="str">
        <f t="shared" si="330"/>
        <v>plays</v>
      </c>
      <c r="S3580" s="11">
        <f t="shared" si="333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7">
        <f t="shared" si="334"/>
        <v>35.714285714285715</v>
      </c>
      <c r="Q3581" t="str">
        <f t="shared" si="332"/>
        <v>theater</v>
      </c>
      <c r="R3581" t="str">
        <f t="shared" si="330"/>
        <v>plays</v>
      </c>
      <c r="S3581" s="11">
        <f t="shared" si="333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7">
        <f t="shared" si="334"/>
        <v>37.962962962962962</v>
      </c>
      <c r="Q3582" t="str">
        <f t="shared" si="332"/>
        <v>theater</v>
      </c>
      <c r="R3582" t="str">
        <f t="shared" si="330"/>
        <v>plays</v>
      </c>
      <c r="S3582" s="11">
        <f t="shared" si="333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7">
        <f t="shared" si="334"/>
        <v>33.333333333333336</v>
      </c>
      <c r="Q3583" t="str">
        <f t="shared" si="332"/>
        <v>theater</v>
      </c>
      <c r="R3583" t="str">
        <f t="shared" si="330"/>
        <v>plays</v>
      </c>
      <c r="S3583" s="11">
        <f t="shared" si="333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7">
        <f t="shared" si="334"/>
        <v>58.571428571428569</v>
      </c>
      <c r="Q3584" t="str">
        <f t="shared" si="332"/>
        <v>theater</v>
      </c>
      <c r="R3584" t="str">
        <f t="shared" si="330"/>
        <v>plays</v>
      </c>
      <c r="S3584" s="11">
        <f t="shared" si="333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7">
        <f t="shared" si="334"/>
        <v>135.625</v>
      </c>
      <c r="Q3585" t="str">
        <f t="shared" si="332"/>
        <v>theater</v>
      </c>
      <c r="R3585" t="str">
        <f t="shared" si="330"/>
        <v>plays</v>
      </c>
      <c r="S3585" s="11">
        <f t="shared" si="333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7">
        <f t="shared" si="334"/>
        <v>30.9375</v>
      </c>
      <c r="Q3586" t="str">
        <f t="shared" si="332"/>
        <v>theater</v>
      </c>
      <c r="R3586" t="str">
        <f t="shared" ref="R3586:R3649" si="336">MID(N3586,SEARCH("/",N3586)+1,LEN(N3586)-SEARCH("/",N3586))</f>
        <v>plays</v>
      </c>
      <c r="S3586" s="11">
        <f t="shared" si="333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7">
        <f t="shared" si="334"/>
        <v>176.08695652173913</v>
      </c>
      <c r="Q3587" t="str">
        <f t="shared" ref="Q3587:Q3650" si="338">LEFT(N3587,SEARCH("/",N3587)-1)</f>
        <v>theater</v>
      </c>
      <c r="R3587" t="str">
        <f t="shared" si="336"/>
        <v>plays</v>
      </c>
      <c r="S3587" s="11">
        <f t="shared" ref="S3587:S3650" si="339">(((J3587/60)/60)/24)+DATE(1970,1,1)</f>
        <v>41964.716319444444</v>
      </c>
      <c r="T3587" s="11">
        <f t="shared" si="33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7">
        <f t="shared" ref="P3588:P3651" si="340">IFERROR(E3588/L3588,"NA")</f>
        <v>151.9814814814815</v>
      </c>
      <c r="Q3588" t="str">
        <f t="shared" si="338"/>
        <v>theater</v>
      </c>
      <c r="R3588" t="str">
        <f t="shared" si="336"/>
        <v>plays</v>
      </c>
      <c r="S3588" s="11">
        <f t="shared" si="339"/>
        <v>42576.697569444441</v>
      </c>
      <c r="T3588" s="11">
        <f t="shared" ref="T3588:T3651" si="341"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7">
        <f t="shared" si="340"/>
        <v>22.607142857142858</v>
      </c>
      <c r="Q3589" t="str">
        <f t="shared" si="338"/>
        <v>theater</v>
      </c>
      <c r="R3589" t="str">
        <f t="shared" si="336"/>
        <v>plays</v>
      </c>
      <c r="S3589" s="11">
        <f t="shared" si="339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7">
        <f t="shared" si="340"/>
        <v>18.272727272727273</v>
      </c>
      <c r="Q3590" t="str">
        <f t="shared" si="338"/>
        <v>theater</v>
      </c>
      <c r="R3590" t="str">
        <f t="shared" si="336"/>
        <v>plays</v>
      </c>
      <c r="S3590" s="11">
        <f t="shared" si="339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7">
        <f t="shared" si="340"/>
        <v>82.258064516129039</v>
      </c>
      <c r="Q3591" t="str">
        <f t="shared" si="338"/>
        <v>theater</v>
      </c>
      <c r="R3591" t="str">
        <f t="shared" si="336"/>
        <v>plays</v>
      </c>
      <c r="S3591" s="11">
        <f t="shared" si="339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7">
        <f t="shared" si="340"/>
        <v>68.534246575342465</v>
      </c>
      <c r="Q3592" t="str">
        <f t="shared" si="338"/>
        <v>theater</v>
      </c>
      <c r="R3592" t="str">
        <f t="shared" si="336"/>
        <v>plays</v>
      </c>
      <c r="S3592" s="11">
        <f t="shared" si="339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7">
        <f t="shared" si="340"/>
        <v>68.055555555555557</v>
      </c>
      <c r="Q3593" t="str">
        <f t="shared" si="338"/>
        <v>theater</v>
      </c>
      <c r="R3593" t="str">
        <f t="shared" si="336"/>
        <v>plays</v>
      </c>
      <c r="S3593" s="11">
        <f t="shared" si="339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7">
        <f t="shared" si="340"/>
        <v>72.714285714285708</v>
      </c>
      <c r="Q3594" t="str">
        <f t="shared" si="338"/>
        <v>theater</v>
      </c>
      <c r="R3594" t="str">
        <f t="shared" si="336"/>
        <v>plays</v>
      </c>
      <c r="S3594" s="11">
        <f t="shared" si="339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7">
        <f t="shared" si="340"/>
        <v>77.186046511627907</v>
      </c>
      <c r="Q3595" t="str">
        <f t="shared" si="338"/>
        <v>theater</v>
      </c>
      <c r="R3595" t="str">
        <f t="shared" si="336"/>
        <v>plays</v>
      </c>
      <c r="S3595" s="11">
        <f t="shared" si="339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7">
        <f t="shared" si="340"/>
        <v>55.972222222222221</v>
      </c>
      <c r="Q3596" t="str">
        <f t="shared" si="338"/>
        <v>theater</v>
      </c>
      <c r="R3596" t="str">
        <f t="shared" si="336"/>
        <v>plays</v>
      </c>
      <c r="S3596" s="11">
        <f t="shared" si="339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7">
        <f t="shared" si="340"/>
        <v>49.693548387096776</v>
      </c>
      <c r="Q3597" t="str">
        <f t="shared" si="338"/>
        <v>theater</v>
      </c>
      <c r="R3597" t="str">
        <f t="shared" si="336"/>
        <v>plays</v>
      </c>
      <c r="S3597" s="11">
        <f t="shared" si="339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7">
        <f t="shared" si="340"/>
        <v>79</v>
      </c>
      <c r="Q3598" t="str">
        <f t="shared" si="338"/>
        <v>theater</v>
      </c>
      <c r="R3598" t="str">
        <f t="shared" si="336"/>
        <v>plays</v>
      </c>
      <c r="S3598" s="11">
        <f t="shared" si="339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7">
        <f t="shared" si="340"/>
        <v>77.727272727272734</v>
      </c>
      <c r="Q3599" t="str">
        <f t="shared" si="338"/>
        <v>theater</v>
      </c>
      <c r="R3599" t="str">
        <f t="shared" si="336"/>
        <v>plays</v>
      </c>
      <c r="S3599" s="11">
        <f t="shared" si="339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7">
        <f t="shared" si="340"/>
        <v>40.777777777777779</v>
      </c>
      <c r="Q3600" t="str">
        <f t="shared" si="338"/>
        <v>theater</v>
      </c>
      <c r="R3600" t="str">
        <f t="shared" si="336"/>
        <v>plays</v>
      </c>
      <c r="S3600" s="11">
        <f t="shared" si="339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7">
        <f t="shared" si="340"/>
        <v>59.411764705882355</v>
      </c>
      <c r="Q3601" t="str">
        <f t="shared" si="338"/>
        <v>theater</v>
      </c>
      <c r="R3601" t="str">
        <f t="shared" si="336"/>
        <v>plays</v>
      </c>
      <c r="S3601" s="11">
        <f t="shared" si="339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7">
        <f t="shared" si="340"/>
        <v>3.25</v>
      </c>
      <c r="Q3602" t="str">
        <f t="shared" si="338"/>
        <v>theater</v>
      </c>
      <c r="R3602" t="str">
        <f t="shared" si="336"/>
        <v>plays</v>
      </c>
      <c r="S3602" s="11">
        <f t="shared" si="339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7">
        <f t="shared" si="340"/>
        <v>39.377358490566039</v>
      </c>
      <c r="Q3603" t="str">
        <f t="shared" si="338"/>
        <v>theater</v>
      </c>
      <c r="R3603" t="str">
        <f t="shared" si="336"/>
        <v>plays</v>
      </c>
      <c r="S3603" s="11">
        <f t="shared" si="339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7">
        <f t="shared" si="340"/>
        <v>81.673469387755105</v>
      </c>
      <c r="Q3604" t="str">
        <f t="shared" si="338"/>
        <v>theater</v>
      </c>
      <c r="R3604" t="str">
        <f t="shared" si="336"/>
        <v>plays</v>
      </c>
      <c r="S3604" s="11">
        <f t="shared" si="339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7">
        <f t="shared" si="340"/>
        <v>44.912280701754383</v>
      </c>
      <c r="Q3605" t="str">
        <f t="shared" si="338"/>
        <v>theater</v>
      </c>
      <c r="R3605" t="str">
        <f t="shared" si="336"/>
        <v>plays</v>
      </c>
      <c r="S3605" s="11">
        <f t="shared" si="339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7">
        <f t="shared" si="340"/>
        <v>49.05797101449275</v>
      </c>
      <c r="Q3606" t="str">
        <f t="shared" si="338"/>
        <v>theater</v>
      </c>
      <c r="R3606" t="str">
        <f t="shared" si="336"/>
        <v>plays</v>
      </c>
      <c r="S3606" s="11">
        <f t="shared" si="339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7">
        <f t="shared" si="340"/>
        <v>30.666666666666668</v>
      </c>
      <c r="Q3607" t="str">
        <f t="shared" si="338"/>
        <v>theater</v>
      </c>
      <c r="R3607" t="str">
        <f t="shared" si="336"/>
        <v>plays</v>
      </c>
      <c r="S3607" s="11">
        <f t="shared" si="339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7">
        <f t="shared" si="340"/>
        <v>61.0625</v>
      </c>
      <c r="Q3608" t="str">
        <f t="shared" si="338"/>
        <v>theater</v>
      </c>
      <c r="R3608" t="str">
        <f t="shared" si="336"/>
        <v>plays</v>
      </c>
      <c r="S3608" s="11">
        <f t="shared" si="339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7">
        <f t="shared" si="340"/>
        <v>29</v>
      </c>
      <c r="Q3609" t="str">
        <f t="shared" si="338"/>
        <v>theater</v>
      </c>
      <c r="R3609" t="str">
        <f t="shared" si="336"/>
        <v>plays</v>
      </c>
      <c r="S3609" s="11">
        <f t="shared" si="339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7">
        <f t="shared" si="340"/>
        <v>29.62962962962963</v>
      </c>
      <c r="Q3610" t="str">
        <f t="shared" si="338"/>
        <v>theater</v>
      </c>
      <c r="R3610" t="str">
        <f t="shared" si="336"/>
        <v>plays</v>
      </c>
      <c r="S3610" s="11">
        <f t="shared" si="339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7">
        <f t="shared" si="340"/>
        <v>143.0952380952381</v>
      </c>
      <c r="Q3611" t="str">
        <f t="shared" si="338"/>
        <v>theater</v>
      </c>
      <c r="R3611" t="str">
        <f t="shared" si="336"/>
        <v>plays</v>
      </c>
      <c r="S3611" s="11">
        <f t="shared" si="339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7">
        <f t="shared" si="340"/>
        <v>52.354838709677416</v>
      </c>
      <c r="Q3612" t="str">
        <f t="shared" si="338"/>
        <v>theater</v>
      </c>
      <c r="R3612" t="str">
        <f t="shared" si="336"/>
        <v>plays</v>
      </c>
      <c r="S3612" s="11">
        <f t="shared" si="339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7">
        <f t="shared" si="340"/>
        <v>66.666666666666671</v>
      </c>
      <c r="Q3613" t="str">
        <f t="shared" si="338"/>
        <v>theater</v>
      </c>
      <c r="R3613" t="str">
        <f t="shared" si="336"/>
        <v>plays</v>
      </c>
      <c r="S3613" s="11">
        <f t="shared" si="339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7">
        <f t="shared" si="340"/>
        <v>126.66666666666667</v>
      </c>
      <c r="Q3614" t="str">
        <f t="shared" si="338"/>
        <v>theater</v>
      </c>
      <c r="R3614" t="str">
        <f t="shared" si="336"/>
        <v>plays</v>
      </c>
      <c r="S3614" s="11">
        <f t="shared" si="339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7">
        <f t="shared" si="340"/>
        <v>62.5</v>
      </c>
      <c r="Q3615" t="str">
        <f t="shared" si="338"/>
        <v>theater</v>
      </c>
      <c r="R3615" t="str">
        <f t="shared" si="336"/>
        <v>plays</v>
      </c>
      <c r="S3615" s="11">
        <f t="shared" si="339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7">
        <f t="shared" si="340"/>
        <v>35.492957746478872</v>
      </c>
      <c r="Q3616" t="str">
        <f t="shared" si="338"/>
        <v>theater</v>
      </c>
      <c r="R3616" t="str">
        <f t="shared" si="336"/>
        <v>plays</v>
      </c>
      <c r="S3616" s="11">
        <f t="shared" si="339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7">
        <f t="shared" si="340"/>
        <v>37.083333333333336</v>
      </c>
      <c r="Q3617" t="str">
        <f t="shared" si="338"/>
        <v>theater</v>
      </c>
      <c r="R3617" t="str">
        <f t="shared" si="336"/>
        <v>plays</v>
      </c>
      <c r="S3617" s="11">
        <f t="shared" si="339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7">
        <f t="shared" si="340"/>
        <v>69.333333333333329</v>
      </c>
      <c r="Q3618" t="str">
        <f t="shared" si="338"/>
        <v>theater</v>
      </c>
      <c r="R3618" t="str">
        <f t="shared" si="336"/>
        <v>plays</v>
      </c>
      <c r="S3618" s="11">
        <f t="shared" si="339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7">
        <f t="shared" si="340"/>
        <v>17.254901960784313</v>
      </c>
      <c r="Q3619" t="str">
        <f t="shared" si="338"/>
        <v>theater</v>
      </c>
      <c r="R3619" t="str">
        <f t="shared" si="336"/>
        <v>plays</v>
      </c>
      <c r="S3619" s="11">
        <f t="shared" si="339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7">
        <f t="shared" si="340"/>
        <v>36.071428571428569</v>
      </c>
      <c r="Q3620" t="str">
        <f t="shared" si="338"/>
        <v>theater</v>
      </c>
      <c r="R3620" t="str">
        <f t="shared" si="336"/>
        <v>plays</v>
      </c>
      <c r="S3620" s="11">
        <f t="shared" si="339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7">
        <f t="shared" si="340"/>
        <v>66.470588235294116</v>
      </c>
      <c r="Q3621" t="str">
        <f t="shared" si="338"/>
        <v>theater</v>
      </c>
      <c r="R3621" t="str">
        <f t="shared" si="336"/>
        <v>plays</v>
      </c>
      <c r="S3621" s="11">
        <f t="shared" si="339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7">
        <f t="shared" si="340"/>
        <v>56.065989847715734</v>
      </c>
      <c r="Q3622" t="str">
        <f t="shared" si="338"/>
        <v>theater</v>
      </c>
      <c r="R3622" t="str">
        <f t="shared" si="336"/>
        <v>plays</v>
      </c>
      <c r="S3622" s="11">
        <f t="shared" si="339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7">
        <f t="shared" si="340"/>
        <v>47.028571428571432</v>
      </c>
      <c r="Q3623" t="str">
        <f t="shared" si="338"/>
        <v>theater</v>
      </c>
      <c r="R3623" t="str">
        <f t="shared" si="336"/>
        <v>plays</v>
      </c>
      <c r="S3623" s="11">
        <f t="shared" si="339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7">
        <f t="shared" si="340"/>
        <v>47.666190476190479</v>
      </c>
      <c r="Q3624" t="str">
        <f t="shared" si="338"/>
        <v>theater</v>
      </c>
      <c r="R3624" t="str">
        <f t="shared" si="336"/>
        <v>plays</v>
      </c>
      <c r="S3624" s="11">
        <f t="shared" si="339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7">
        <f t="shared" si="340"/>
        <v>88.235294117647058</v>
      </c>
      <c r="Q3625" t="str">
        <f t="shared" si="338"/>
        <v>theater</v>
      </c>
      <c r="R3625" t="str">
        <f t="shared" si="336"/>
        <v>plays</v>
      </c>
      <c r="S3625" s="11">
        <f t="shared" si="339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7">
        <f t="shared" si="340"/>
        <v>80.717948717948715</v>
      </c>
      <c r="Q3626" t="str">
        <f t="shared" si="338"/>
        <v>theater</v>
      </c>
      <c r="R3626" t="str">
        <f t="shared" si="336"/>
        <v>plays</v>
      </c>
      <c r="S3626" s="11">
        <f t="shared" si="339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7">
        <f t="shared" si="340"/>
        <v>39.487179487179489</v>
      </c>
      <c r="Q3627" t="str">
        <f t="shared" si="338"/>
        <v>theater</v>
      </c>
      <c r="R3627" t="str">
        <f t="shared" si="336"/>
        <v>plays</v>
      </c>
      <c r="S3627" s="11">
        <f t="shared" si="339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7">
        <f t="shared" si="340"/>
        <v>84.854166666666671</v>
      </c>
      <c r="Q3628" t="str">
        <f t="shared" si="338"/>
        <v>theater</v>
      </c>
      <c r="R3628" t="str">
        <f t="shared" si="336"/>
        <v>plays</v>
      </c>
      <c r="S3628" s="11">
        <f t="shared" si="339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7">
        <f t="shared" si="340"/>
        <v>68.965517241379317</v>
      </c>
      <c r="Q3629" t="str">
        <f t="shared" si="338"/>
        <v>theater</v>
      </c>
      <c r="R3629" t="str">
        <f t="shared" si="336"/>
        <v>plays</v>
      </c>
      <c r="S3629" s="11">
        <f t="shared" si="339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7" t="str">
        <f t="shared" si="340"/>
        <v>NA</v>
      </c>
      <c r="Q3630" t="str">
        <f t="shared" si="338"/>
        <v>theater</v>
      </c>
      <c r="R3630" t="str">
        <f t="shared" si="336"/>
        <v>musical</v>
      </c>
      <c r="S3630" s="11">
        <f t="shared" si="339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7">
        <f t="shared" si="340"/>
        <v>1</v>
      </c>
      <c r="Q3631" t="str">
        <f t="shared" si="338"/>
        <v>theater</v>
      </c>
      <c r="R3631" t="str">
        <f t="shared" si="336"/>
        <v>musical</v>
      </c>
      <c r="S3631" s="11">
        <f t="shared" si="339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7">
        <f t="shared" si="340"/>
        <v>1</v>
      </c>
      <c r="Q3632" t="str">
        <f t="shared" si="338"/>
        <v>theater</v>
      </c>
      <c r="R3632" t="str">
        <f t="shared" si="336"/>
        <v>musical</v>
      </c>
      <c r="S3632" s="11">
        <f t="shared" si="339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7">
        <f t="shared" si="340"/>
        <v>147.88135593220338</v>
      </c>
      <c r="Q3633" t="str">
        <f t="shared" si="338"/>
        <v>theater</v>
      </c>
      <c r="R3633" t="str">
        <f t="shared" si="336"/>
        <v>musical</v>
      </c>
      <c r="S3633" s="11">
        <f t="shared" si="339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7">
        <f t="shared" si="340"/>
        <v>100</v>
      </c>
      <c r="Q3634" t="str">
        <f t="shared" si="338"/>
        <v>theater</v>
      </c>
      <c r="R3634" t="str">
        <f t="shared" si="336"/>
        <v>musical</v>
      </c>
      <c r="S3634" s="11">
        <f t="shared" si="339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7">
        <f t="shared" si="340"/>
        <v>56.838709677419352</v>
      </c>
      <c r="Q3635" t="str">
        <f t="shared" si="338"/>
        <v>theater</v>
      </c>
      <c r="R3635" t="str">
        <f t="shared" si="336"/>
        <v>musical</v>
      </c>
      <c r="S3635" s="11">
        <f t="shared" si="339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7">
        <f t="shared" si="340"/>
        <v>176.94444444444446</v>
      </c>
      <c r="Q3636" t="str">
        <f t="shared" si="338"/>
        <v>theater</v>
      </c>
      <c r="R3636" t="str">
        <f t="shared" si="336"/>
        <v>musical</v>
      </c>
      <c r="S3636" s="11">
        <f t="shared" si="339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7">
        <f t="shared" si="340"/>
        <v>127.6</v>
      </c>
      <c r="Q3637" t="str">
        <f t="shared" si="338"/>
        <v>theater</v>
      </c>
      <c r="R3637" t="str">
        <f t="shared" si="336"/>
        <v>musical</v>
      </c>
      <c r="S3637" s="11">
        <f t="shared" si="339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7" t="str">
        <f t="shared" si="340"/>
        <v>NA</v>
      </c>
      <c r="Q3638" t="str">
        <f t="shared" si="338"/>
        <v>theater</v>
      </c>
      <c r="R3638" t="str">
        <f t="shared" si="336"/>
        <v>musical</v>
      </c>
      <c r="S3638" s="11">
        <f t="shared" si="339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7">
        <f t="shared" si="340"/>
        <v>66.142857142857139</v>
      </c>
      <c r="Q3639" t="str">
        <f t="shared" si="338"/>
        <v>theater</v>
      </c>
      <c r="R3639" t="str">
        <f t="shared" si="336"/>
        <v>musical</v>
      </c>
      <c r="S3639" s="11">
        <f t="shared" si="339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7">
        <f t="shared" si="340"/>
        <v>108</v>
      </c>
      <c r="Q3640" t="str">
        <f t="shared" si="338"/>
        <v>theater</v>
      </c>
      <c r="R3640" t="str">
        <f t="shared" si="336"/>
        <v>musical</v>
      </c>
      <c r="S3640" s="11">
        <f t="shared" si="339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7">
        <f t="shared" si="340"/>
        <v>1</v>
      </c>
      <c r="Q3641" t="str">
        <f t="shared" si="338"/>
        <v>theater</v>
      </c>
      <c r="R3641" t="str">
        <f t="shared" si="336"/>
        <v>musical</v>
      </c>
      <c r="S3641" s="11">
        <f t="shared" si="339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7">
        <f t="shared" si="340"/>
        <v>18.333333333333332</v>
      </c>
      <c r="Q3642" t="str">
        <f t="shared" si="338"/>
        <v>theater</v>
      </c>
      <c r="R3642" t="str">
        <f t="shared" si="336"/>
        <v>musical</v>
      </c>
      <c r="S3642" s="11">
        <f t="shared" si="339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7" t="str">
        <f t="shared" si="340"/>
        <v>NA</v>
      </c>
      <c r="Q3643" t="str">
        <f t="shared" si="338"/>
        <v>theater</v>
      </c>
      <c r="R3643" t="str">
        <f t="shared" si="336"/>
        <v>musical</v>
      </c>
      <c r="S3643" s="11">
        <f t="shared" si="339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7">
        <f t="shared" si="340"/>
        <v>7.5</v>
      </c>
      <c r="Q3644" t="str">
        <f t="shared" si="338"/>
        <v>theater</v>
      </c>
      <c r="R3644" t="str">
        <f t="shared" si="336"/>
        <v>musical</v>
      </c>
      <c r="S3644" s="11">
        <f t="shared" si="339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7" t="str">
        <f t="shared" si="340"/>
        <v>NA</v>
      </c>
      <c r="Q3645" t="str">
        <f t="shared" si="338"/>
        <v>theater</v>
      </c>
      <c r="R3645" t="str">
        <f t="shared" si="336"/>
        <v>musical</v>
      </c>
      <c r="S3645" s="11">
        <f t="shared" si="339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7">
        <f t="shared" si="340"/>
        <v>68.416666666666671</v>
      </c>
      <c r="Q3646" t="str">
        <f t="shared" si="338"/>
        <v>theater</v>
      </c>
      <c r="R3646" t="str">
        <f t="shared" si="336"/>
        <v>musical</v>
      </c>
      <c r="S3646" s="11">
        <f t="shared" si="339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7">
        <f t="shared" si="340"/>
        <v>1</v>
      </c>
      <c r="Q3647" t="str">
        <f t="shared" si="338"/>
        <v>theater</v>
      </c>
      <c r="R3647" t="str">
        <f t="shared" si="336"/>
        <v>musical</v>
      </c>
      <c r="S3647" s="11">
        <f t="shared" si="339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7">
        <f t="shared" si="340"/>
        <v>60.125</v>
      </c>
      <c r="Q3648" t="str">
        <f t="shared" si="338"/>
        <v>theater</v>
      </c>
      <c r="R3648" t="str">
        <f t="shared" si="336"/>
        <v>musical</v>
      </c>
      <c r="S3648" s="11">
        <f t="shared" si="339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7">
        <f t="shared" si="340"/>
        <v>15</v>
      </c>
      <c r="Q3649" t="str">
        <f t="shared" si="338"/>
        <v>theater</v>
      </c>
      <c r="R3649" t="str">
        <f t="shared" si="336"/>
        <v>musical</v>
      </c>
      <c r="S3649" s="11">
        <f t="shared" si="339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7">
        <f t="shared" si="340"/>
        <v>550.04109589041093</v>
      </c>
      <c r="Q3650" t="str">
        <f t="shared" si="338"/>
        <v>theater</v>
      </c>
      <c r="R3650" t="str">
        <f t="shared" ref="R3650:R3713" si="342">MID(N3650,SEARCH("/",N3650)+1,LEN(N3650)-SEARCH("/",N3650))</f>
        <v>plays</v>
      </c>
      <c r="S3650" s="11">
        <f t="shared" si="339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7">
        <f t="shared" si="340"/>
        <v>97.5</v>
      </c>
      <c r="Q3651" t="str">
        <f t="shared" ref="Q3651:Q3714" si="344">LEFT(N3651,SEARCH("/",N3651)-1)</f>
        <v>theater</v>
      </c>
      <c r="R3651" t="str">
        <f t="shared" si="342"/>
        <v>plays</v>
      </c>
      <c r="S3651" s="11">
        <f t="shared" ref="S3651:S3714" si="345">(((J3651/60)/60)/24)+DATE(1970,1,1)</f>
        <v>41780.712893518517</v>
      </c>
      <c r="T3651" s="11">
        <f t="shared" si="34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7">
        <f t="shared" ref="P3652:P3715" si="346">IFERROR(E3652/L3652,"NA")</f>
        <v>29.411764705882351</v>
      </c>
      <c r="Q3652" t="str">
        <f t="shared" si="344"/>
        <v>theater</v>
      </c>
      <c r="R3652" t="str">
        <f t="shared" si="342"/>
        <v>plays</v>
      </c>
      <c r="S3652" s="11">
        <f t="shared" si="345"/>
        <v>42381.478981481487</v>
      </c>
      <c r="T3652" s="11">
        <f t="shared" ref="T3652:T3715" si="347"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7">
        <f t="shared" si="346"/>
        <v>57.777777777777779</v>
      </c>
      <c r="Q3653" t="str">
        <f t="shared" si="344"/>
        <v>theater</v>
      </c>
      <c r="R3653" t="str">
        <f t="shared" si="342"/>
        <v>plays</v>
      </c>
      <c r="S3653" s="11">
        <f t="shared" si="345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7">
        <f t="shared" si="346"/>
        <v>44.235294117647058</v>
      </c>
      <c r="Q3654" t="str">
        <f t="shared" si="344"/>
        <v>theater</v>
      </c>
      <c r="R3654" t="str">
        <f t="shared" si="342"/>
        <v>plays</v>
      </c>
      <c r="S3654" s="11">
        <f t="shared" si="345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7">
        <f t="shared" si="346"/>
        <v>60.909090909090907</v>
      </c>
      <c r="Q3655" t="str">
        <f t="shared" si="344"/>
        <v>theater</v>
      </c>
      <c r="R3655" t="str">
        <f t="shared" si="342"/>
        <v>plays</v>
      </c>
      <c r="S3655" s="11">
        <f t="shared" si="345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7">
        <f t="shared" si="346"/>
        <v>68.84210526315789</v>
      </c>
      <c r="Q3656" t="str">
        <f t="shared" si="344"/>
        <v>theater</v>
      </c>
      <c r="R3656" t="str">
        <f t="shared" si="342"/>
        <v>plays</v>
      </c>
      <c r="S3656" s="11">
        <f t="shared" si="345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7">
        <f t="shared" si="346"/>
        <v>73.582278481012665</v>
      </c>
      <c r="Q3657" t="str">
        <f t="shared" si="344"/>
        <v>theater</v>
      </c>
      <c r="R3657" t="str">
        <f t="shared" si="342"/>
        <v>plays</v>
      </c>
      <c r="S3657" s="11">
        <f t="shared" si="345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7">
        <f t="shared" si="346"/>
        <v>115.02173913043478</v>
      </c>
      <c r="Q3658" t="str">
        <f t="shared" si="344"/>
        <v>theater</v>
      </c>
      <c r="R3658" t="str">
        <f t="shared" si="342"/>
        <v>plays</v>
      </c>
      <c r="S3658" s="11">
        <f t="shared" si="345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7">
        <f t="shared" si="346"/>
        <v>110.75</v>
      </c>
      <c r="Q3659" t="str">
        <f t="shared" si="344"/>
        <v>theater</v>
      </c>
      <c r="R3659" t="str">
        <f t="shared" si="342"/>
        <v>plays</v>
      </c>
      <c r="S3659" s="11">
        <f t="shared" si="345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7">
        <f t="shared" si="346"/>
        <v>75.5</v>
      </c>
      <c r="Q3660" t="str">
        <f t="shared" si="344"/>
        <v>theater</v>
      </c>
      <c r="R3660" t="str">
        <f t="shared" si="342"/>
        <v>plays</v>
      </c>
      <c r="S3660" s="11">
        <f t="shared" si="345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7">
        <f t="shared" si="346"/>
        <v>235.46153846153845</v>
      </c>
      <c r="Q3661" t="str">
        <f t="shared" si="344"/>
        <v>theater</v>
      </c>
      <c r="R3661" t="str">
        <f t="shared" si="342"/>
        <v>plays</v>
      </c>
      <c r="S3661" s="11">
        <f t="shared" si="345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7">
        <f t="shared" si="346"/>
        <v>11.363636363636363</v>
      </c>
      <c r="Q3662" t="str">
        <f t="shared" si="344"/>
        <v>theater</v>
      </c>
      <c r="R3662" t="str">
        <f t="shared" si="342"/>
        <v>plays</v>
      </c>
      <c r="S3662" s="11">
        <f t="shared" si="345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7">
        <f t="shared" si="346"/>
        <v>92.5</v>
      </c>
      <c r="Q3663" t="str">
        <f t="shared" si="344"/>
        <v>theater</v>
      </c>
      <c r="R3663" t="str">
        <f t="shared" si="342"/>
        <v>plays</v>
      </c>
      <c r="S3663" s="11">
        <f t="shared" si="345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7">
        <f t="shared" si="346"/>
        <v>202.85</v>
      </c>
      <c r="Q3664" t="str">
        <f t="shared" si="344"/>
        <v>theater</v>
      </c>
      <c r="R3664" t="str">
        <f t="shared" si="342"/>
        <v>plays</v>
      </c>
      <c r="S3664" s="11">
        <f t="shared" si="345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7">
        <f t="shared" si="346"/>
        <v>26</v>
      </c>
      <c r="Q3665" t="str">
        <f t="shared" si="344"/>
        <v>theater</v>
      </c>
      <c r="R3665" t="str">
        <f t="shared" si="342"/>
        <v>plays</v>
      </c>
      <c r="S3665" s="11">
        <f t="shared" si="345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7">
        <f t="shared" si="346"/>
        <v>46.05263157894737</v>
      </c>
      <c r="Q3666" t="str">
        <f t="shared" si="344"/>
        <v>theater</v>
      </c>
      <c r="R3666" t="str">
        <f t="shared" si="342"/>
        <v>plays</v>
      </c>
      <c r="S3666" s="11">
        <f t="shared" si="345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7">
        <f t="shared" si="346"/>
        <v>51</v>
      </c>
      <c r="Q3667" t="str">
        <f t="shared" si="344"/>
        <v>theater</v>
      </c>
      <c r="R3667" t="str">
        <f t="shared" si="342"/>
        <v>plays</v>
      </c>
      <c r="S3667" s="11">
        <f t="shared" si="345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7">
        <f t="shared" si="346"/>
        <v>31.578947368421051</v>
      </c>
      <c r="Q3668" t="str">
        <f t="shared" si="344"/>
        <v>theater</v>
      </c>
      <c r="R3668" t="str">
        <f t="shared" si="342"/>
        <v>plays</v>
      </c>
      <c r="S3668" s="11">
        <f t="shared" si="345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7">
        <f t="shared" si="346"/>
        <v>53.363965517241382</v>
      </c>
      <c r="Q3669" t="str">
        <f t="shared" si="344"/>
        <v>theater</v>
      </c>
      <c r="R3669" t="str">
        <f t="shared" si="342"/>
        <v>plays</v>
      </c>
      <c r="S3669" s="11">
        <f t="shared" si="345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7">
        <f t="shared" si="346"/>
        <v>36.964285714285715</v>
      </c>
      <c r="Q3670" t="str">
        <f t="shared" si="344"/>
        <v>theater</v>
      </c>
      <c r="R3670" t="str">
        <f t="shared" si="342"/>
        <v>plays</v>
      </c>
      <c r="S3670" s="11">
        <f t="shared" si="345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7">
        <f t="shared" si="346"/>
        <v>81.294117647058826</v>
      </c>
      <c r="Q3671" t="str">
        <f t="shared" si="344"/>
        <v>theater</v>
      </c>
      <c r="R3671" t="str">
        <f t="shared" si="342"/>
        <v>plays</v>
      </c>
      <c r="S3671" s="11">
        <f t="shared" si="345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7">
        <f t="shared" si="346"/>
        <v>20.083333333333332</v>
      </c>
      <c r="Q3672" t="str">
        <f t="shared" si="344"/>
        <v>theater</v>
      </c>
      <c r="R3672" t="str">
        <f t="shared" si="342"/>
        <v>plays</v>
      </c>
      <c r="S3672" s="11">
        <f t="shared" si="345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7">
        <f t="shared" si="346"/>
        <v>88.25</v>
      </c>
      <c r="Q3673" t="str">
        <f t="shared" si="344"/>
        <v>theater</v>
      </c>
      <c r="R3673" t="str">
        <f t="shared" si="342"/>
        <v>plays</v>
      </c>
      <c r="S3673" s="11">
        <f t="shared" si="345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7">
        <f t="shared" si="346"/>
        <v>53.438596491228068</v>
      </c>
      <c r="Q3674" t="str">
        <f t="shared" si="344"/>
        <v>theater</v>
      </c>
      <c r="R3674" t="str">
        <f t="shared" si="342"/>
        <v>plays</v>
      </c>
      <c r="S3674" s="11">
        <f t="shared" si="345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7">
        <f t="shared" si="346"/>
        <v>39.868421052631582</v>
      </c>
      <c r="Q3675" t="str">
        <f t="shared" si="344"/>
        <v>theater</v>
      </c>
      <c r="R3675" t="str">
        <f t="shared" si="342"/>
        <v>plays</v>
      </c>
      <c r="S3675" s="11">
        <f t="shared" si="345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7">
        <f t="shared" si="346"/>
        <v>145.16129032258064</v>
      </c>
      <c r="Q3676" t="str">
        <f t="shared" si="344"/>
        <v>theater</v>
      </c>
      <c r="R3676" t="str">
        <f t="shared" si="342"/>
        <v>plays</v>
      </c>
      <c r="S3676" s="11">
        <f t="shared" si="345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7">
        <f t="shared" si="346"/>
        <v>23.333333333333332</v>
      </c>
      <c r="Q3677" t="str">
        <f t="shared" si="344"/>
        <v>theater</v>
      </c>
      <c r="R3677" t="str">
        <f t="shared" si="342"/>
        <v>plays</v>
      </c>
      <c r="S3677" s="11">
        <f t="shared" si="345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7">
        <f t="shared" si="346"/>
        <v>64.375</v>
      </c>
      <c r="Q3678" t="str">
        <f t="shared" si="344"/>
        <v>theater</v>
      </c>
      <c r="R3678" t="str">
        <f t="shared" si="342"/>
        <v>plays</v>
      </c>
      <c r="S3678" s="11">
        <f t="shared" si="345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7">
        <f t="shared" si="346"/>
        <v>62.052763819095475</v>
      </c>
      <c r="Q3679" t="str">
        <f t="shared" si="344"/>
        <v>theater</v>
      </c>
      <c r="R3679" t="str">
        <f t="shared" si="342"/>
        <v>plays</v>
      </c>
      <c r="S3679" s="11">
        <f t="shared" si="345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7">
        <f t="shared" si="346"/>
        <v>66.129032258064512</v>
      </c>
      <c r="Q3680" t="str">
        <f t="shared" si="344"/>
        <v>theater</v>
      </c>
      <c r="R3680" t="str">
        <f t="shared" si="342"/>
        <v>plays</v>
      </c>
      <c r="S3680" s="11">
        <f t="shared" si="345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7">
        <f t="shared" si="346"/>
        <v>73.400000000000006</v>
      </c>
      <c r="Q3681" t="str">
        <f t="shared" si="344"/>
        <v>theater</v>
      </c>
      <c r="R3681" t="str">
        <f t="shared" si="342"/>
        <v>plays</v>
      </c>
      <c r="S3681" s="11">
        <f t="shared" si="345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7">
        <f t="shared" si="346"/>
        <v>99.5</v>
      </c>
      <c r="Q3682" t="str">
        <f t="shared" si="344"/>
        <v>theater</v>
      </c>
      <c r="R3682" t="str">
        <f t="shared" si="342"/>
        <v>plays</v>
      </c>
      <c r="S3682" s="11">
        <f t="shared" si="345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7">
        <f t="shared" si="346"/>
        <v>62.166666666666664</v>
      </c>
      <c r="Q3683" t="str">
        <f t="shared" si="344"/>
        <v>theater</v>
      </c>
      <c r="R3683" t="str">
        <f t="shared" si="342"/>
        <v>plays</v>
      </c>
      <c r="S3683" s="11">
        <f t="shared" si="345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7">
        <f t="shared" si="346"/>
        <v>62.328358208955223</v>
      </c>
      <c r="Q3684" t="str">
        <f t="shared" si="344"/>
        <v>theater</v>
      </c>
      <c r="R3684" t="str">
        <f t="shared" si="342"/>
        <v>plays</v>
      </c>
      <c r="S3684" s="11">
        <f t="shared" si="345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7">
        <f t="shared" si="346"/>
        <v>58.787878787878789</v>
      </c>
      <c r="Q3685" t="str">
        <f t="shared" si="344"/>
        <v>theater</v>
      </c>
      <c r="R3685" t="str">
        <f t="shared" si="342"/>
        <v>plays</v>
      </c>
      <c r="S3685" s="11">
        <f t="shared" si="345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7">
        <f t="shared" si="346"/>
        <v>45.347826086956523</v>
      </c>
      <c r="Q3686" t="str">
        <f t="shared" si="344"/>
        <v>theater</v>
      </c>
      <c r="R3686" t="str">
        <f t="shared" si="342"/>
        <v>plays</v>
      </c>
      <c r="S3686" s="11">
        <f t="shared" si="345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7">
        <f t="shared" si="346"/>
        <v>41.944444444444443</v>
      </c>
      <c r="Q3687" t="str">
        <f t="shared" si="344"/>
        <v>theater</v>
      </c>
      <c r="R3687" t="str">
        <f t="shared" si="342"/>
        <v>plays</v>
      </c>
      <c r="S3687" s="11">
        <f t="shared" si="345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7">
        <f t="shared" si="346"/>
        <v>59.166666666666664</v>
      </c>
      <c r="Q3688" t="str">
        <f t="shared" si="344"/>
        <v>theater</v>
      </c>
      <c r="R3688" t="str">
        <f t="shared" si="342"/>
        <v>plays</v>
      </c>
      <c r="S3688" s="11">
        <f t="shared" si="345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7">
        <f t="shared" si="346"/>
        <v>200.49</v>
      </c>
      <c r="Q3689" t="str">
        <f t="shared" si="344"/>
        <v>theater</v>
      </c>
      <c r="R3689" t="str">
        <f t="shared" si="342"/>
        <v>plays</v>
      </c>
      <c r="S3689" s="11">
        <f t="shared" si="345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7">
        <f t="shared" si="346"/>
        <v>83.974358974358978</v>
      </c>
      <c r="Q3690" t="str">
        <f t="shared" si="344"/>
        <v>theater</v>
      </c>
      <c r="R3690" t="str">
        <f t="shared" si="342"/>
        <v>plays</v>
      </c>
      <c r="S3690" s="11">
        <f t="shared" si="345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7">
        <f t="shared" si="346"/>
        <v>57.258064516129032</v>
      </c>
      <c r="Q3691" t="str">
        <f t="shared" si="344"/>
        <v>theater</v>
      </c>
      <c r="R3691" t="str">
        <f t="shared" si="342"/>
        <v>plays</v>
      </c>
      <c r="S3691" s="11">
        <f t="shared" si="345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7">
        <f t="shared" si="346"/>
        <v>58.064516129032256</v>
      </c>
      <c r="Q3692" t="str">
        <f t="shared" si="344"/>
        <v>theater</v>
      </c>
      <c r="R3692" t="str">
        <f t="shared" si="342"/>
        <v>plays</v>
      </c>
      <c r="S3692" s="11">
        <f t="shared" si="345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7">
        <f t="shared" si="346"/>
        <v>186.80291970802921</v>
      </c>
      <c r="Q3693" t="str">
        <f t="shared" si="344"/>
        <v>theater</v>
      </c>
      <c r="R3693" t="str">
        <f t="shared" si="342"/>
        <v>plays</v>
      </c>
      <c r="S3693" s="11">
        <f t="shared" si="345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7">
        <f t="shared" si="346"/>
        <v>74.117647058823536</v>
      </c>
      <c r="Q3694" t="str">
        <f t="shared" si="344"/>
        <v>theater</v>
      </c>
      <c r="R3694" t="str">
        <f t="shared" si="342"/>
        <v>plays</v>
      </c>
      <c r="S3694" s="11">
        <f t="shared" si="345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7">
        <f t="shared" si="346"/>
        <v>30.714285714285715</v>
      </c>
      <c r="Q3695" t="str">
        <f t="shared" si="344"/>
        <v>theater</v>
      </c>
      <c r="R3695" t="str">
        <f t="shared" si="342"/>
        <v>plays</v>
      </c>
      <c r="S3695" s="11">
        <f t="shared" si="345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7">
        <f t="shared" si="346"/>
        <v>62.666666666666664</v>
      </c>
      <c r="Q3696" t="str">
        <f t="shared" si="344"/>
        <v>theater</v>
      </c>
      <c r="R3696" t="str">
        <f t="shared" si="342"/>
        <v>plays</v>
      </c>
      <c r="S3696" s="11">
        <f t="shared" si="345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7">
        <f t="shared" si="346"/>
        <v>121.36363636363636</v>
      </c>
      <c r="Q3697" t="str">
        <f t="shared" si="344"/>
        <v>theater</v>
      </c>
      <c r="R3697" t="str">
        <f t="shared" si="342"/>
        <v>plays</v>
      </c>
      <c r="S3697" s="11">
        <f t="shared" si="345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7">
        <f t="shared" si="346"/>
        <v>39.743589743589745</v>
      </c>
      <c r="Q3698" t="str">
        <f t="shared" si="344"/>
        <v>theater</v>
      </c>
      <c r="R3698" t="str">
        <f t="shared" si="342"/>
        <v>plays</v>
      </c>
      <c r="S3698" s="11">
        <f t="shared" si="345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7">
        <f t="shared" si="346"/>
        <v>72</v>
      </c>
      <c r="Q3699" t="str">
        <f t="shared" si="344"/>
        <v>theater</v>
      </c>
      <c r="R3699" t="str">
        <f t="shared" si="342"/>
        <v>plays</v>
      </c>
      <c r="S3699" s="11">
        <f t="shared" si="345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7">
        <f t="shared" si="346"/>
        <v>40.632352941176471</v>
      </c>
      <c r="Q3700" t="str">
        <f t="shared" si="344"/>
        <v>theater</v>
      </c>
      <c r="R3700" t="str">
        <f t="shared" si="342"/>
        <v>plays</v>
      </c>
      <c r="S3700" s="11">
        <f t="shared" si="345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7">
        <f t="shared" si="346"/>
        <v>63</v>
      </c>
      <c r="Q3701" t="str">
        <f t="shared" si="344"/>
        <v>theater</v>
      </c>
      <c r="R3701" t="str">
        <f t="shared" si="342"/>
        <v>plays</v>
      </c>
      <c r="S3701" s="11">
        <f t="shared" si="345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7">
        <f t="shared" si="346"/>
        <v>33.666666666666664</v>
      </c>
      <c r="Q3702" t="str">
        <f t="shared" si="344"/>
        <v>theater</v>
      </c>
      <c r="R3702" t="str">
        <f t="shared" si="342"/>
        <v>plays</v>
      </c>
      <c r="S3702" s="11">
        <f t="shared" si="345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7">
        <f t="shared" si="346"/>
        <v>38.589743589743591</v>
      </c>
      <c r="Q3703" t="str">
        <f t="shared" si="344"/>
        <v>theater</v>
      </c>
      <c r="R3703" t="str">
        <f t="shared" si="342"/>
        <v>plays</v>
      </c>
      <c r="S3703" s="11">
        <f t="shared" si="345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7">
        <f t="shared" si="346"/>
        <v>155.95238095238096</v>
      </c>
      <c r="Q3704" t="str">
        <f t="shared" si="344"/>
        <v>theater</v>
      </c>
      <c r="R3704" t="str">
        <f t="shared" si="342"/>
        <v>plays</v>
      </c>
      <c r="S3704" s="11">
        <f t="shared" si="345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7">
        <f t="shared" si="346"/>
        <v>43.2</v>
      </c>
      <c r="Q3705" t="str">
        <f t="shared" si="344"/>
        <v>theater</v>
      </c>
      <c r="R3705" t="str">
        <f t="shared" si="342"/>
        <v>plays</v>
      </c>
      <c r="S3705" s="11">
        <f t="shared" si="345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7">
        <f t="shared" si="346"/>
        <v>15.148518518518518</v>
      </c>
      <c r="Q3706" t="str">
        <f t="shared" si="344"/>
        <v>theater</v>
      </c>
      <c r="R3706" t="str">
        <f t="shared" si="342"/>
        <v>plays</v>
      </c>
      <c r="S3706" s="11">
        <f t="shared" si="345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7">
        <f t="shared" si="346"/>
        <v>83.571428571428569</v>
      </c>
      <c r="Q3707" t="str">
        <f t="shared" si="344"/>
        <v>theater</v>
      </c>
      <c r="R3707" t="str">
        <f t="shared" si="342"/>
        <v>plays</v>
      </c>
      <c r="S3707" s="11">
        <f t="shared" si="345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7">
        <f t="shared" si="346"/>
        <v>140</v>
      </c>
      <c r="Q3708" t="str">
        <f t="shared" si="344"/>
        <v>theater</v>
      </c>
      <c r="R3708" t="str">
        <f t="shared" si="342"/>
        <v>plays</v>
      </c>
      <c r="S3708" s="11">
        <f t="shared" si="345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7">
        <f t="shared" si="346"/>
        <v>80.869565217391298</v>
      </c>
      <c r="Q3709" t="str">
        <f t="shared" si="344"/>
        <v>theater</v>
      </c>
      <c r="R3709" t="str">
        <f t="shared" si="342"/>
        <v>plays</v>
      </c>
      <c r="S3709" s="11">
        <f t="shared" si="345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7">
        <f t="shared" si="346"/>
        <v>53.846153846153847</v>
      </c>
      <c r="Q3710" t="str">
        <f t="shared" si="344"/>
        <v>theater</v>
      </c>
      <c r="R3710" t="str">
        <f t="shared" si="342"/>
        <v>plays</v>
      </c>
      <c r="S3710" s="11">
        <f t="shared" si="345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7">
        <f t="shared" si="346"/>
        <v>30.928571428571427</v>
      </c>
      <c r="Q3711" t="str">
        <f t="shared" si="344"/>
        <v>theater</v>
      </c>
      <c r="R3711" t="str">
        <f t="shared" si="342"/>
        <v>plays</v>
      </c>
      <c r="S3711" s="11">
        <f t="shared" si="345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7">
        <f t="shared" si="346"/>
        <v>67.962962962962962</v>
      </c>
      <c r="Q3712" t="str">
        <f t="shared" si="344"/>
        <v>theater</v>
      </c>
      <c r="R3712" t="str">
        <f t="shared" si="342"/>
        <v>plays</v>
      </c>
      <c r="S3712" s="11">
        <f t="shared" si="345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7">
        <f t="shared" si="346"/>
        <v>27.142857142857142</v>
      </c>
      <c r="Q3713" t="str">
        <f t="shared" si="344"/>
        <v>theater</v>
      </c>
      <c r="R3713" t="str">
        <f t="shared" si="342"/>
        <v>plays</v>
      </c>
      <c r="S3713" s="11">
        <f t="shared" si="345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7">
        <f t="shared" si="346"/>
        <v>110.86538461538461</v>
      </c>
      <c r="Q3714" t="str">
        <f t="shared" si="344"/>
        <v>theater</v>
      </c>
      <c r="R3714" t="str">
        <f t="shared" ref="R3714:R3777" si="348">MID(N3714,SEARCH("/",N3714)+1,LEN(N3714)-SEARCH("/",N3714))</f>
        <v>plays</v>
      </c>
      <c r="S3714" s="11">
        <f t="shared" si="345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7">
        <f t="shared" si="346"/>
        <v>106.84210526315789</v>
      </c>
      <c r="Q3715" t="str">
        <f t="shared" ref="Q3715:Q3778" si="350">LEFT(N3715,SEARCH("/",N3715)-1)</f>
        <v>theater</v>
      </c>
      <c r="R3715" t="str">
        <f t="shared" si="348"/>
        <v>plays</v>
      </c>
      <c r="S3715" s="11">
        <f t="shared" ref="S3715:S3778" si="351">(((J3715/60)/60)/24)+DATE(1970,1,1)</f>
        <v>42505.738032407404</v>
      </c>
      <c r="T3715" s="11">
        <f t="shared" si="347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7">
        <f t="shared" ref="P3716:P3779" si="352">IFERROR(E3716/L3716,"NA")</f>
        <v>105.51546391752578</v>
      </c>
      <c r="Q3716" t="str">
        <f t="shared" si="350"/>
        <v>theater</v>
      </c>
      <c r="R3716" t="str">
        <f t="shared" si="348"/>
        <v>plays</v>
      </c>
      <c r="S3716" s="11">
        <f t="shared" si="351"/>
        <v>42118.556331018524</v>
      </c>
      <c r="T3716" s="11">
        <f t="shared" ref="T3716:T3779" si="353"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7">
        <f t="shared" si="352"/>
        <v>132.96296296296296</v>
      </c>
      <c r="Q3717" t="str">
        <f t="shared" si="350"/>
        <v>theater</v>
      </c>
      <c r="R3717" t="str">
        <f t="shared" si="348"/>
        <v>plays</v>
      </c>
      <c r="S3717" s="11">
        <f t="shared" si="351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7">
        <f t="shared" si="352"/>
        <v>51.916666666666664</v>
      </c>
      <c r="Q3718" t="str">
        <f t="shared" si="350"/>
        <v>theater</v>
      </c>
      <c r="R3718" t="str">
        <f t="shared" si="348"/>
        <v>plays</v>
      </c>
      <c r="S3718" s="11">
        <f t="shared" si="351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7">
        <f t="shared" si="352"/>
        <v>310</v>
      </c>
      <c r="Q3719" t="str">
        <f t="shared" si="350"/>
        <v>theater</v>
      </c>
      <c r="R3719" t="str">
        <f t="shared" si="348"/>
        <v>plays</v>
      </c>
      <c r="S3719" s="11">
        <f t="shared" si="351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7">
        <f t="shared" si="352"/>
        <v>26.021739130434781</v>
      </c>
      <c r="Q3720" t="str">
        <f t="shared" si="350"/>
        <v>theater</v>
      </c>
      <c r="R3720" t="str">
        <f t="shared" si="348"/>
        <v>plays</v>
      </c>
      <c r="S3720" s="11">
        <f t="shared" si="351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7">
        <f t="shared" si="352"/>
        <v>105</v>
      </c>
      <c r="Q3721" t="str">
        <f t="shared" si="350"/>
        <v>theater</v>
      </c>
      <c r="R3721" t="str">
        <f t="shared" si="348"/>
        <v>plays</v>
      </c>
      <c r="S3721" s="11">
        <f t="shared" si="351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7">
        <f t="shared" si="352"/>
        <v>86.224999999999994</v>
      </c>
      <c r="Q3722" t="str">
        <f t="shared" si="350"/>
        <v>theater</v>
      </c>
      <c r="R3722" t="str">
        <f t="shared" si="348"/>
        <v>plays</v>
      </c>
      <c r="S3722" s="11">
        <f t="shared" si="351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7">
        <f t="shared" si="352"/>
        <v>114.54545454545455</v>
      </c>
      <c r="Q3723" t="str">
        <f t="shared" si="350"/>
        <v>theater</v>
      </c>
      <c r="R3723" t="str">
        <f t="shared" si="348"/>
        <v>plays</v>
      </c>
      <c r="S3723" s="11">
        <f t="shared" si="351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7">
        <f t="shared" si="352"/>
        <v>47.657142857142858</v>
      </c>
      <c r="Q3724" t="str">
        <f t="shared" si="350"/>
        <v>theater</v>
      </c>
      <c r="R3724" t="str">
        <f t="shared" si="348"/>
        <v>plays</v>
      </c>
      <c r="S3724" s="11">
        <f t="shared" si="351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7">
        <f t="shared" si="352"/>
        <v>72.888888888888886</v>
      </c>
      <c r="Q3725" t="str">
        <f t="shared" si="350"/>
        <v>theater</v>
      </c>
      <c r="R3725" t="str">
        <f t="shared" si="348"/>
        <v>plays</v>
      </c>
      <c r="S3725" s="11">
        <f t="shared" si="351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7">
        <f t="shared" si="352"/>
        <v>49.545505617977533</v>
      </c>
      <c r="Q3726" t="str">
        <f t="shared" si="350"/>
        <v>theater</v>
      </c>
      <c r="R3726" t="str">
        <f t="shared" si="348"/>
        <v>plays</v>
      </c>
      <c r="S3726" s="11">
        <f t="shared" si="351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7">
        <f t="shared" si="352"/>
        <v>25.4</v>
      </c>
      <c r="Q3727" t="str">
        <f t="shared" si="350"/>
        <v>theater</v>
      </c>
      <c r="R3727" t="str">
        <f t="shared" si="348"/>
        <v>plays</v>
      </c>
      <c r="S3727" s="11">
        <f t="shared" si="351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7">
        <f t="shared" si="352"/>
        <v>62.586956521739133</v>
      </c>
      <c r="Q3728" t="str">
        <f t="shared" si="350"/>
        <v>theater</v>
      </c>
      <c r="R3728" t="str">
        <f t="shared" si="348"/>
        <v>plays</v>
      </c>
      <c r="S3728" s="11">
        <f t="shared" si="351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7">
        <f t="shared" si="352"/>
        <v>61.060606060606062</v>
      </c>
      <c r="Q3729" t="str">
        <f t="shared" si="350"/>
        <v>theater</v>
      </c>
      <c r="R3729" t="str">
        <f t="shared" si="348"/>
        <v>plays</v>
      </c>
      <c r="S3729" s="11">
        <f t="shared" si="351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7">
        <f t="shared" si="352"/>
        <v>60.064516129032256</v>
      </c>
      <c r="Q3730" t="str">
        <f t="shared" si="350"/>
        <v>theater</v>
      </c>
      <c r="R3730" t="str">
        <f t="shared" si="348"/>
        <v>plays</v>
      </c>
      <c r="S3730" s="11">
        <f t="shared" si="351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7">
        <f t="shared" si="352"/>
        <v>72.400000000000006</v>
      </c>
      <c r="Q3731" t="str">
        <f t="shared" si="350"/>
        <v>theater</v>
      </c>
      <c r="R3731" t="str">
        <f t="shared" si="348"/>
        <v>plays</v>
      </c>
      <c r="S3731" s="11">
        <f t="shared" si="351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7">
        <f t="shared" si="352"/>
        <v>100</v>
      </c>
      <c r="Q3732" t="str">
        <f t="shared" si="350"/>
        <v>theater</v>
      </c>
      <c r="R3732" t="str">
        <f t="shared" si="348"/>
        <v>plays</v>
      </c>
      <c r="S3732" s="11">
        <f t="shared" si="351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7">
        <f t="shared" si="352"/>
        <v>51.666666666666664</v>
      </c>
      <c r="Q3733" t="str">
        <f t="shared" si="350"/>
        <v>theater</v>
      </c>
      <c r="R3733" t="str">
        <f t="shared" si="348"/>
        <v>plays</v>
      </c>
      <c r="S3733" s="11">
        <f t="shared" si="351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7">
        <f t="shared" si="352"/>
        <v>32.75</v>
      </c>
      <c r="Q3734" t="str">
        <f t="shared" si="350"/>
        <v>theater</v>
      </c>
      <c r="R3734" t="str">
        <f t="shared" si="348"/>
        <v>plays</v>
      </c>
      <c r="S3734" s="11">
        <f t="shared" si="351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7" t="str">
        <f t="shared" si="352"/>
        <v>NA</v>
      </c>
      <c r="Q3735" t="str">
        <f t="shared" si="350"/>
        <v>theater</v>
      </c>
      <c r="R3735" t="str">
        <f t="shared" si="348"/>
        <v>plays</v>
      </c>
      <c r="S3735" s="11">
        <f t="shared" si="351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7">
        <f t="shared" si="352"/>
        <v>61</v>
      </c>
      <c r="Q3736" t="str">
        <f t="shared" si="350"/>
        <v>theater</v>
      </c>
      <c r="R3736" t="str">
        <f t="shared" si="348"/>
        <v>plays</v>
      </c>
      <c r="S3736" s="11">
        <f t="shared" si="351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7">
        <f t="shared" si="352"/>
        <v>10</v>
      </c>
      <c r="Q3737" t="str">
        <f t="shared" si="350"/>
        <v>theater</v>
      </c>
      <c r="R3737" t="str">
        <f t="shared" si="348"/>
        <v>plays</v>
      </c>
      <c r="S3737" s="11">
        <f t="shared" si="351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7">
        <f t="shared" si="352"/>
        <v>10</v>
      </c>
      <c r="Q3738" t="str">
        <f t="shared" si="350"/>
        <v>theater</v>
      </c>
      <c r="R3738" t="str">
        <f t="shared" si="348"/>
        <v>plays</v>
      </c>
      <c r="S3738" s="11">
        <f t="shared" si="351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7">
        <f t="shared" si="352"/>
        <v>37.5</v>
      </c>
      <c r="Q3739" t="str">
        <f t="shared" si="350"/>
        <v>theater</v>
      </c>
      <c r="R3739" t="str">
        <f t="shared" si="348"/>
        <v>plays</v>
      </c>
      <c r="S3739" s="11">
        <f t="shared" si="351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7">
        <f t="shared" si="352"/>
        <v>45</v>
      </c>
      <c r="Q3740" t="str">
        <f t="shared" si="350"/>
        <v>theater</v>
      </c>
      <c r="R3740" t="str">
        <f t="shared" si="348"/>
        <v>plays</v>
      </c>
      <c r="S3740" s="11">
        <f t="shared" si="351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7">
        <f t="shared" si="352"/>
        <v>100.625</v>
      </c>
      <c r="Q3741" t="str">
        <f t="shared" si="350"/>
        <v>theater</v>
      </c>
      <c r="R3741" t="str">
        <f t="shared" si="348"/>
        <v>plays</v>
      </c>
      <c r="S3741" s="11">
        <f t="shared" si="351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7">
        <f t="shared" si="352"/>
        <v>25.571428571428573</v>
      </c>
      <c r="Q3742" t="str">
        <f t="shared" si="350"/>
        <v>theater</v>
      </c>
      <c r="R3742" t="str">
        <f t="shared" si="348"/>
        <v>plays</v>
      </c>
      <c r="S3742" s="11">
        <f t="shared" si="351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7" t="str">
        <f t="shared" si="352"/>
        <v>NA</v>
      </c>
      <c r="Q3743" t="str">
        <f t="shared" si="350"/>
        <v>theater</v>
      </c>
      <c r="R3743" t="str">
        <f t="shared" si="348"/>
        <v>plays</v>
      </c>
      <c r="S3743" s="11">
        <f t="shared" si="351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7">
        <f t="shared" si="352"/>
        <v>25</v>
      </c>
      <c r="Q3744" t="str">
        <f t="shared" si="350"/>
        <v>theater</v>
      </c>
      <c r="R3744" t="str">
        <f t="shared" si="348"/>
        <v>plays</v>
      </c>
      <c r="S3744" s="11">
        <f t="shared" si="351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7" t="str">
        <f t="shared" si="352"/>
        <v>NA</v>
      </c>
      <c r="Q3745" t="str">
        <f t="shared" si="350"/>
        <v>theater</v>
      </c>
      <c r="R3745" t="str">
        <f t="shared" si="348"/>
        <v>plays</v>
      </c>
      <c r="S3745" s="11">
        <f t="shared" si="351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7" t="str">
        <f t="shared" si="352"/>
        <v>NA</v>
      </c>
      <c r="Q3746" t="str">
        <f t="shared" si="350"/>
        <v>theater</v>
      </c>
      <c r="R3746" t="str">
        <f t="shared" si="348"/>
        <v>plays</v>
      </c>
      <c r="S3746" s="11">
        <f t="shared" si="351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7">
        <f t="shared" si="352"/>
        <v>10</v>
      </c>
      <c r="Q3747" t="str">
        <f t="shared" si="350"/>
        <v>theater</v>
      </c>
      <c r="R3747" t="str">
        <f t="shared" si="348"/>
        <v>plays</v>
      </c>
      <c r="S3747" s="11">
        <f t="shared" si="351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7">
        <f t="shared" si="352"/>
        <v>202</v>
      </c>
      <c r="Q3748" t="str">
        <f t="shared" si="350"/>
        <v>theater</v>
      </c>
      <c r="R3748" t="str">
        <f t="shared" si="348"/>
        <v>plays</v>
      </c>
      <c r="S3748" s="11">
        <f t="shared" si="351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7">
        <f t="shared" si="352"/>
        <v>25</v>
      </c>
      <c r="Q3749" t="str">
        <f t="shared" si="350"/>
        <v>theater</v>
      </c>
      <c r="R3749" t="str">
        <f t="shared" si="348"/>
        <v>plays</v>
      </c>
      <c r="S3749" s="11">
        <f t="shared" si="351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7">
        <f t="shared" si="352"/>
        <v>99.538461538461533</v>
      </c>
      <c r="Q3750" t="str">
        <f t="shared" si="350"/>
        <v>theater</v>
      </c>
      <c r="R3750" t="str">
        <f t="shared" si="348"/>
        <v>musical</v>
      </c>
      <c r="S3750" s="11">
        <f t="shared" si="351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7">
        <f t="shared" si="352"/>
        <v>75</v>
      </c>
      <c r="Q3751" t="str">
        <f t="shared" si="350"/>
        <v>theater</v>
      </c>
      <c r="R3751" t="str">
        <f t="shared" si="348"/>
        <v>musical</v>
      </c>
      <c r="S3751" s="11">
        <f t="shared" si="351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7">
        <f t="shared" si="352"/>
        <v>215.25</v>
      </c>
      <c r="Q3752" t="str">
        <f t="shared" si="350"/>
        <v>theater</v>
      </c>
      <c r="R3752" t="str">
        <f t="shared" si="348"/>
        <v>musical</v>
      </c>
      <c r="S3752" s="11">
        <f t="shared" si="351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7">
        <f t="shared" si="352"/>
        <v>120.54545454545455</v>
      </c>
      <c r="Q3753" t="str">
        <f t="shared" si="350"/>
        <v>theater</v>
      </c>
      <c r="R3753" t="str">
        <f t="shared" si="348"/>
        <v>musical</v>
      </c>
      <c r="S3753" s="11">
        <f t="shared" si="351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7">
        <f t="shared" si="352"/>
        <v>37.666666666666664</v>
      </c>
      <c r="Q3754" t="str">
        <f t="shared" si="350"/>
        <v>theater</v>
      </c>
      <c r="R3754" t="str">
        <f t="shared" si="348"/>
        <v>musical</v>
      </c>
      <c r="S3754" s="11">
        <f t="shared" si="351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7">
        <f t="shared" si="352"/>
        <v>172.23333333333332</v>
      </c>
      <c r="Q3755" t="str">
        <f t="shared" si="350"/>
        <v>theater</v>
      </c>
      <c r="R3755" t="str">
        <f t="shared" si="348"/>
        <v>musical</v>
      </c>
      <c r="S3755" s="11">
        <f t="shared" si="351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7">
        <f t="shared" si="352"/>
        <v>111.11111111111111</v>
      </c>
      <c r="Q3756" t="str">
        <f t="shared" si="350"/>
        <v>theater</v>
      </c>
      <c r="R3756" t="str">
        <f t="shared" si="348"/>
        <v>musical</v>
      </c>
      <c r="S3756" s="11">
        <f t="shared" si="351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7">
        <f t="shared" si="352"/>
        <v>25.464285714285715</v>
      </c>
      <c r="Q3757" t="str">
        <f t="shared" si="350"/>
        <v>theater</v>
      </c>
      <c r="R3757" t="str">
        <f t="shared" si="348"/>
        <v>musical</v>
      </c>
      <c r="S3757" s="11">
        <f t="shared" si="351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7">
        <f t="shared" si="352"/>
        <v>267.64705882352939</v>
      </c>
      <c r="Q3758" t="str">
        <f t="shared" si="350"/>
        <v>theater</v>
      </c>
      <c r="R3758" t="str">
        <f t="shared" si="348"/>
        <v>musical</v>
      </c>
      <c r="S3758" s="11">
        <f t="shared" si="351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7">
        <f t="shared" si="352"/>
        <v>75.959999999999994</v>
      </c>
      <c r="Q3759" t="str">
        <f t="shared" si="350"/>
        <v>theater</v>
      </c>
      <c r="R3759" t="str">
        <f t="shared" si="348"/>
        <v>musical</v>
      </c>
      <c r="S3759" s="11">
        <f t="shared" si="351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7">
        <f t="shared" si="352"/>
        <v>59.03846153846154</v>
      </c>
      <c r="Q3760" t="str">
        <f t="shared" si="350"/>
        <v>theater</v>
      </c>
      <c r="R3760" t="str">
        <f t="shared" si="348"/>
        <v>musical</v>
      </c>
      <c r="S3760" s="11">
        <f t="shared" si="351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7">
        <f t="shared" si="352"/>
        <v>50.111022727272733</v>
      </c>
      <c r="Q3761" t="str">
        <f t="shared" si="350"/>
        <v>theater</v>
      </c>
      <c r="R3761" t="str">
        <f t="shared" si="348"/>
        <v>musical</v>
      </c>
      <c r="S3761" s="11">
        <f t="shared" si="351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7">
        <f t="shared" si="352"/>
        <v>55.502967032967035</v>
      </c>
      <c r="Q3762" t="str">
        <f t="shared" si="350"/>
        <v>theater</v>
      </c>
      <c r="R3762" t="str">
        <f t="shared" si="348"/>
        <v>musical</v>
      </c>
      <c r="S3762" s="11">
        <f t="shared" si="351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7">
        <f t="shared" si="352"/>
        <v>166.66666666666666</v>
      </c>
      <c r="Q3763" t="str">
        <f t="shared" si="350"/>
        <v>theater</v>
      </c>
      <c r="R3763" t="str">
        <f t="shared" si="348"/>
        <v>musical</v>
      </c>
      <c r="S3763" s="11">
        <f t="shared" si="351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7">
        <f t="shared" si="352"/>
        <v>47.428571428571431</v>
      </c>
      <c r="Q3764" t="str">
        <f t="shared" si="350"/>
        <v>theater</v>
      </c>
      <c r="R3764" t="str">
        <f t="shared" si="348"/>
        <v>musical</v>
      </c>
      <c r="S3764" s="11">
        <f t="shared" si="351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7">
        <f t="shared" si="352"/>
        <v>64.935064935064929</v>
      </c>
      <c r="Q3765" t="str">
        <f t="shared" si="350"/>
        <v>theater</v>
      </c>
      <c r="R3765" t="str">
        <f t="shared" si="348"/>
        <v>musical</v>
      </c>
      <c r="S3765" s="11">
        <f t="shared" si="351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7">
        <f t="shared" si="352"/>
        <v>55.555555555555557</v>
      </c>
      <c r="Q3766" t="str">
        <f t="shared" si="350"/>
        <v>theater</v>
      </c>
      <c r="R3766" t="str">
        <f t="shared" si="348"/>
        <v>musical</v>
      </c>
      <c r="S3766" s="11">
        <f t="shared" si="351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7">
        <f t="shared" si="352"/>
        <v>74.224299065420567</v>
      </c>
      <c r="Q3767" t="str">
        <f t="shared" si="350"/>
        <v>theater</v>
      </c>
      <c r="R3767" t="str">
        <f t="shared" si="348"/>
        <v>musical</v>
      </c>
      <c r="S3767" s="11">
        <f t="shared" si="351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7">
        <f t="shared" si="352"/>
        <v>106.9271875</v>
      </c>
      <c r="Q3768" t="str">
        <f t="shared" si="350"/>
        <v>theater</v>
      </c>
      <c r="R3768" t="str">
        <f t="shared" si="348"/>
        <v>musical</v>
      </c>
      <c r="S3768" s="11">
        <f t="shared" si="351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7">
        <f t="shared" si="352"/>
        <v>41.696428571428569</v>
      </c>
      <c r="Q3769" t="str">
        <f t="shared" si="350"/>
        <v>theater</v>
      </c>
      <c r="R3769" t="str">
        <f t="shared" si="348"/>
        <v>musical</v>
      </c>
      <c r="S3769" s="11">
        <f t="shared" si="351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7">
        <f t="shared" si="352"/>
        <v>74.243275862068955</v>
      </c>
      <c r="Q3770" t="str">
        <f t="shared" si="350"/>
        <v>theater</v>
      </c>
      <c r="R3770" t="str">
        <f t="shared" si="348"/>
        <v>musical</v>
      </c>
      <c r="S3770" s="11">
        <f t="shared" si="351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7">
        <f t="shared" si="352"/>
        <v>73.333333333333329</v>
      </c>
      <c r="Q3771" t="str">
        <f t="shared" si="350"/>
        <v>theater</v>
      </c>
      <c r="R3771" t="str">
        <f t="shared" si="348"/>
        <v>musical</v>
      </c>
      <c r="S3771" s="11">
        <f t="shared" si="351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7">
        <f t="shared" si="352"/>
        <v>100</v>
      </c>
      <c r="Q3772" t="str">
        <f t="shared" si="350"/>
        <v>theater</v>
      </c>
      <c r="R3772" t="str">
        <f t="shared" si="348"/>
        <v>musical</v>
      </c>
      <c r="S3772" s="11">
        <f t="shared" si="351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7">
        <f t="shared" si="352"/>
        <v>38.421052631578945</v>
      </c>
      <c r="Q3773" t="str">
        <f t="shared" si="350"/>
        <v>theater</v>
      </c>
      <c r="R3773" t="str">
        <f t="shared" si="348"/>
        <v>musical</v>
      </c>
      <c r="S3773" s="11">
        <f t="shared" si="351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7">
        <f t="shared" si="352"/>
        <v>166.96969696969697</v>
      </c>
      <c r="Q3774" t="str">
        <f t="shared" si="350"/>
        <v>theater</v>
      </c>
      <c r="R3774" t="str">
        <f t="shared" si="348"/>
        <v>musical</v>
      </c>
      <c r="S3774" s="11">
        <f t="shared" si="351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7">
        <f t="shared" si="352"/>
        <v>94.912280701754383</v>
      </c>
      <c r="Q3775" t="str">
        <f t="shared" si="350"/>
        <v>theater</v>
      </c>
      <c r="R3775" t="str">
        <f t="shared" si="348"/>
        <v>musical</v>
      </c>
      <c r="S3775" s="11">
        <f t="shared" si="351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7">
        <f t="shared" si="352"/>
        <v>100</v>
      </c>
      <c r="Q3776" t="str">
        <f t="shared" si="350"/>
        <v>theater</v>
      </c>
      <c r="R3776" t="str">
        <f t="shared" si="348"/>
        <v>musical</v>
      </c>
      <c r="S3776" s="11">
        <f t="shared" si="351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7">
        <f t="shared" si="352"/>
        <v>143.21428571428572</v>
      </c>
      <c r="Q3777" t="str">
        <f t="shared" si="350"/>
        <v>theater</v>
      </c>
      <c r="R3777" t="str">
        <f t="shared" si="348"/>
        <v>musical</v>
      </c>
      <c r="S3777" s="11">
        <f t="shared" si="351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7">
        <f t="shared" si="352"/>
        <v>90.819148936170208</v>
      </c>
      <c r="Q3778" t="str">
        <f t="shared" si="350"/>
        <v>theater</v>
      </c>
      <c r="R3778" t="str">
        <f t="shared" ref="R3778:R3841" si="354">MID(N3778,SEARCH("/",N3778)+1,LEN(N3778)-SEARCH("/",N3778))</f>
        <v>musical</v>
      </c>
      <c r="S3778" s="11">
        <f t="shared" si="351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7">
        <f t="shared" si="352"/>
        <v>48.542372881355931</v>
      </c>
      <c r="Q3779" t="str">
        <f t="shared" ref="Q3779:Q3842" si="356">LEFT(N3779,SEARCH("/",N3779)-1)</f>
        <v>theater</v>
      </c>
      <c r="R3779" t="str">
        <f t="shared" si="354"/>
        <v>musical</v>
      </c>
      <c r="S3779" s="11">
        <f t="shared" ref="S3779:S3842" si="357">(((J3779/60)/60)/24)+DATE(1970,1,1)</f>
        <v>41887.111354166671</v>
      </c>
      <c r="T3779" s="11">
        <f t="shared" si="353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7">
        <f t="shared" ref="P3780:P3843" si="358">IFERROR(E3780/L3780,"NA")</f>
        <v>70.027777777777771</v>
      </c>
      <c r="Q3780" t="str">
        <f t="shared" si="356"/>
        <v>theater</v>
      </c>
      <c r="R3780" t="str">
        <f t="shared" si="354"/>
        <v>musical</v>
      </c>
      <c r="S3780" s="11">
        <f t="shared" si="357"/>
        <v>41989.819212962961</v>
      </c>
      <c r="T3780" s="11">
        <f t="shared" ref="T3780:T3843" si="359"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7">
        <f t="shared" si="358"/>
        <v>135.62608695652173</v>
      </c>
      <c r="Q3781" t="str">
        <f t="shared" si="356"/>
        <v>theater</v>
      </c>
      <c r="R3781" t="str">
        <f t="shared" si="354"/>
        <v>musical</v>
      </c>
      <c r="S3781" s="11">
        <f t="shared" si="357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7">
        <f t="shared" si="358"/>
        <v>100</v>
      </c>
      <c r="Q3782" t="str">
        <f t="shared" si="356"/>
        <v>theater</v>
      </c>
      <c r="R3782" t="str">
        <f t="shared" si="354"/>
        <v>musical</v>
      </c>
      <c r="S3782" s="11">
        <f t="shared" si="357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7">
        <f t="shared" si="358"/>
        <v>94.90384615384616</v>
      </c>
      <c r="Q3783" t="str">
        <f t="shared" si="356"/>
        <v>theater</v>
      </c>
      <c r="R3783" t="str">
        <f t="shared" si="354"/>
        <v>musical</v>
      </c>
      <c r="S3783" s="11">
        <f t="shared" si="357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7">
        <f t="shared" si="358"/>
        <v>75.370370370370367</v>
      </c>
      <c r="Q3784" t="str">
        <f t="shared" si="356"/>
        <v>theater</v>
      </c>
      <c r="R3784" t="str">
        <f t="shared" si="354"/>
        <v>musical</v>
      </c>
      <c r="S3784" s="11">
        <f t="shared" si="357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7">
        <f t="shared" si="358"/>
        <v>64.458333333333329</v>
      </c>
      <c r="Q3785" t="str">
        <f t="shared" si="356"/>
        <v>theater</v>
      </c>
      <c r="R3785" t="str">
        <f t="shared" si="354"/>
        <v>musical</v>
      </c>
      <c r="S3785" s="11">
        <f t="shared" si="357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7">
        <f t="shared" si="358"/>
        <v>115</v>
      </c>
      <c r="Q3786" t="str">
        <f t="shared" si="356"/>
        <v>theater</v>
      </c>
      <c r="R3786" t="str">
        <f t="shared" si="354"/>
        <v>musical</v>
      </c>
      <c r="S3786" s="11">
        <f t="shared" si="357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7">
        <f t="shared" si="358"/>
        <v>100.5</v>
      </c>
      <c r="Q3787" t="str">
        <f t="shared" si="356"/>
        <v>theater</v>
      </c>
      <c r="R3787" t="str">
        <f t="shared" si="354"/>
        <v>musical</v>
      </c>
      <c r="S3787" s="11">
        <f t="shared" si="357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7">
        <f t="shared" si="358"/>
        <v>93.774647887323937</v>
      </c>
      <c r="Q3788" t="str">
        <f t="shared" si="356"/>
        <v>theater</v>
      </c>
      <c r="R3788" t="str">
        <f t="shared" si="354"/>
        <v>musical</v>
      </c>
      <c r="S3788" s="11">
        <f t="shared" si="357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7">
        <f t="shared" si="358"/>
        <v>35.1</v>
      </c>
      <c r="Q3789" t="str">
        <f t="shared" si="356"/>
        <v>theater</v>
      </c>
      <c r="R3789" t="str">
        <f t="shared" si="354"/>
        <v>musical</v>
      </c>
      <c r="S3789" s="11">
        <f t="shared" si="357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7">
        <f t="shared" si="358"/>
        <v>500</v>
      </c>
      <c r="Q3790" t="str">
        <f t="shared" si="356"/>
        <v>theater</v>
      </c>
      <c r="R3790" t="str">
        <f t="shared" si="354"/>
        <v>musical</v>
      </c>
      <c r="S3790" s="11">
        <f t="shared" si="357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7">
        <f t="shared" si="358"/>
        <v>29</v>
      </c>
      <c r="Q3791" t="str">
        <f t="shared" si="356"/>
        <v>theater</v>
      </c>
      <c r="R3791" t="str">
        <f t="shared" si="354"/>
        <v>musical</v>
      </c>
      <c r="S3791" s="11">
        <f t="shared" si="357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7" t="str">
        <f t="shared" si="358"/>
        <v>NA</v>
      </c>
      <c r="Q3792" t="str">
        <f t="shared" si="356"/>
        <v>theater</v>
      </c>
      <c r="R3792" t="str">
        <f t="shared" si="354"/>
        <v>musical</v>
      </c>
      <c r="S3792" s="11">
        <f t="shared" si="357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7" t="str">
        <f t="shared" si="358"/>
        <v>NA</v>
      </c>
      <c r="Q3793" t="str">
        <f t="shared" si="356"/>
        <v>theater</v>
      </c>
      <c r="R3793" t="str">
        <f t="shared" si="354"/>
        <v>musical</v>
      </c>
      <c r="S3793" s="11">
        <f t="shared" si="357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7">
        <f t="shared" si="358"/>
        <v>17.5</v>
      </c>
      <c r="Q3794" t="str">
        <f t="shared" si="356"/>
        <v>theater</v>
      </c>
      <c r="R3794" t="str">
        <f t="shared" si="354"/>
        <v>musical</v>
      </c>
      <c r="S3794" s="11">
        <f t="shared" si="357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7">
        <f t="shared" si="358"/>
        <v>174</v>
      </c>
      <c r="Q3795" t="str">
        <f t="shared" si="356"/>
        <v>theater</v>
      </c>
      <c r="R3795" t="str">
        <f t="shared" si="354"/>
        <v>musical</v>
      </c>
      <c r="S3795" s="11">
        <f t="shared" si="357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7">
        <f t="shared" si="358"/>
        <v>50</v>
      </c>
      <c r="Q3796" t="str">
        <f t="shared" si="356"/>
        <v>theater</v>
      </c>
      <c r="R3796" t="str">
        <f t="shared" si="354"/>
        <v>musical</v>
      </c>
      <c r="S3796" s="11">
        <f t="shared" si="357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7">
        <f t="shared" si="358"/>
        <v>5</v>
      </c>
      <c r="Q3797" t="str">
        <f t="shared" si="356"/>
        <v>theater</v>
      </c>
      <c r="R3797" t="str">
        <f t="shared" si="354"/>
        <v>musical</v>
      </c>
      <c r="S3797" s="11">
        <f t="shared" si="357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7">
        <f t="shared" si="358"/>
        <v>1</v>
      </c>
      <c r="Q3798" t="str">
        <f t="shared" si="356"/>
        <v>theater</v>
      </c>
      <c r="R3798" t="str">
        <f t="shared" si="354"/>
        <v>musical</v>
      </c>
      <c r="S3798" s="11">
        <f t="shared" si="357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7">
        <f t="shared" si="358"/>
        <v>145.40540540540542</v>
      </c>
      <c r="Q3799" t="str">
        <f t="shared" si="356"/>
        <v>theater</v>
      </c>
      <c r="R3799" t="str">
        <f t="shared" si="354"/>
        <v>musical</v>
      </c>
      <c r="S3799" s="11">
        <f t="shared" si="357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7">
        <f t="shared" si="358"/>
        <v>205</v>
      </c>
      <c r="Q3800" t="str">
        <f t="shared" si="356"/>
        <v>theater</v>
      </c>
      <c r="R3800" t="str">
        <f t="shared" si="354"/>
        <v>musical</v>
      </c>
      <c r="S3800" s="11">
        <f t="shared" si="357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7">
        <f t="shared" si="358"/>
        <v>100.5</v>
      </c>
      <c r="Q3801" t="str">
        <f t="shared" si="356"/>
        <v>theater</v>
      </c>
      <c r="R3801" t="str">
        <f t="shared" si="354"/>
        <v>musical</v>
      </c>
      <c r="S3801" s="11">
        <f t="shared" si="357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7">
        <f t="shared" si="358"/>
        <v>55.0625</v>
      </c>
      <c r="Q3802" t="str">
        <f t="shared" si="356"/>
        <v>theater</v>
      </c>
      <c r="R3802" t="str">
        <f t="shared" si="354"/>
        <v>musical</v>
      </c>
      <c r="S3802" s="11">
        <f t="shared" si="357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7">
        <f t="shared" si="358"/>
        <v>47.333333333333336</v>
      </c>
      <c r="Q3803" t="str">
        <f t="shared" si="356"/>
        <v>theater</v>
      </c>
      <c r="R3803" t="str">
        <f t="shared" si="354"/>
        <v>musical</v>
      </c>
      <c r="S3803" s="11">
        <f t="shared" si="357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7" t="str">
        <f t="shared" si="358"/>
        <v>NA</v>
      </c>
      <c r="Q3804" t="str">
        <f t="shared" si="356"/>
        <v>theater</v>
      </c>
      <c r="R3804" t="str">
        <f t="shared" si="354"/>
        <v>musical</v>
      </c>
      <c r="S3804" s="11">
        <f t="shared" si="357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7">
        <f t="shared" si="358"/>
        <v>58.95</v>
      </c>
      <c r="Q3805" t="str">
        <f t="shared" si="356"/>
        <v>theater</v>
      </c>
      <c r="R3805" t="str">
        <f t="shared" si="354"/>
        <v>musical</v>
      </c>
      <c r="S3805" s="11">
        <f t="shared" si="357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7" t="str">
        <f t="shared" si="358"/>
        <v>NA</v>
      </c>
      <c r="Q3806" t="str">
        <f t="shared" si="356"/>
        <v>theater</v>
      </c>
      <c r="R3806" t="str">
        <f t="shared" si="354"/>
        <v>musical</v>
      </c>
      <c r="S3806" s="11">
        <f t="shared" si="357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7">
        <f t="shared" si="358"/>
        <v>1.5</v>
      </c>
      <c r="Q3807" t="str">
        <f t="shared" si="356"/>
        <v>theater</v>
      </c>
      <c r="R3807" t="str">
        <f t="shared" si="354"/>
        <v>musical</v>
      </c>
      <c r="S3807" s="11">
        <f t="shared" si="357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7">
        <f t="shared" si="358"/>
        <v>5</v>
      </c>
      <c r="Q3808" t="str">
        <f t="shared" si="356"/>
        <v>theater</v>
      </c>
      <c r="R3808" t="str">
        <f t="shared" si="354"/>
        <v>musical</v>
      </c>
      <c r="S3808" s="11">
        <f t="shared" si="357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7">
        <f t="shared" si="358"/>
        <v>50.555555555555557</v>
      </c>
      <c r="Q3809" t="str">
        <f t="shared" si="356"/>
        <v>theater</v>
      </c>
      <c r="R3809" t="str">
        <f t="shared" si="354"/>
        <v>musical</v>
      </c>
      <c r="S3809" s="11">
        <f t="shared" si="357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7">
        <f t="shared" si="358"/>
        <v>41.666666666666664</v>
      </c>
      <c r="Q3810" t="str">
        <f t="shared" si="356"/>
        <v>theater</v>
      </c>
      <c r="R3810" t="str">
        <f t="shared" si="354"/>
        <v>plays</v>
      </c>
      <c r="S3810" s="11">
        <f t="shared" si="357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7">
        <f t="shared" si="358"/>
        <v>53.289473684210527</v>
      </c>
      <c r="Q3811" t="str">
        <f t="shared" si="356"/>
        <v>theater</v>
      </c>
      <c r="R3811" t="str">
        <f t="shared" si="354"/>
        <v>plays</v>
      </c>
      <c r="S3811" s="11">
        <f t="shared" si="357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7">
        <f t="shared" si="358"/>
        <v>70.230769230769226</v>
      </c>
      <c r="Q3812" t="str">
        <f t="shared" si="356"/>
        <v>theater</v>
      </c>
      <c r="R3812" t="str">
        <f t="shared" si="354"/>
        <v>plays</v>
      </c>
      <c r="S3812" s="11">
        <f t="shared" si="357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7">
        <f t="shared" si="358"/>
        <v>43.421052631578945</v>
      </c>
      <c r="Q3813" t="str">
        <f t="shared" si="356"/>
        <v>theater</v>
      </c>
      <c r="R3813" t="str">
        <f t="shared" si="354"/>
        <v>plays</v>
      </c>
      <c r="S3813" s="11">
        <f t="shared" si="357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7">
        <f t="shared" si="358"/>
        <v>199.18181818181819</v>
      </c>
      <c r="Q3814" t="str">
        <f t="shared" si="356"/>
        <v>theater</v>
      </c>
      <c r="R3814" t="str">
        <f t="shared" si="354"/>
        <v>plays</v>
      </c>
      <c r="S3814" s="11">
        <f t="shared" si="357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7">
        <f t="shared" si="358"/>
        <v>78.518148148148143</v>
      </c>
      <c r="Q3815" t="str">
        <f t="shared" si="356"/>
        <v>theater</v>
      </c>
      <c r="R3815" t="str">
        <f t="shared" si="354"/>
        <v>plays</v>
      </c>
      <c r="S3815" s="11">
        <f t="shared" si="357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7">
        <f t="shared" si="358"/>
        <v>61.823529411764703</v>
      </c>
      <c r="Q3816" t="str">
        <f t="shared" si="356"/>
        <v>theater</v>
      </c>
      <c r="R3816" t="str">
        <f t="shared" si="354"/>
        <v>plays</v>
      </c>
      <c r="S3816" s="11">
        <f t="shared" si="357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7">
        <f t="shared" si="358"/>
        <v>50.000500000000002</v>
      </c>
      <c r="Q3817" t="str">
        <f t="shared" si="356"/>
        <v>theater</v>
      </c>
      <c r="R3817" t="str">
        <f t="shared" si="354"/>
        <v>plays</v>
      </c>
      <c r="S3817" s="11">
        <f t="shared" si="357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7">
        <f t="shared" si="358"/>
        <v>48.339729729729726</v>
      </c>
      <c r="Q3818" t="str">
        <f t="shared" si="356"/>
        <v>theater</v>
      </c>
      <c r="R3818" t="str">
        <f t="shared" si="354"/>
        <v>plays</v>
      </c>
      <c r="S3818" s="11">
        <f t="shared" si="357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7">
        <f t="shared" si="358"/>
        <v>107.25</v>
      </c>
      <c r="Q3819" t="str">
        <f t="shared" si="356"/>
        <v>theater</v>
      </c>
      <c r="R3819" t="str">
        <f t="shared" si="354"/>
        <v>plays</v>
      </c>
      <c r="S3819" s="11">
        <f t="shared" si="357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7">
        <f t="shared" si="358"/>
        <v>57</v>
      </c>
      <c r="Q3820" t="str">
        <f t="shared" si="356"/>
        <v>theater</v>
      </c>
      <c r="R3820" t="str">
        <f t="shared" si="354"/>
        <v>plays</v>
      </c>
      <c r="S3820" s="11">
        <f t="shared" si="357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7">
        <f t="shared" si="358"/>
        <v>40.92307692307692</v>
      </c>
      <c r="Q3821" t="str">
        <f t="shared" si="356"/>
        <v>theater</v>
      </c>
      <c r="R3821" t="str">
        <f t="shared" si="354"/>
        <v>plays</v>
      </c>
      <c r="S3821" s="11">
        <f t="shared" si="357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7">
        <f t="shared" si="358"/>
        <v>21.5</v>
      </c>
      <c r="Q3822" t="str">
        <f t="shared" si="356"/>
        <v>theater</v>
      </c>
      <c r="R3822" t="str">
        <f t="shared" si="354"/>
        <v>plays</v>
      </c>
      <c r="S3822" s="11">
        <f t="shared" si="357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7">
        <f t="shared" si="358"/>
        <v>79.543478260869563</v>
      </c>
      <c r="Q3823" t="str">
        <f t="shared" si="356"/>
        <v>theater</v>
      </c>
      <c r="R3823" t="str">
        <f t="shared" si="354"/>
        <v>plays</v>
      </c>
      <c r="S3823" s="11">
        <f t="shared" si="357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7">
        <f t="shared" si="358"/>
        <v>72.381578947368425</v>
      </c>
      <c r="Q3824" t="str">
        <f t="shared" si="356"/>
        <v>theater</v>
      </c>
      <c r="R3824" t="str">
        <f t="shared" si="354"/>
        <v>plays</v>
      </c>
      <c r="S3824" s="11">
        <f t="shared" si="357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7">
        <f t="shared" si="358"/>
        <v>64.634146341463421</v>
      </c>
      <c r="Q3825" t="str">
        <f t="shared" si="356"/>
        <v>theater</v>
      </c>
      <c r="R3825" t="str">
        <f t="shared" si="354"/>
        <v>plays</v>
      </c>
      <c r="S3825" s="11">
        <f t="shared" si="357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7">
        <f t="shared" si="358"/>
        <v>38.571428571428569</v>
      </c>
      <c r="Q3826" t="str">
        <f t="shared" si="356"/>
        <v>theater</v>
      </c>
      <c r="R3826" t="str">
        <f t="shared" si="354"/>
        <v>plays</v>
      </c>
      <c r="S3826" s="11">
        <f t="shared" si="357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7">
        <f t="shared" si="358"/>
        <v>107.57142857142857</v>
      </c>
      <c r="Q3827" t="str">
        <f t="shared" si="356"/>
        <v>theater</v>
      </c>
      <c r="R3827" t="str">
        <f t="shared" si="354"/>
        <v>plays</v>
      </c>
      <c r="S3827" s="11">
        <f t="shared" si="357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7">
        <f t="shared" si="358"/>
        <v>27.5</v>
      </c>
      <c r="Q3828" t="str">
        <f t="shared" si="356"/>
        <v>theater</v>
      </c>
      <c r="R3828" t="str">
        <f t="shared" si="354"/>
        <v>plays</v>
      </c>
      <c r="S3828" s="11">
        <f t="shared" si="357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7">
        <f t="shared" si="358"/>
        <v>70.461538461538467</v>
      </c>
      <c r="Q3829" t="str">
        <f t="shared" si="356"/>
        <v>theater</v>
      </c>
      <c r="R3829" t="str">
        <f t="shared" si="354"/>
        <v>plays</v>
      </c>
      <c r="S3829" s="11">
        <f t="shared" si="357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7">
        <f t="shared" si="358"/>
        <v>178.57142857142858</v>
      </c>
      <c r="Q3830" t="str">
        <f t="shared" si="356"/>
        <v>theater</v>
      </c>
      <c r="R3830" t="str">
        <f t="shared" si="354"/>
        <v>plays</v>
      </c>
      <c r="S3830" s="11">
        <f t="shared" si="357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7">
        <f t="shared" si="358"/>
        <v>62.625</v>
      </c>
      <c r="Q3831" t="str">
        <f t="shared" si="356"/>
        <v>theater</v>
      </c>
      <c r="R3831" t="str">
        <f t="shared" si="354"/>
        <v>plays</v>
      </c>
      <c r="S3831" s="11">
        <f t="shared" si="357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7">
        <f t="shared" si="358"/>
        <v>75</v>
      </c>
      <c r="Q3832" t="str">
        <f t="shared" si="356"/>
        <v>theater</v>
      </c>
      <c r="R3832" t="str">
        <f t="shared" si="354"/>
        <v>plays</v>
      </c>
      <c r="S3832" s="11">
        <f t="shared" si="357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7">
        <f t="shared" si="358"/>
        <v>58.901111111111113</v>
      </c>
      <c r="Q3833" t="str">
        <f t="shared" si="356"/>
        <v>theater</v>
      </c>
      <c r="R3833" t="str">
        <f t="shared" si="354"/>
        <v>plays</v>
      </c>
      <c r="S3833" s="11">
        <f t="shared" si="357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7">
        <f t="shared" si="358"/>
        <v>139.55555555555554</v>
      </c>
      <c r="Q3834" t="str">
        <f t="shared" si="356"/>
        <v>theater</v>
      </c>
      <c r="R3834" t="str">
        <f t="shared" si="354"/>
        <v>plays</v>
      </c>
      <c r="S3834" s="11">
        <f t="shared" si="357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7">
        <f t="shared" si="358"/>
        <v>70</v>
      </c>
      <c r="Q3835" t="str">
        <f t="shared" si="356"/>
        <v>theater</v>
      </c>
      <c r="R3835" t="str">
        <f t="shared" si="354"/>
        <v>plays</v>
      </c>
      <c r="S3835" s="11">
        <f t="shared" si="357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7">
        <f t="shared" si="358"/>
        <v>57.385964912280699</v>
      </c>
      <c r="Q3836" t="str">
        <f t="shared" si="356"/>
        <v>theater</v>
      </c>
      <c r="R3836" t="str">
        <f t="shared" si="354"/>
        <v>plays</v>
      </c>
      <c r="S3836" s="11">
        <f t="shared" si="357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7">
        <f t="shared" si="358"/>
        <v>40</v>
      </c>
      <c r="Q3837" t="str">
        <f t="shared" si="356"/>
        <v>theater</v>
      </c>
      <c r="R3837" t="str">
        <f t="shared" si="354"/>
        <v>plays</v>
      </c>
      <c r="S3837" s="11">
        <f t="shared" si="357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7">
        <f t="shared" si="358"/>
        <v>64.285714285714292</v>
      </c>
      <c r="Q3838" t="str">
        <f t="shared" si="356"/>
        <v>theater</v>
      </c>
      <c r="R3838" t="str">
        <f t="shared" si="354"/>
        <v>plays</v>
      </c>
      <c r="S3838" s="11">
        <f t="shared" si="357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7">
        <f t="shared" si="358"/>
        <v>120.11764705882354</v>
      </c>
      <c r="Q3839" t="str">
        <f t="shared" si="356"/>
        <v>theater</v>
      </c>
      <c r="R3839" t="str">
        <f t="shared" si="354"/>
        <v>plays</v>
      </c>
      <c r="S3839" s="11">
        <f t="shared" si="357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7">
        <f t="shared" si="358"/>
        <v>1008.24</v>
      </c>
      <c r="Q3840" t="str">
        <f t="shared" si="356"/>
        <v>theater</v>
      </c>
      <c r="R3840" t="str">
        <f t="shared" si="354"/>
        <v>plays</v>
      </c>
      <c r="S3840" s="11">
        <f t="shared" si="357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7">
        <f t="shared" si="358"/>
        <v>63.28125</v>
      </c>
      <c r="Q3841" t="str">
        <f t="shared" si="356"/>
        <v>theater</v>
      </c>
      <c r="R3841" t="str">
        <f t="shared" si="354"/>
        <v>plays</v>
      </c>
      <c r="S3841" s="11">
        <f t="shared" si="357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7">
        <f t="shared" si="358"/>
        <v>21.666666666666668</v>
      </c>
      <c r="Q3842" t="str">
        <f t="shared" si="356"/>
        <v>theater</v>
      </c>
      <c r="R3842" t="str">
        <f t="shared" ref="R3842:R3888" si="360">MID(N3842,SEARCH("/",N3842)+1,LEN(N3842)-SEARCH("/",N3842))</f>
        <v>plays</v>
      </c>
      <c r="S3842" s="11">
        <f t="shared" si="357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7">
        <f t="shared" si="358"/>
        <v>25.647058823529413</v>
      </c>
      <c r="Q3843" t="str">
        <f t="shared" ref="Q3843:Q3906" si="362">LEFT(N3843,SEARCH("/",N3843)-1)</f>
        <v>theater</v>
      </c>
      <c r="R3843" t="str">
        <f t="shared" si="360"/>
        <v>plays</v>
      </c>
      <c r="S3843" s="11">
        <f t="shared" ref="S3843:S3906" si="363">(((J3843/60)/60)/24)+DATE(1970,1,1)</f>
        <v>41780.785729166666</v>
      </c>
      <c r="T3843" s="11">
        <f t="shared" si="35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7">
        <f t="shared" ref="P3844:P3907" si="364">IFERROR(E3844/L3844,"NA")</f>
        <v>47.695652173913047</v>
      </c>
      <c r="Q3844" t="str">
        <f t="shared" si="362"/>
        <v>theater</v>
      </c>
      <c r="R3844" t="str">
        <f t="shared" si="360"/>
        <v>plays</v>
      </c>
      <c r="S3844" s="11">
        <f t="shared" si="363"/>
        <v>41740.493657407409</v>
      </c>
      <c r="T3844" s="11">
        <f t="shared" ref="T3844:T3907" si="365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7">
        <f t="shared" si="364"/>
        <v>56.05263157894737</v>
      </c>
      <c r="Q3845" t="str">
        <f t="shared" si="362"/>
        <v>theater</v>
      </c>
      <c r="R3845" t="str">
        <f t="shared" si="360"/>
        <v>plays</v>
      </c>
      <c r="S3845" s="11">
        <f t="shared" si="363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7">
        <f t="shared" si="364"/>
        <v>81.319999999999993</v>
      </c>
      <c r="Q3846" t="str">
        <f t="shared" si="362"/>
        <v>theater</v>
      </c>
      <c r="R3846" t="str">
        <f t="shared" si="360"/>
        <v>plays</v>
      </c>
      <c r="S3846" s="11">
        <f t="shared" si="363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7">
        <f t="shared" si="364"/>
        <v>70.166666666666671</v>
      </c>
      <c r="Q3847" t="str">
        <f t="shared" si="362"/>
        <v>theater</v>
      </c>
      <c r="R3847" t="str">
        <f t="shared" si="360"/>
        <v>plays</v>
      </c>
      <c r="S3847" s="11">
        <f t="shared" si="363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7">
        <f t="shared" si="364"/>
        <v>23.625</v>
      </c>
      <c r="Q3848" t="str">
        <f t="shared" si="362"/>
        <v>theater</v>
      </c>
      <c r="R3848" t="str">
        <f t="shared" si="360"/>
        <v>plays</v>
      </c>
      <c r="S3848" s="11">
        <f t="shared" si="363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7">
        <f t="shared" si="364"/>
        <v>188.55555555555554</v>
      </c>
      <c r="Q3849" t="str">
        <f t="shared" si="362"/>
        <v>theater</v>
      </c>
      <c r="R3849" t="str">
        <f t="shared" si="360"/>
        <v>plays</v>
      </c>
      <c r="S3849" s="11">
        <f t="shared" si="363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7">
        <f t="shared" si="364"/>
        <v>49.511627906976742</v>
      </c>
      <c r="Q3850" t="str">
        <f t="shared" si="362"/>
        <v>theater</v>
      </c>
      <c r="R3850" t="str">
        <f t="shared" si="360"/>
        <v>plays</v>
      </c>
      <c r="S3850" s="11">
        <f t="shared" si="363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7">
        <f t="shared" si="364"/>
        <v>75.464285714285708</v>
      </c>
      <c r="Q3851" t="str">
        <f t="shared" si="362"/>
        <v>theater</v>
      </c>
      <c r="R3851" t="str">
        <f t="shared" si="360"/>
        <v>plays</v>
      </c>
      <c r="S3851" s="11">
        <f t="shared" si="363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7">
        <f t="shared" si="364"/>
        <v>9.5</v>
      </c>
      <c r="Q3852" t="str">
        <f t="shared" si="362"/>
        <v>theater</v>
      </c>
      <c r="R3852" t="str">
        <f t="shared" si="360"/>
        <v>plays</v>
      </c>
      <c r="S3852" s="11">
        <f t="shared" si="363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7">
        <f t="shared" si="364"/>
        <v>35.5</v>
      </c>
      <c r="Q3853" t="str">
        <f t="shared" si="362"/>
        <v>theater</v>
      </c>
      <c r="R3853" t="str">
        <f t="shared" si="360"/>
        <v>plays</v>
      </c>
      <c r="S3853" s="11">
        <f t="shared" si="363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7">
        <f t="shared" si="364"/>
        <v>10</v>
      </c>
      <c r="Q3854" t="str">
        <f t="shared" si="362"/>
        <v>theater</v>
      </c>
      <c r="R3854" t="str">
        <f t="shared" si="360"/>
        <v>plays</v>
      </c>
      <c r="S3854" s="11">
        <f t="shared" si="363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7">
        <f t="shared" si="364"/>
        <v>13</v>
      </c>
      <c r="Q3855" t="str">
        <f t="shared" si="362"/>
        <v>theater</v>
      </c>
      <c r="R3855" t="str">
        <f t="shared" si="360"/>
        <v>plays</v>
      </c>
      <c r="S3855" s="11">
        <f t="shared" si="363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7">
        <f t="shared" si="364"/>
        <v>89.4</v>
      </c>
      <c r="Q3856" t="str">
        <f t="shared" si="362"/>
        <v>theater</v>
      </c>
      <c r="R3856" t="str">
        <f t="shared" si="360"/>
        <v>plays</v>
      </c>
      <c r="S3856" s="11">
        <f t="shared" si="363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7">
        <f t="shared" si="364"/>
        <v>25</v>
      </c>
      <c r="Q3857" t="str">
        <f t="shared" si="362"/>
        <v>theater</v>
      </c>
      <c r="R3857" t="str">
        <f t="shared" si="360"/>
        <v>plays</v>
      </c>
      <c r="S3857" s="11">
        <f t="shared" si="363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7">
        <f t="shared" si="364"/>
        <v>1</v>
      </c>
      <c r="Q3858" t="str">
        <f t="shared" si="362"/>
        <v>theater</v>
      </c>
      <c r="R3858" t="str">
        <f t="shared" si="360"/>
        <v>plays</v>
      </c>
      <c r="S3858" s="11">
        <f t="shared" si="363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7">
        <f t="shared" si="364"/>
        <v>65</v>
      </c>
      <c r="Q3859" t="str">
        <f t="shared" si="362"/>
        <v>theater</v>
      </c>
      <c r="R3859" t="str">
        <f t="shared" si="360"/>
        <v>plays</v>
      </c>
      <c r="S3859" s="11">
        <f t="shared" si="363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7">
        <f t="shared" si="364"/>
        <v>10</v>
      </c>
      <c r="Q3860" t="str">
        <f t="shared" si="362"/>
        <v>theater</v>
      </c>
      <c r="R3860" t="str">
        <f t="shared" si="360"/>
        <v>plays</v>
      </c>
      <c r="S3860" s="11">
        <f t="shared" si="363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7">
        <f t="shared" si="364"/>
        <v>1</v>
      </c>
      <c r="Q3861" t="str">
        <f t="shared" si="362"/>
        <v>theater</v>
      </c>
      <c r="R3861" t="str">
        <f t="shared" si="360"/>
        <v>plays</v>
      </c>
      <c r="S3861" s="11">
        <f t="shared" si="363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7">
        <f t="shared" si="364"/>
        <v>81.538461538461533</v>
      </c>
      <c r="Q3862" t="str">
        <f t="shared" si="362"/>
        <v>theater</v>
      </c>
      <c r="R3862" t="str">
        <f t="shared" si="360"/>
        <v>plays</v>
      </c>
      <c r="S3862" s="11">
        <f t="shared" si="363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7">
        <f t="shared" si="364"/>
        <v>100</v>
      </c>
      <c r="Q3863" t="str">
        <f t="shared" si="362"/>
        <v>theater</v>
      </c>
      <c r="R3863" t="str">
        <f t="shared" si="360"/>
        <v>plays</v>
      </c>
      <c r="S3863" s="11">
        <f t="shared" si="363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7">
        <f t="shared" si="364"/>
        <v>1</v>
      </c>
      <c r="Q3864" t="str">
        <f t="shared" si="362"/>
        <v>theater</v>
      </c>
      <c r="R3864" t="str">
        <f t="shared" si="360"/>
        <v>plays</v>
      </c>
      <c r="S3864" s="11">
        <f t="shared" si="363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7" t="str">
        <f t="shared" si="364"/>
        <v>NA</v>
      </c>
      <c r="Q3865" t="str">
        <f t="shared" si="362"/>
        <v>theater</v>
      </c>
      <c r="R3865" t="str">
        <f t="shared" si="360"/>
        <v>plays</v>
      </c>
      <c r="S3865" s="11">
        <f t="shared" si="363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7">
        <f t="shared" si="364"/>
        <v>20</v>
      </c>
      <c r="Q3866" t="str">
        <f t="shared" si="362"/>
        <v>theater</v>
      </c>
      <c r="R3866" t="str">
        <f t="shared" si="360"/>
        <v>plays</v>
      </c>
      <c r="S3866" s="11">
        <f t="shared" si="363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7">
        <f t="shared" si="364"/>
        <v>46.428571428571431</v>
      </c>
      <c r="Q3867" t="str">
        <f t="shared" si="362"/>
        <v>theater</v>
      </c>
      <c r="R3867" t="str">
        <f t="shared" si="360"/>
        <v>plays</v>
      </c>
      <c r="S3867" s="11">
        <f t="shared" si="363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7">
        <f t="shared" si="364"/>
        <v>5.5</v>
      </c>
      <c r="Q3868" t="str">
        <f t="shared" si="362"/>
        <v>theater</v>
      </c>
      <c r="R3868" t="str">
        <f t="shared" si="360"/>
        <v>plays</v>
      </c>
      <c r="S3868" s="11">
        <f t="shared" si="363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7">
        <f t="shared" si="364"/>
        <v>50.2</v>
      </c>
      <c r="Q3869" t="str">
        <f t="shared" si="362"/>
        <v>theater</v>
      </c>
      <c r="R3869" t="str">
        <f t="shared" si="360"/>
        <v>plays</v>
      </c>
      <c r="S3869" s="11">
        <f t="shared" si="363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7">
        <f t="shared" si="364"/>
        <v>10</v>
      </c>
      <c r="Q3870" t="str">
        <f t="shared" si="362"/>
        <v>theater</v>
      </c>
      <c r="R3870" t="str">
        <f t="shared" si="360"/>
        <v>musical</v>
      </c>
      <c r="S3870" s="11">
        <f t="shared" si="363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7">
        <f t="shared" si="364"/>
        <v>30.133333333333333</v>
      </c>
      <c r="Q3871" t="str">
        <f t="shared" si="362"/>
        <v>theater</v>
      </c>
      <c r="R3871" t="str">
        <f t="shared" si="360"/>
        <v>musical</v>
      </c>
      <c r="S3871" s="11">
        <f t="shared" si="363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7">
        <f t="shared" si="364"/>
        <v>150</v>
      </c>
      <c r="Q3872" t="str">
        <f t="shared" si="362"/>
        <v>theater</v>
      </c>
      <c r="R3872" t="str">
        <f t="shared" si="360"/>
        <v>musical</v>
      </c>
      <c r="S3872" s="11">
        <f t="shared" si="363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7">
        <f t="shared" si="364"/>
        <v>13.333333333333334</v>
      </c>
      <c r="Q3873" t="str">
        <f t="shared" si="362"/>
        <v>theater</v>
      </c>
      <c r="R3873" t="str">
        <f t="shared" si="360"/>
        <v>musical</v>
      </c>
      <c r="S3873" s="11">
        <f t="shared" si="363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7" t="str">
        <f t="shared" si="364"/>
        <v>NA</v>
      </c>
      <c r="Q3874" t="str">
        <f t="shared" si="362"/>
        <v>theater</v>
      </c>
      <c r="R3874" t="str">
        <f t="shared" si="360"/>
        <v>musical</v>
      </c>
      <c r="S3874" s="11">
        <f t="shared" si="363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7" t="str">
        <f t="shared" si="364"/>
        <v>NA</v>
      </c>
      <c r="Q3875" t="str">
        <f t="shared" si="362"/>
        <v>theater</v>
      </c>
      <c r="R3875" t="str">
        <f t="shared" si="360"/>
        <v>musical</v>
      </c>
      <c r="S3875" s="11">
        <f t="shared" si="363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7" t="str">
        <f t="shared" si="364"/>
        <v>NA</v>
      </c>
      <c r="Q3876" t="str">
        <f t="shared" si="362"/>
        <v>theater</v>
      </c>
      <c r="R3876" t="str">
        <f t="shared" si="360"/>
        <v>musical</v>
      </c>
      <c r="S3876" s="11">
        <f t="shared" si="363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7" t="str">
        <f t="shared" si="364"/>
        <v>NA</v>
      </c>
      <c r="Q3877" t="str">
        <f t="shared" si="362"/>
        <v>theater</v>
      </c>
      <c r="R3877" t="str">
        <f t="shared" si="360"/>
        <v>musical</v>
      </c>
      <c r="S3877" s="11">
        <f t="shared" si="363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7">
        <f t="shared" si="364"/>
        <v>44.760869565217391</v>
      </c>
      <c r="Q3878" t="str">
        <f t="shared" si="362"/>
        <v>theater</v>
      </c>
      <c r="R3878" t="str">
        <f t="shared" si="360"/>
        <v>musical</v>
      </c>
      <c r="S3878" s="11">
        <f t="shared" si="363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7">
        <f t="shared" si="364"/>
        <v>88.642857142857139</v>
      </c>
      <c r="Q3879" t="str">
        <f t="shared" si="362"/>
        <v>theater</v>
      </c>
      <c r="R3879" t="str">
        <f t="shared" si="360"/>
        <v>musical</v>
      </c>
      <c r="S3879" s="11">
        <f t="shared" si="363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7">
        <f t="shared" si="364"/>
        <v>10</v>
      </c>
      <c r="Q3880" t="str">
        <f t="shared" si="362"/>
        <v>theater</v>
      </c>
      <c r="R3880" t="str">
        <f t="shared" si="360"/>
        <v>musical</v>
      </c>
      <c r="S3880" s="11">
        <f t="shared" si="363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7" t="str">
        <f t="shared" si="364"/>
        <v>NA</v>
      </c>
      <c r="Q3881" t="str">
        <f t="shared" si="362"/>
        <v>theater</v>
      </c>
      <c r="R3881" t="str">
        <f t="shared" si="360"/>
        <v>musical</v>
      </c>
      <c r="S3881" s="11">
        <f t="shared" si="363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7">
        <f t="shared" si="364"/>
        <v>57.647058823529413</v>
      </c>
      <c r="Q3882" t="str">
        <f t="shared" si="362"/>
        <v>theater</v>
      </c>
      <c r="R3882" t="str">
        <f t="shared" si="360"/>
        <v>musical</v>
      </c>
      <c r="S3882" s="11">
        <f t="shared" si="363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7">
        <f t="shared" si="364"/>
        <v>25</v>
      </c>
      <c r="Q3883" t="str">
        <f t="shared" si="362"/>
        <v>theater</v>
      </c>
      <c r="R3883" t="str">
        <f t="shared" si="360"/>
        <v>musical</v>
      </c>
      <c r="S3883" s="11">
        <f t="shared" si="363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7" t="str">
        <f t="shared" si="364"/>
        <v>NA</v>
      </c>
      <c r="Q3884" t="str">
        <f t="shared" si="362"/>
        <v>theater</v>
      </c>
      <c r="R3884" t="str">
        <f t="shared" si="360"/>
        <v>musical</v>
      </c>
      <c r="S3884" s="11">
        <f t="shared" si="363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7" t="str">
        <f t="shared" si="364"/>
        <v>NA</v>
      </c>
      <c r="Q3885" t="str">
        <f t="shared" si="362"/>
        <v>theater</v>
      </c>
      <c r="R3885" t="str">
        <f t="shared" si="360"/>
        <v>musical</v>
      </c>
      <c r="S3885" s="11">
        <f t="shared" si="363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7" t="str">
        <f t="shared" si="364"/>
        <v>NA</v>
      </c>
      <c r="Q3886" t="str">
        <f t="shared" si="362"/>
        <v>theater</v>
      </c>
      <c r="R3886" t="str">
        <f t="shared" si="360"/>
        <v>musical</v>
      </c>
      <c r="S3886" s="11">
        <f t="shared" si="363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7" t="str">
        <f t="shared" si="364"/>
        <v>NA</v>
      </c>
      <c r="Q3887" t="str">
        <f t="shared" si="362"/>
        <v>theater</v>
      </c>
      <c r="R3887" t="str">
        <f t="shared" si="360"/>
        <v>musical</v>
      </c>
      <c r="S3887" s="11">
        <f t="shared" si="363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7" t="str">
        <f t="shared" si="364"/>
        <v>NA</v>
      </c>
      <c r="Q3888" t="str">
        <f t="shared" si="362"/>
        <v>theater</v>
      </c>
      <c r="R3888" t="str">
        <f t="shared" si="360"/>
        <v>musical</v>
      </c>
      <c r="S3888" s="11">
        <f t="shared" si="363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7">
        <f t="shared" si="364"/>
        <v>17.5</v>
      </c>
      <c r="Q3889" t="str">
        <f t="shared" si="362"/>
        <v>theater</v>
      </c>
      <c r="R3889" t="str">
        <f t="shared" ref="R3889:R3952" si="366">MID(N3889,SEARCH("/",N3889)+1,LEN(N3889)-SEARCH("/",N3889))</f>
        <v>musical</v>
      </c>
      <c r="S3889" s="11">
        <f t="shared" si="363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7">
        <f t="shared" si="364"/>
        <v>38.714285714285715</v>
      </c>
      <c r="Q3890" t="str">
        <f t="shared" si="362"/>
        <v>theater</v>
      </c>
      <c r="R3890" t="str">
        <f t="shared" si="366"/>
        <v>plays</v>
      </c>
      <c r="S3890" s="11">
        <f t="shared" si="363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7">
        <f t="shared" si="364"/>
        <v>13.111111111111111</v>
      </c>
      <c r="Q3891" t="str">
        <f t="shared" si="362"/>
        <v>theater</v>
      </c>
      <c r="R3891" t="str">
        <f t="shared" si="366"/>
        <v>plays</v>
      </c>
      <c r="S3891" s="11">
        <f t="shared" si="363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7">
        <f t="shared" si="364"/>
        <v>315.5</v>
      </c>
      <c r="Q3892" t="str">
        <f t="shared" si="362"/>
        <v>theater</v>
      </c>
      <c r="R3892" t="str">
        <f t="shared" si="366"/>
        <v>plays</v>
      </c>
      <c r="S3892" s="11">
        <f t="shared" si="363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7">
        <f t="shared" si="364"/>
        <v>37.142857142857146</v>
      </c>
      <c r="Q3893" t="str">
        <f t="shared" si="362"/>
        <v>theater</v>
      </c>
      <c r="R3893" t="str">
        <f t="shared" si="366"/>
        <v>plays</v>
      </c>
      <c r="S3893" s="11">
        <f t="shared" si="363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7" t="str">
        <f t="shared" si="364"/>
        <v>NA</v>
      </c>
      <c r="Q3894" t="str">
        <f t="shared" si="362"/>
        <v>theater</v>
      </c>
      <c r="R3894" t="str">
        <f t="shared" si="366"/>
        <v>plays</v>
      </c>
      <c r="S3894" s="11">
        <f t="shared" si="363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7">
        <f t="shared" si="364"/>
        <v>128.27380952380952</v>
      </c>
      <c r="Q3895" t="str">
        <f t="shared" si="362"/>
        <v>theater</v>
      </c>
      <c r="R3895" t="str">
        <f t="shared" si="366"/>
        <v>plays</v>
      </c>
      <c r="S3895" s="11">
        <f t="shared" si="363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7">
        <f t="shared" si="364"/>
        <v>47.272727272727273</v>
      </c>
      <c r="Q3896" t="str">
        <f t="shared" si="362"/>
        <v>theater</v>
      </c>
      <c r="R3896" t="str">
        <f t="shared" si="366"/>
        <v>plays</v>
      </c>
      <c r="S3896" s="11">
        <f t="shared" si="363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7">
        <f t="shared" si="364"/>
        <v>50</v>
      </c>
      <c r="Q3897" t="str">
        <f t="shared" si="362"/>
        <v>theater</v>
      </c>
      <c r="R3897" t="str">
        <f t="shared" si="366"/>
        <v>plays</v>
      </c>
      <c r="S3897" s="11">
        <f t="shared" si="363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7">
        <f t="shared" si="364"/>
        <v>42.5</v>
      </c>
      <c r="Q3898" t="str">
        <f t="shared" si="362"/>
        <v>theater</v>
      </c>
      <c r="R3898" t="str">
        <f t="shared" si="366"/>
        <v>plays</v>
      </c>
      <c r="S3898" s="11">
        <f t="shared" si="363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7">
        <f t="shared" si="364"/>
        <v>44</v>
      </c>
      <c r="Q3899" t="str">
        <f t="shared" si="362"/>
        <v>theater</v>
      </c>
      <c r="R3899" t="str">
        <f t="shared" si="366"/>
        <v>plays</v>
      </c>
      <c r="S3899" s="11">
        <f t="shared" si="363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7">
        <f t="shared" si="364"/>
        <v>50.875</v>
      </c>
      <c r="Q3900" t="str">
        <f t="shared" si="362"/>
        <v>theater</v>
      </c>
      <c r="R3900" t="str">
        <f t="shared" si="366"/>
        <v>plays</v>
      </c>
      <c r="S3900" s="11">
        <f t="shared" si="363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7">
        <f t="shared" si="364"/>
        <v>62.5</v>
      </c>
      <c r="Q3901" t="str">
        <f t="shared" si="362"/>
        <v>theater</v>
      </c>
      <c r="R3901" t="str">
        <f t="shared" si="366"/>
        <v>plays</v>
      </c>
      <c r="S3901" s="11">
        <f t="shared" si="363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7">
        <f t="shared" si="364"/>
        <v>27</v>
      </c>
      <c r="Q3902" t="str">
        <f t="shared" si="362"/>
        <v>theater</v>
      </c>
      <c r="R3902" t="str">
        <f t="shared" si="366"/>
        <v>plays</v>
      </c>
      <c r="S3902" s="11">
        <f t="shared" si="363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7">
        <f t="shared" si="364"/>
        <v>25</v>
      </c>
      <c r="Q3903" t="str">
        <f t="shared" si="362"/>
        <v>theater</v>
      </c>
      <c r="R3903" t="str">
        <f t="shared" si="366"/>
        <v>plays</v>
      </c>
      <c r="S3903" s="11">
        <f t="shared" si="363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7">
        <f t="shared" si="364"/>
        <v>47.258064516129032</v>
      </c>
      <c r="Q3904" t="str">
        <f t="shared" si="362"/>
        <v>theater</v>
      </c>
      <c r="R3904" t="str">
        <f t="shared" si="366"/>
        <v>plays</v>
      </c>
      <c r="S3904" s="11">
        <f t="shared" si="363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7" t="str">
        <f t="shared" si="364"/>
        <v>NA</v>
      </c>
      <c r="Q3905" t="str">
        <f t="shared" si="362"/>
        <v>theater</v>
      </c>
      <c r="R3905" t="str">
        <f t="shared" si="366"/>
        <v>plays</v>
      </c>
      <c r="S3905" s="11">
        <f t="shared" si="363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7">
        <f t="shared" si="364"/>
        <v>1.5</v>
      </c>
      <c r="Q3906" t="str">
        <f t="shared" si="362"/>
        <v>theater</v>
      </c>
      <c r="R3906" t="str">
        <f t="shared" si="366"/>
        <v>plays</v>
      </c>
      <c r="S3906" s="11">
        <f t="shared" si="363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7">
        <f t="shared" si="364"/>
        <v>24.714285714285715</v>
      </c>
      <c r="Q3907" t="str">
        <f t="shared" ref="Q3907:Q3970" si="368">LEFT(N3907,SEARCH("/",N3907)-1)</f>
        <v>theater</v>
      </c>
      <c r="R3907" t="str">
        <f t="shared" si="366"/>
        <v>plays</v>
      </c>
      <c r="S3907" s="11">
        <f t="shared" ref="S3907:S3970" si="369">(((J3907/60)/60)/24)+DATE(1970,1,1)</f>
        <v>42124.623877314814</v>
      </c>
      <c r="T3907" s="11">
        <f t="shared" si="36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7">
        <f t="shared" ref="P3908:P3971" si="370">IFERROR(E3908/L3908,"NA")</f>
        <v>63.125</v>
      </c>
      <c r="Q3908" t="str">
        <f t="shared" si="368"/>
        <v>theater</v>
      </c>
      <c r="R3908" t="str">
        <f t="shared" si="366"/>
        <v>plays</v>
      </c>
      <c r="S3908" s="11">
        <f t="shared" si="369"/>
        <v>42143.917743055557</v>
      </c>
      <c r="T3908" s="11">
        <f t="shared" ref="T3908:T3971" si="371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7">
        <f t="shared" si="370"/>
        <v>38.25</v>
      </c>
      <c r="Q3909" t="str">
        <f t="shared" si="368"/>
        <v>theater</v>
      </c>
      <c r="R3909" t="str">
        <f t="shared" si="366"/>
        <v>plays</v>
      </c>
      <c r="S3909" s="11">
        <f t="shared" si="369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7">
        <f t="shared" si="370"/>
        <v>16.25</v>
      </c>
      <c r="Q3910" t="str">
        <f t="shared" si="368"/>
        <v>theater</v>
      </c>
      <c r="R3910" t="str">
        <f t="shared" si="366"/>
        <v>plays</v>
      </c>
      <c r="S3910" s="11">
        <f t="shared" si="369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7">
        <f t="shared" si="370"/>
        <v>33.75</v>
      </c>
      <c r="Q3911" t="str">
        <f t="shared" si="368"/>
        <v>theater</v>
      </c>
      <c r="R3911" t="str">
        <f t="shared" si="366"/>
        <v>plays</v>
      </c>
      <c r="S3911" s="11">
        <f t="shared" si="369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7">
        <f t="shared" si="370"/>
        <v>61.666666666666664</v>
      </c>
      <c r="Q3912" t="str">
        <f t="shared" si="368"/>
        <v>theater</v>
      </c>
      <c r="R3912" t="str">
        <f t="shared" si="366"/>
        <v>plays</v>
      </c>
      <c r="S3912" s="11">
        <f t="shared" si="369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7">
        <f t="shared" si="370"/>
        <v>83.138888888888886</v>
      </c>
      <c r="Q3913" t="str">
        <f t="shared" si="368"/>
        <v>theater</v>
      </c>
      <c r="R3913" t="str">
        <f t="shared" si="366"/>
        <v>plays</v>
      </c>
      <c r="S3913" s="11">
        <f t="shared" si="369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7">
        <f t="shared" si="370"/>
        <v>1</v>
      </c>
      <c r="Q3914" t="str">
        <f t="shared" si="368"/>
        <v>theater</v>
      </c>
      <c r="R3914" t="str">
        <f t="shared" si="366"/>
        <v>plays</v>
      </c>
      <c r="S3914" s="11">
        <f t="shared" si="369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7">
        <f t="shared" si="370"/>
        <v>142.85714285714286</v>
      </c>
      <c r="Q3915" t="str">
        <f t="shared" si="368"/>
        <v>theater</v>
      </c>
      <c r="R3915" t="str">
        <f t="shared" si="366"/>
        <v>plays</v>
      </c>
      <c r="S3915" s="11">
        <f t="shared" si="369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7">
        <f t="shared" si="370"/>
        <v>33.666666666666664</v>
      </c>
      <c r="Q3916" t="str">
        <f t="shared" si="368"/>
        <v>theater</v>
      </c>
      <c r="R3916" t="str">
        <f t="shared" si="366"/>
        <v>plays</v>
      </c>
      <c r="S3916" s="11">
        <f t="shared" si="369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7">
        <f t="shared" si="370"/>
        <v>5</v>
      </c>
      <c r="Q3917" t="str">
        <f t="shared" si="368"/>
        <v>theater</v>
      </c>
      <c r="R3917" t="str">
        <f t="shared" si="366"/>
        <v>plays</v>
      </c>
      <c r="S3917" s="11">
        <f t="shared" si="369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7" t="str">
        <f t="shared" si="370"/>
        <v>NA</v>
      </c>
      <c r="Q3918" t="str">
        <f t="shared" si="368"/>
        <v>theater</v>
      </c>
      <c r="R3918" t="str">
        <f t="shared" si="366"/>
        <v>plays</v>
      </c>
      <c r="S3918" s="11">
        <f t="shared" si="369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7">
        <f t="shared" si="370"/>
        <v>10</v>
      </c>
      <c r="Q3919" t="str">
        <f t="shared" si="368"/>
        <v>theater</v>
      </c>
      <c r="R3919" t="str">
        <f t="shared" si="366"/>
        <v>plays</v>
      </c>
      <c r="S3919" s="11">
        <f t="shared" si="369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7">
        <f t="shared" si="370"/>
        <v>40</v>
      </c>
      <c r="Q3920" t="str">
        <f>LEFT(N3920,SEARCH("/",N3920)-1)</f>
        <v>theater</v>
      </c>
      <c r="R3920" t="str">
        <f t="shared" si="366"/>
        <v>plays</v>
      </c>
      <c r="S3920" s="11">
        <f t="shared" si="369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7">
        <f t="shared" si="370"/>
        <v>30</v>
      </c>
      <c r="Q3921" t="str">
        <f t="shared" si="368"/>
        <v>theater</v>
      </c>
      <c r="R3921" t="str">
        <f t="shared" si="366"/>
        <v>plays</v>
      </c>
      <c r="S3921" s="11">
        <f t="shared" si="369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7">
        <f t="shared" si="370"/>
        <v>45</v>
      </c>
      <c r="Q3922" t="str">
        <f t="shared" si="368"/>
        <v>theater</v>
      </c>
      <c r="R3922" t="str">
        <f t="shared" si="366"/>
        <v>plays</v>
      </c>
      <c r="S3922" s="11">
        <f t="shared" si="369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7" t="str">
        <f t="shared" si="370"/>
        <v>NA</v>
      </c>
      <c r="Q3923" t="str">
        <f t="shared" si="368"/>
        <v>theater</v>
      </c>
      <c r="R3923" t="str">
        <f t="shared" si="366"/>
        <v>plays</v>
      </c>
      <c r="S3923" s="11">
        <f t="shared" si="369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7">
        <f t="shared" si="370"/>
        <v>10.166666666666666</v>
      </c>
      <c r="Q3924" t="str">
        <f t="shared" si="368"/>
        <v>theater</v>
      </c>
      <c r="R3924" t="str">
        <f t="shared" si="366"/>
        <v>plays</v>
      </c>
      <c r="S3924" s="11">
        <f t="shared" si="369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7">
        <f t="shared" si="370"/>
        <v>81.411764705882348</v>
      </c>
      <c r="Q3925" t="str">
        <f t="shared" si="368"/>
        <v>theater</v>
      </c>
      <c r="R3925" t="str">
        <f t="shared" si="366"/>
        <v>plays</v>
      </c>
      <c r="S3925" s="11">
        <f t="shared" si="369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7">
        <f t="shared" si="370"/>
        <v>57.25</v>
      </c>
      <c r="Q3926" t="str">
        <f t="shared" si="368"/>
        <v>theater</v>
      </c>
      <c r="R3926" t="str">
        <f t="shared" si="366"/>
        <v>plays</v>
      </c>
      <c r="S3926" s="11">
        <f t="shared" si="369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7">
        <f t="shared" si="370"/>
        <v>5</v>
      </c>
      <c r="Q3927" t="str">
        <f t="shared" si="368"/>
        <v>theater</v>
      </c>
      <c r="R3927" t="str">
        <f t="shared" si="366"/>
        <v>plays</v>
      </c>
      <c r="S3927" s="11">
        <f t="shared" si="369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7">
        <f t="shared" si="370"/>
        <v>15</v>
      </c>
      <c r="Q3928" t="str">
        <f t="shared" si="368"/>
        <v>theater</v>
      </c>
      <c r="R3928" t="str">
        <f t="shared" si="366"/>
        <v>plays</v>
      </c>
      <c r="S3928" s="11">
        <f t="shared" si="369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7">
        <f t="shared" si="370"/>
        <v>12.5</v>
      </c>
      <c r="Q3929" t="str">
        <f t="shared" si="368"/>
        <v>theater</v>
      </c>
      <c r="R3929" t="str">
        <f t="shared" si="366"/>
        <v>plays</v>
      </c>
      <c r="S3929" s="11">
        <f t="shared" si="369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7">
        <f t="shared" si="370"/>
        <v>93</v>
      </c>
      <c r="Q3930" t="str">
        <f t="shared" si="368"/>
        <v>theater</v>
      </c>
      <c r="R3930" t="str">
        <f t="shared" si="366"/>
        <v>plays</v>
      </c>
      <c r="S3930" s="11">
        <f t="shared" si="369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7">
        <f t="shared" si="370"/>
        <v>32.357142857142854</v>
      </c>
      <c r="Q3931" t="str">
        <f t="shared" si="368"/>
        <v>theater</v>
      </c>
      <c r="R3931" t="str">
        <f t="shared" si="366"/>
        <v>plays</v>
      </c>
      <c r="S3931" s="11">
        <f t="shared" si="369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7" t="str">
        <f t="shared" si="370"/>
        <v>NA</v>
      </c>
      <c r="Q3932" t="str">
        <f t="shared" si="368"/>
        <v>theater</v>
      </c>
      <c r="R3932" t="str">
        <f t="shared" si="366"/>
        <v>plays</v>
      </c>
      <c r="S3932" s="11">
        <f t="shared" si="369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7" t="str">
        <f t="shared" si="370"/>
        <v>NA</v>
      </c>
      <c r="Q3933" t="str">
        <f t="shared" si="368"/>
        <v>theater</v>
      </c>
      <c r="R3933" t="str">
        <f t="shared" si="366"/>
        <v>plays</v>
      </c>
      <c r="S3933" s="11">
        <f t="shared" si="369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7">
        <f t="shared" si="370"/>
        <v>1</v>
      </c>
      <c r="Q3934" t="str">
        <f t="shared" si="368"/>
        <v>theater</v>
      </c>
      <c r="R3934" t="str">
        <f t="shared" si="366"/>
        <v>plays</v>
      </c>
      <c r="S3934" s="11">
        <f t="shared" si="369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7">
        <f t="shared" si="370"/>
        <v>91.833333333333329</v>
      </c>
      <c r="Q3935" t="str">
        <f t="shared" si="368"/>
        <v>theater</v>
      </c>
      <c r="R3935" t="str">
        <f t="shared" si="366"/>
        <v>plays</v>
      </c>
      <c r="S3935" s="11">
        <f t="shared" si="369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7">
        <f t="shared" si="370"/>
        <v>45.833333333333336</v>
      </c>
      <c r="Q3936" t="str">
        <f t="shared" si="368"/>
        <v>theater</v>
      </c>
      <c r="R3936" t="str">
        <f t="shared" si="366"/>
        <v>plays</v>
      </c>
      <c r="S3936" s="11">
        <f t="shared" si="369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7">
        <f t="shared" si="370"/>
        <v>57.173913043478258</v>
      </c>
      <c r="Q3937" t="str">
        <f t="shared" si="368"/>
        <v>theater</v>
      </c>
      <c r="R3937" t="str">
        <f t="shared" si="366"/>
        <v>plays</v>
      </c>
      <c r="S3937" s="11">
        <f t="shared" si="369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7" t="str">
        <f t="shared" si="370"/>
        <v>NA</v>
      </c>
      <c r="Q3938" t="str">
        <f t="shared" si="368"/>
        <v>theater</v>
      </c>
      <c r="R3938" t="str">
        <f t="shared" si="366"/>
        <v>plays</v>
      </c>
      <c r="S3938" s="11">
        <f t="shared" si="369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7">
        <f t="shared" si="370"/>
        <v>248.5</v>
      </c>
      <c r="Q3939" t="str">
        <f t="shared" si="368"/>
        <v>theater</v>
      </c>
      <c r="R3939" t="str">
        <f t="shared" si="366"/>
        <v>plays</v>
      </c>
      <c r="S3939" s="11">
        <f t="shared" si="369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7">
        <f t="shared" si="370"/>
        <v>79.400000000000006</v>
      </c>
      <c r="Q3940" t="str">
        <f t="shared" si="368"/>
        <v>theater</v>
      </c>
      <c r="R3940" t="str">
        <f t="shared" si="366"/>
        <v>plays</v>
      </c>
      <c r="S3940" s="11">
        <f t="shared" si="369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7">
        <f t="shared" si="370"/>
        <v>5</v>
      </c>
      <c r="Q3941" t="str">
        <f t="shared" si="368"/>
        <v>theater</v>
      </c>
      <c r="R3941" t="str">
        <f t="shared" si="366"/>
        <v>plays</v>
      </c>
      <c r="S3941" s="11">
        <f t="shared" si="369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7">
        <f t="shared" si="370"/>
        <v>5.5</v>
      </c>
      <c r="Q3942" t="str">
        <f t="shared" si="368"/>
        <v>theater</v>
      </c>
      <c r="R3942" t="str">
        <f t="shared" si="366"/>
        <v>plays</v>
      </c>
      <c r="S3942" s="11">
        <f t="shared" si="369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7">
        <f t="shared" si="370"/>
        <v>25</v>
      </c>
      <c r="Q3943" t="str">
        <f t="shared" si="368"/>
        <v>theater</v>
      </c>
      <c r="R3943" t="str">
        <f t="shared" si="366"/>
        <v>plays</v>
      </c>
      <c r="S3943" s="11">
        <f t="shared" si="369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7" t="str">
        <f t="shared" si="370"/>
        <v>NA</v>
      </c>
      <c r="Q3944" t="str">
        <f t="shared" si="368"/>
        <v>theater</v>
      </c>
      <c r="R3944" t="str">
        <f t="shared" si="366"/>
        <v>plays</v>
      </c>
      <c r="S3944" s="11">
        <f t="shared" si="369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7">
        <f t="shared" si="370"/>
        <v>137.07692307692307</v>
      </c>
      <c r="Q3945" t="str">
        <f t="shared" si="368"/>
        <v>theater</v>
      </c>
      <c r="R3945" t="str">
        <f t="shared" si="366"/>
        <v>plays</v>
      </c>
      <c r="S3945" s="11">
        <f t="shared" si="369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7" t="str">
        <f t="shared" si="370"/>
        <v>NA</v>
      </c>
      <c r="Q3946" t="str">
        <f t="shared" si="368"/>
        <v>theater</v>
      </c>
      <c r="R3946" t="str">
        <f t="shared" si="366"/>
        <v>plays</v>
      </c>
      <c r="S3946" s="11">
        <f t="shared" si="369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7">
        <f t="shared" si="370"/>
        <v>5</v>
      </c>
      <c r="Q3947" t="str">
        <f t="shared" si="368"/>
        <v>theater</v>
      </c>
      <c r="R3947" t="str">
        <f t="shared" si="366"/>
        <v>plays</v>
      </c>
      <c r="S3947" s="11">
        <f t="shared" si="369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7">
        <f t="shared" si="370"/>
        <v>39</v>
      </c>
      <c r="Q3948" t="str">
        <f t="shared" si="368"/>
        <v>theater</v>
      </c>
      <c r="R3948" t="str">
        <f t="shared" si="366"/>
        <v>plays</v>
      </c>
      <c r="S3948" s="11">
        <f t="shared" si="369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7">
        <f t="shared" si="370"/>
        <v>50.5</v>
      </c>
      <c r="Q3949" t="str">
        <f t="shared" si="368"/>
        <v>theater</v>
      </c>
      <c r="R3949" t="str">
        <f t="shared" si="366"/>
        <v>plays</v>
      </c>
      <c r="S3949" s="11">
        <f t="shared" si="369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7" t="str">
        <f t="shared" si="370"/>
        <v>NA</v>
      </c>
      <c r="Q3950" t="str">
        <f t="shared" si="368"/>
        <v>theater</v>
      </c>
      <c r="R3950" t="str">
        <f t="shared" si="366"/>
        <v>plays</v>
      </c>
      <c r="S3950" s="11">
        <f t="shared" si="369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7">
        <f t="shared" si="370"/>
        <v>49.28125</v>
      </c>
      <c r="Q3951" t="str">
        <f t="shared" si="368"/>
        <v>theater</v>
      </c>
      <c r="R3951" t="str">
        <f t="shared" si="366"/>
        <v>plays</v>
      </c>
      <c r="S3951" s="11">
        <f t="shared" si="369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7">
        <f t="shared" si="370"/>
        <v>25</v>
      </c>
      <c r="Q3952" t="str">
        <f t="shared" si="368"/>
        <v>theater</v>
      </c>
      <c r="R3952" t="str">
        <f t="shared" si="366"/>
        <v>plays</v>
      </c>
      <c r="S3952" s="11">
        <f t="shared" si="369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7">
        <f t="shared" si="370"/>
        <v>1</v>
      </c>
      <c r="Q3953" t="str">
        <f t="shared" si="368"/>
        <v>theater</v>
      </c>
      <c r="R3953" t="str">
        <f t="shared" ref="R3953:R4016" si="372">MID(N3953,SEARCH("/",N3953)+1,LEN(N3953)-SEARCH("/",N3953))</f>
        <v>plays</v>
      </c>
      <c r="S3953" s="11">
        <f t="shared" si="369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7">
        <f t="shared" si="370"/>
        <v>25</v>
      </c>
      <c r="Q3954" t="str">
        <f t="shared" si="368"/>
        <v>theater</v>
      </c>
      <c r="R3954" t="str">
        <f t="shared" si="372"/>
        <v>plays</v>
      </c>
      <c r="S3954" s="11">
        <f t="shared" si="369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7" t="str">
        <f t="shared" si="370"/>
        <v>NA</v>
      </c>
      <c r="Q3955" t="str">
        <f t="shared" si="368"/>
        <v>theater</v>
      </c>
      <c r="R3955" t="str">
        <f t="shared" si="372"/>
        <v>plays</v>
      </c>
      <c r="S3955" s="11">
        <f t="shared" si="369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7" t="str">
        <f t="shared" si="370"/>
        <v>NA</v>
      </c>
      <c r="Q3956" t="str">
        <f t="shared" si="368"/>
        <v>theater</v>
      </c>
      <c r="R3956" t="str">
        <f t="shared" si="372"/>
        <v>plays</v>
      </c>
      <c r="S3956" s="11">
        <f t="shared" si="369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7">
        <f t="shared" si="370"/>
        <v>53.125</v>
      </c>
      <c r="Q3957" t="str">
        <f t="shared" si="368"/>
        <v>theater</v>
      </c>
      <c r="R3957" t="str">
        <f t="shared" si="372"/>
        <v>plays</v>
      </c>
      <c r="S3957" s="11">
        <f t="shared" si="369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7" t="str">
        <f t="shared" si="370"/>
        <v>NA</v>
      </c>
      <c r="Q3958" t="str">
        <f t="shared" si="368"/>
        <v>theater</v>
      </c>
      <c r="R3958" t="str">
        <f t="shared" si="372"/>
        <v>plays</v>
      </c>
      <c r="S3958" s="11">
        <f t="shared" si="369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7">
        <f t="shared" si="370"/>
        <v>7</v>
      </c>
      <c r="Q3959" t="str">
        <f t="shared" si="368"/>
        <v>theater</v>
      </c>
      <c r="R3959" t="str">
        <f t="shared" si="372"/>
        <v>plays</v>
      </c>
      <c r="S3959" s="11">
        <f t="shared" si="369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7">
        <f t="shared" si="370"/>
        <v>40.0625</v>
      </c>
      <c r="Q3960" t="str">
        <f t="shared" si="368"/>
        <v>theater</v>
      </c>
      <c r="R3960" t="str">
        <f t="shared" si="372"/>
        <v>plays</v>
      </c>
      <c r="S3960" s="11">
        <f t="shared" si="369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7">
        <f t="shared" si="370"/>
        <v>24.333333333333332</v>
      </c>
      <c r="Q3961" t="str">
        <f t="shared" si="368"/>
        <v>theater</v>
      </c>
      <c r="R3961" t="str">
        <f t="shared" si="372"/>
        <v>plays</v>
      </c>
      <c r="S3961" s="11">
        <f t="shared" si="369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7">
        <f t="shared" si="370"/>
        <v>11.25</v>
      </c>
      <c r="Q3962" t="str">
        <f t="shared" si="368"/>
        <v>theater</v>
      </c>
      <c r="R3962" t="str">
        <f t="shared" si="372"/>
        <v>plays</v>
      </c>
      <c r="S3962" s="11">
        <f t="shared" si="369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7">
        <f t="shared" si="370"/>
        <v>10.5</v>
      </c>
      <c r="Q3963" t="str">
        <f t="shared" si="368"/>
        <v>theater</v>
      </c>
      <c r="R3963" t="str">
        <f t="shared" si="372"/>
        <v>plays</v>
      </c>
      <c r="S3963" s="11">
        <f t="shared" si="369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7">
        <f t="shared" si="370"/>
        <v>15</v>
      </c>
      <c r="Q3964" t="str">
        <f t="shared" si="368"/>
        <v>theater</v>
      </c>
      <c r="R3964" t="str">
        <f t="shared" si="372"/>
        <v>plays</v>
      </c>
      <c r="S3964" s="11">
        <f t="shared" si="369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7" t="str">
        <f t="shared" si="370"/>
        <v>NA</v>
      </c>
      <c r="Q3965" t="str">
        <f t="shared" si="368"/>
        <v>theater</v>
      </c>
      <c r="R3965" t="str">
        <f t="shared" si="372"/>
        <v>plays</v>
      </c>
      <c r="S3965" s="11">
        <f t="shared" si="369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7">
        <f t="shared" si="370"/>
        <v>42</v>
      </c>
      <c r="Q3966" t="str">
        <f t="shared" si="368"/>
        <v>theater</v>
      </c>
      <c r="R3966" t="str">
        <f t="shared" si="372"/>
        <v>plays</v>
      </c>
      <c r="S3966" s="11">
        <f t="shared" si="369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7">
        <f t="shared" si="370"/>
        <v>71.25</v>
      </c>
      <c r="Q3967" t="str">
        <f t="shared" si="368"/>
        <v>theater</v>
      </c>
      <c r="R3967" t="str">
        <f t="shared" si="372"/>
        <v>plays</v>
      </c>
      <c r="S3967" s="11">
        <f t="shared" si="369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7">
        <f t="shared" si="370"/>
        <v>22.5</v>
      </c>
      <c r="Q3968" t="str">
        <f t="shared" si="368"/>
        <v>theater</v>
      </c>
      <c r="R3968" t="str">
        <f t="shared" si="372"/>
        <v>plays</v>
      </c>
      <c r="S3968" s="11">
        <f t="shared" si="369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7">
        <f t="shared" si="370"/>
        <v>41</v>
      </c>
      <c r="Q3969" t="str">
        <f t="shared" si="368"/>
        <v>theater</v>
      </c>
      <c r="R3969" t="str">
        <f t="shared" si="372"/>
        <v>plays</v>
      </c>
      <c r="S3969" s="11">
        <f t="shared" si="369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7">
        <f t="shared" si="370"/>
        <v>47.909090909090907</v>
      </c>
      <c r="Q3970" t="str">
        <f t="shared" si="368"/>
        <v>theater</v>
      </c>
      <c r="R3970" t="str">
        <f t="shared" si="372"/>
        <v>plays</v>
      </c>
      <c r="S3970" s="11">
        <f t="shared" si="369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7">
        <f t="shared" si="370"/>
        <v>35.166666666666664</v>
      </c>
      <c r="Q3971" t="str">
        <f t="shared" ref="Q3971:Q4034" si="374">LEFT(N3971,SEARCH("/",N3971)-1)</f>
        <v>theater</v>
      </c>
      <c r="R3971" t="str">
        <f t="shared" si="372"/>
        <v>plays</v>
      </c>
      <c r="S3971" s="11">
        <f t="shared" ref="S3971:S4034" si="375">(((J3971/60)/60)/24)+DATE(1970,1,1)</f>
        <v>42601.854699074072</v>
      </c>
      <c r="T3971" s="11">
        <f t="shared" si="37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7">
        <f t="shared" ref="P3972:P4035" si="376">IFERROR(E3972/L3972,"NA")</f>
        <v>5.5</v>
      </c>
      <c r="Q3972" t="str">
        <f t="shared" si="374"/>
        <v>theater</v>
      </c>
      <c r="R3972" t="str">
        <f t="shared" si="372"/>
        <v>plays</v>
      </c>
      <c r="S3972" s="11">
        <f t="shared" si="375"/>
        <v>42447.863553240735</v>
      </c>
      <c r="T3972" s="11">
        <f t="shared" ref="T3972:T4035" si="377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7">
        <f t="shared" si="376"/>
        <v>22.666666666666668</v>
      </c>
      <c r="Q3973" t="str">
        <f t="shared" si="374"/>
        <v>theater</v>
      </c>
      <c r="R3973" t="str">
        <f t="shared" si="372"/>
        <v>plays</v>
      </c>
      <c r="S3973" s="11">
        <f t="shared" si="375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7">
        <f t="shared" si="376"/>
        <v>26.375</v>
      </c>
      <c r="Q3974" t="str">
        <f t="shared" si="374"/>
        <v>theater</v>
      </c>
      <c r="R3974" t="str">
        <f t="shared" si="372"/>
        <v>plays</v>
      </c>
      <c r="S3974" s="11">
        <f t="shared" si="375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7">
        <f t="shared" si="376"/>
        <v>105.54054054054055</v>
      </c>
      <c r="Q3975" t="str">
        <f t="shared" si="374"/>
        <v>theater</v>
      </c>
      <c r="R3975" t="str">
        <f t="shared" si="372"/>
        <v>plays</v>
      </c>
      <c r="S3975" s="11">
        <f t="shared" si="375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7">
        <f t="shared" si="376"/>
        <v>29.09090909090909</v>
      </c>
      <c r="Q3976" t="str">
        <f t="shared" si="374"/>
        <v>theater</v>
      </c>
      <c r="R3976" t="str">
        <f t="shared" si="372"/>
        <v>plays</v>
      </c>
      <c r="S3976" s="11">
        <f t="shared" si="375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7" t="str">
        <f t="shared" si="376"/>
        <v>NA</v>
      </c>
      <c r="Q3977" t="str">
        <f t="shared" si="374"/>
        <v>theater</v>
      </c>
      <c r="R3977" t="str">
        <f t="shared" si="372"/>
        <v>plays</v>
      </c>
      <c r="S3977" s="11">
        <f t="shared" si="375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7">
        <f t="shared" si="376"/>
        <v>62</v>
      </c>
      <c r="Q3978" t="str">
        <f t="shared" si="374"/>
        <v>theater</v>
      </c>
      <c r="R3978" t="str">
        <f t="shared" si="372"/>
        <v>plays</v>
      </c>
      <c r="S3978" s="11">
        <f t="shared" si="375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7">
        <f t="shared" si="376"/>
        <v>217.5</v>
      </c>
      <c r="Q3979" t="str">
        <f t="shared" si="374"/>
        <v>theater</v>
      </c>
      <c r="R3979" t="str">
        <f t="shared" si="372"/>
        <v>plays</v>
      </c>
      <c r="S3979" s="11">
        <f t="shared" si="375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7">
        <f t="shared" si="376"/>
        <v>26.75</v>
      </c>
      <c r="Q3980" t="str">
        <f t="shared" si="374"/>
        <v>theater</v>
      </c>
      <c r="R3980" t="str">
        <f t="shared" si="372"/>
        <v>plays</v>
      </c>
      <c r="S3980" s="11">
        <f t="shared" si="375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7">
        <f t="shared" si="376"/>
        <v>18.333333333333332</v>
      </c>
      <c r="Q3981" t="str">
        <f t="shared" si="374"/>
        <v>theater</v>
      </c>
      <c r="R3981" t="str">
        <f t="shared" si="372"/>
        <v>plays</v>
      </c>
      <c r="S3981" s="11">
        <f t="shared" si="375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7">
        <f t="shared" si="376"/>
        <v>64.285714285714292</v>
      </c>
      <c r="Q3982" t="str">
        <f t="shared" si="374"/>
        <v>theater</v>
      </c>
      <c r="R3982" t="str">
        <f t="shared" si="372"/>
        <v>plays</v>
      </c>
      <c r="S3982" s="11">
        <f t="shared" si="375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7">
        <f t="shared" si="376"/>
        <v>175</v>
      </c>
      <c r="Q3983" t="str">
        <f t="shared" si="374"/>
        <v>theater</v>
      </c>
      <c r="R3983" t="str">
        <f t="shared" si="372"/>
        <v>plays</v>
      </c>
      <c r="S3983" s="11">
        <f t="shared" si="375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7">
        <f t="shared" si="376"/>
        <v>34</v>
      </c>
      <c r="Q3984" t="str">
        <f t="shared" si="374"/>
        <v>theater</v>
      </c>
      <c r="R3984" t="str">
        <f t="shared" si="372"/>
        <v>plays</v>
      </c>
      <c r="S3984" s="11">
        <f t="shared" si="375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7">
        <f t="shared" si="376"/>
        <v>84.282608695652172</v>
      </c>
      <c r="Q3985" t="str">
        <f t="shared" si="374"/>
        <v>theater</v>
      </c>
      <c r="R3985" t="str">
        <f t="shared" si="372"/>
        <v>plays</v>
      </c>
      <c r="S3985" s="11">
        <f t="shared" si="375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7">
        <f t="shared" si="376"/>
        <v>9.5</v>
      </c>
      <c r="Q3986" t="str">
        <f t="shared" si="374"/>
        <v>theater</v>
      </c>
      <c r="R3986" t="str">
        <f t="shared" si="372"/>
        <v>plays</v>
      </c>
      <c r="S3986" s="11">
        <f t="shared" si="375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7">
        <f t="shared" si="376"/>
        <v>33.736842105263158</v>
      </c>
      <c r="Q3987" t="str">
        <f t="shared" si="374"/>
        <v>theater</v>
      </c>
      <c r="R3987" t="str">
        <f t="shared" si="372"/>
        <v>plays</v>
      </c>
      <c r="S3987" s="11">
        <f t="shared" si="375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7">
        <f t="shared" si="376"/>
        <v>37.53846153846154</v>
      </c>
      <c r="Q3988" t="str">
        <f t="shared" si="374"/>
        <v>theater</v>
      </c>
      <c r="R3988" t="str">
        <f t="shared" si="372"/>
        <v>plays</v>
      </c>
      <c r="S3988" s="11">
        <f t="shared" si="375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7">
        <f t="shared" si="376"/>
        <v>11.615384615384615</v>
      </c>
      <c r="Q3989" t="str">
        <f t="shared" si="374"/>
        <v>theater</v>
      </c>
      <c r="R3989" t="str">
        <f t="shared" si="372"/>
        <v>plays</v>
      </c>
      <c r="S3989" s="11">
        <f t="shared" si="375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7">
        <f t="shared" si="376"/>
        <v>8</v>
      </c>
      <c r="Q3990" t="str">
        <f t="shared" si="374"/>
        <v>theater</v>
      </c>
      <c r="R3990" t="str">
        <f t="shared" si="372"/>
        <v>plays</v>
      </c>
      <c r="S3990" s="11">
        <f t="shared" si="375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7" t="str">
        <f t="shared" si="376"/>
        <v>NA</v>
      </c>
      <c r="Q3991" t="str">
        <f t="shared" si="374"/>
        <v>theater</v>
      </c>
      <c r="R3991" t="str">
        <f t="shared" si="372"/>
        <v>plays</v>
      </c>
      <c r="S3991" s="11">
        <f t="shared" si="375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7">
        <f t="shared" si="376"/>
        <v>23</v>
      </c>
      <c r="Q3992" t="str">
        <f t="shared" si="374"/>
        <v>theater</v>
      </c>
      <c r="R3992" t="str">
        <f t="shared" si="372"/>
        <v>plays</v>
      </c>
      <c r="S3992" s="11">
        <f t="shared" si="375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7">
        <f t="shared" si="376"/>
        <v>100</v>
      </c>
      <c r="Q3993" t="str">
        <f t="shared" si="374"/>
        <v>theater</v>
      </c>
      <c r="R3993" t="str">
        <f t="shared" si="372"/>
        <v>plays</v>
      </c>
      <c r="S3993" s="11">
        <f t="shared" si="375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7">
        <f t="shared" si="376"/>
        <v>60.111111111111114</v>
      </c>
      <c r="Q3994" t="str">
        <f t="shared" si="374"/>
        <v>theater</v>
      </c>
      <c r="R3994" t="str">
        <f t="shared" si="372"/>
        <v>plays</v>
      </c>
      <c r="S3994" s="11">
        <f t="shared" si="375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7">
        <f t="shared" si="376"/>
        <v>3</v>
      </c>
      <c r="Q3995" t="str">
        <f t="shared" si="374"/>
        <v>theater</v>
      </c>
      <c r="R3995" t="str">
        <f t="shared" si="372"/>
        <v>plays</v>
      </c>
      <c r="S3995" s="11">
        <f t="shared" si="375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7">
        <f t="shared" si="376"/>
        <v>5</v>
      </c>
      <c r="Q3996" t="str">
        <f t="shared" si="374"/>
        <v>theater</v>
      </c>
      <c r="R3996" t="str">
        <f t="shared" si="372"/>
        <v>plays</v>
      </c>
      <c r="S3996" s="11">
        <f t="shared" si="375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7">
        <f t="shared" si="376"/>
        <v>17.5</v>
      </c>
      <c r="Q3997" t="str">
        <f t="shared" si="374"/>
        <v>theater</v>
      </c>
      <c r="R3997" t="str">
        <f t="shared" si="372"/>
        <v>plays</v>
      </c>
      <c r="S3997" s="11">
        <f t="shared" si="375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7">
        <f t="shared" si="376"/>
        <v>29.235294117647058</v>
      </c>
      <c r="Q3998" t="str">
        <f t="shared" si="374"/>
        <v>theater</v>
      </c>
      <c r="R3998" t="str">
        <f t="shared" si="372"/>
        <v>plays</v>
      </c>
      <c r="S3998" s="11">
        <f t="shared" si="375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7" t="str">
        <f t="shared" si="376"/>
        <v>NA</v>
      </c>
      <c r="Q3999" t="str">
        <f t="shared" si="374"/>
        <v>theater</v>
      </c>
      <c r="R3999" t="str">
        <f t="shared" si="372"/>
        <v>plays</v>
      </c>
      <c r="S3999" s="11">
        <f t="shared" si="375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7">
        <f t="shared" si="376"/>
        <v>59.583333333333336</v>
      </c>
      <c r="Q4000" t="str">
        <f t="shared" si="374"/>
        <v>theater</v>
      </c>
      <c r="R4000" t="str">
        <f t="shared" si="372"/>
        <v>plays</v>
      </c>
      <c r="S4000" s="11">
        <f t="shared" si="375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7">
        <f t="shared" si="376"/>
        <v>82.571428571428569</v>
      </c>
      <c r="Q4001" t="str">
        <f t="shared" si="374"/>
        <v>theater</v>
      </c>
      <c r="R4001" t="str">
        <f t="shared" si="372"/>
        <v>plays</v>
      </c>
      <c r="S4001" s="11">
        <f t="shared" si="375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7">
        <f t="shared" si="376"/>
        <v>10</v>
      </c>
      <c r="Q4002" t="str">
        <f t="shared" si="374"/>
        <v>theater</v>
      </c>
      <c r="R4002" t="str">
        <f t="shared" si="372"/>
        <v>plays</v>
      </c>
      <c r="S4002" s="11">
        <f t="shared" si="375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7">
        <f t="shared" si="376"/>
        <v>32.357142857142854</v>
      </c>
      <c r="Q4003" t="str">
        <f t="shared" si="374"/>
        <v>theater</v>
      </c>
      <c r="R4003" t="str">
        <f t="shared" si="372"/>
        <v>plays</v>
      </c>
      <c r="S4003" s="11">
        <f t="shared" si="375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7">
        <f t="shared" si="376"/>
        <v>5.75</v>
      </c>
      <c r="Q4004" t="str">
        <f t="shared" si="374"/>
        <v>theater</v>
      </c>
      <c r="R4004" t="str">
        <f t="shared" si="372"/>
        <v>plays</v>
      </c>
      <c r="S4004" s="11">
        <f t="shared" si="375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7">
        <f t="shared" si="376"/>
        <v>100.5</v>
      </c>
      <c r="Q4005" t="str">
        <f t="shared" si="374"/>
        <v>theater</v>
      </c>
      <c r="R4005" t="str">
        <f t="shared" si="372"/>
        <v>plays</v>
      </c>
      <c r="S4005" s="11">
        <f t="shared" si="375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7">
        <f t="shared" si="376"/>
        <v>1</v>
      </c>
      <c r="Q4006" t="str">
        <f t="shared" si="374"/>
        <v>theater</v>
      </c>
      <c r="R4006" t="str">
        <f t="shared" si="372"/>
        <v>plays</v>
      </c>
      <c r="S4006" s="11">
        <f t="shared" si="375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7">
        <f t="shared" si="376"/>
        <v>20</v>
      </c>
      <c r="Q4007" t="str">
        <f t="shared" si="374"/>
        <v>theater</v>
      </c>
      <c r="R4007" t="str">
        <f t="shared" si="372"/>
        <v>plays</v>
      </c>
      <c r="S4007" s="11">
        <f t="shared" si="375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7">
        <f t="shared" si="376"/>
        <v>2</v>
      </c>
      <c r="Q4008" t="str">
        <f t="shared" si="374"/>
        <v>theater</v>
      </c>
      <c r="R4008" t="str">
        <f t="shared" si="372"/>
        <v>plays</v>
      </c>
      <c r="S4008" s="11">
        <f t="shared" si="375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7">
        <f t="shared" si="376"/>
        <v>5</v>
      </c>
      <c r="Q4009" t="str">
        <f t="shared" si="374"/>
        <v>theater</v>
      </c>
      <c r="R4009" t="str">
        <f t="shared" si="372"/>
        <v>plays</v>
      </c>
      <c r="S4009" s="11">
        <f t="shared" si="375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7">
        <f t="shared" si="376"/>
        <v>15</v>
      </c>
      <c r="Q4010" t="str">
        <f t="shared" si="374"/>
        <v>theater</v>
      </c>
      <c r="R4010" t="str">
        <f t="shared" si="372"/>
        <v>plays</v>
      </c>
      <c r="S4010" s="11">
        <f t="shared" si="375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7">
        <f t="shared" si="376"/>
        <v>25</v>
      </c>
      <c r="Q4011" t="str">
        <f t="shared" si="374"/>
        <v>theater</v>
      </c>
      <c r="R4011" t="str">
        <f t="shared" si="372"/>
        <v>plays</v>
      </c>
      <c r="S4011" s="11">
        <f t="shared" si="375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7">
        <f t="shared" si="376"/>
        <v>45.842105263157897</v>
      </c>
      <c r="Q4012" t="str">
        <f t="shared" si="374"/>
        <v>theater</v>
      </c>
      <c r="R4012" t="str">
        <f t="shared" si="372"/>
        <v>plays</v>
      </c>
      <c r="S4012" s="11">
        <f t="shared" si="375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7">
        <f t="shared" si="376"/>
        <v>4.75</v>
      </c>
      <c r="Q4013" t="str">
        <f t="shared" si="374"/>
        <v>theater</v>
      </c>
      <c r="R4013" t="str">
        <f t="shared" si="372"/>
        <v>plays</v>
      </c>
      <c r="S4013" s="11">
        <f t="shared" si="375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7" t="str">
        <f t="shared" si="376"/>
        <v>NA</v>
      </c>
      <c r="Q4014" t="str">
        <f t="shared" si="374"/>
        <v>theater</v>
      </c>
      <c r="R4014" t="str">
        <f t="shared" si="372"/>
        <v>plays</v>
      </c>
      <c r="S4014" s="11">
        <f t="shared" si="375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7">
        <f t="shared" si="376"/>
        <v>13</v>
      </c>
      <c r="Q4015" t="str">
        <f t="shared" si="374"/>
        <v>theater</v>
      </c>
      <c r="R4015" t="str">
        <f t="shared" si="372"/>
        <v>plays</v>
      </c>
      <c r="S4015" s="11">
        <f t="shared" si="375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7" t="str">
        <f t="shared" si="376"/>
        <v>NA</v>
      </c>
      <c r="Q4016" t="str">
        <f t="shared" si="374"/>
        <v>theater</v>
      </c>
      <c r="R4016" t="str">
        <f t="shared" si="372"/>
        <v>plays</v>
      </c>
      <c r="S4016" s="11">
        <f t="shared" si="375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7">
        <f t="shared" si="376"/>
        <v>1</v>
      </c>
      <c r="Q4017" t="str">
        <f t="shared" si="374"/>
        <v>theater</v>
      </c>
      <c r="R4017" t="str">
        <f t="shared" ref="R4017:R4080" si="378">MID(N4017,SEARCH("/",N4017)+1,LEN(N4017)-SEARCH("/",N4017))</f>
        <v>plays</v>
      </c>
      <c r="S4017" s="11">
        <f t="shared" si="375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7">
        <f t="shared" si="376"/>
        <v>10</v>
      </c>
      <c r="Q4018" t="str">
        <f t="shared" si="374"/>
        <v>theater</v>
      </c>
      <c r="R4018" t="str">
        <f t="shared" si="378"/>
        <v>plays</v>
      </c>
      <c r="S4018" s="11">
        <f t="shared" si="375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7">
        <f t="shared" si="376"/>
        <v>52.5</v>
      </c>
      <c r="Q4019" t="str">
        <f t="shared" si="374"/>
        <v>theater</v>
      </c>
      <c r="R4019" t="str">
        <f t="shared" si="378"/>
        <v>plays</v>
      </c>
      <c r="S4019" s="11">
        <f t="shared" si="375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7">
        <f t="shared" si="376"/>
        <v>32.5</v>
      </c>
      <c r="Q4020" t="str">
        <f t="shared" si="374"/>
        <v>theater</v>
      </c>
      <c r="R4020" t="str">
        <f t="shared" si="378"/>
        <v>plays</v>
      </c>
      <c r="S4020" s="11">
        <f t="shared" si="375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7">
        <f t="shared" si="376"/>
        <v>7.25</v>
      </c>
      <c r="Q4021" t="str">
        <f t="shared" si="374"/>
        <v>theater</v>
      </c>
      <c r="R4021" t="str">
        <f t="shared" si="378"/>
        <v>plays</v>
      </c>
      <c r="S4021" s="11">
        <f t="shared" si="375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7">
        <f t="shared" si="376"/>
        <v>33.333333333333336</v>
      </c>
      <c r="Q4022" t="str">
        <f t="shared" si="374"/>
        <v>theater</v>
      </c>
      <c r="R4022" t="str">
        <f t="shared" si="378"/>
        <v>plays</v>
      </c>
      <c r="S4022" s="11">
        <f t="shared" si="375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7">
        <f t="shared" si="376"/>
        <v>62.5</v>
      </c>
      <c r="Q4023" t="str">
        <f t="shared" si="374"/>
        <v>theater</v>
      </c>
      <c r="R4023" t="str">
        <f t="shared" si="378"/>
        <v>plays</v>
      </c>
      <c r="S4023" s="11">
        <f t="shared" si="375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7">
        <f t="shared" si="376"/>
        <v>63.558375634517766</v>
      </c>
      <c r="Q4024" t="str">
        <f t="shared" si="374"/>
        <v>theater</v>
      </c>
      <c r="R4024" t="str">
        <f t="shared" si="378"/>
        <v>plays</v>
      </c>
      <c r="S4024" s="11">
        <f t="shared" si="375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7" t="str">
        <f t="shared" si="376"/>
        <v>NA</v>
      </c>
      <c r="Q4025" t="str">
        <f t="shared" si="374"/>
        <v>theater</v>
      </c>
      <c r="R4025" t="str">
        <f t="shared" si="378"/>
        <v>plays</v>
      </c>
      <c r="S4025" s="11">
        <f t="shared" si="375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7">
        <f t="shared" si="376"/>
        <v>10</v>
      </c>
      <c r="Q4026" t="str">
        <f t="shared" si="374"/>
        <v>theater</v>
      </c>
      <c r="R4026" t="str">
        <f t="shared" si="378"/>
        <v>plays</v>
      </c>
      <c r="S4026" s="11">
        <f t="shared" si="375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7">
        <f t="shared" si="376"/>
        <v>62.5</v>
      </c>
      <c r="Q4027" t="str">
        <f t="shared" si="374"/>
        <v>theater</v>
      </c>
      <c r="R4027" t="str">
        <f t="shared" si="378"/>
        <v>plays</v>
      </c>
      <c r="S4027" s="11">
        <f t="shared" si="375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7" t="str">
        <f t="shared" si="376"/>
        <v>NA</v>
      </c>
      <c r="Q4028" t="str">
        <f t="shared" si="374"/>
        <v>theater</v>
      </c>
      <c r="R4028" t="str">
        <f t="shared" si="378"/>
        <v>plays</v>
      </c>
      <c r="S4028" s="11">
        <f t="shared" si="375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7">
        <f t="shared" si="376"/>
        <v>30.714285714285715</v>
      </c>
      <c r="Q4029" t="str">
        <f t="shared" si="374"/>
        <v>theater</v>
      </c>
      <c r="R4029" t="str">
        <f t="shared" si="378"/>
        <v>plays</v>
      </c>
      <c r="S4029" s="11">
        <f t="shared" si="375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7">
        <f t="shared" si="376"/>
        <v>51</v>
      </c>
      <c r="Q4030" t="str">
        <f t="shared" si="374"/>
        <v>theater</v>
      </c>
      <c r="R4030" t="str">
        <f t="shared" si="378"/>
        <v>plays</v>
      </c>
      <c r="S4030" s="11">
        <f t="shared" si="375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7" t="str">
        <f t="shared" si="376"/>
        <v>NA</v>
      </c>
      <c r="Q4031" t="str">
        <f t="shared" si="374"/>
        <v>theater</v>
      </c>
      <c r="R4031" t="str">
        <f t="shared" si="378"/>
        <v>plays</v>
      </c>
      <c r="S4031" s="11">
        <f t="shared" si="375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7">
        <f t="shared" si="376"/>
        <v>66.666666666666671</v>
      </c>
      <c r="Q4032" t="str">
        <f t="shared" si="374"/>
        <v>theater</v>
      </c>
      <c r="R4032" t="str">
        <f t="shared" si="378"/>
        <v>plays</v>
      </c>
      <c r="S4032" s="11">
        <f t="shared" si="375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7" t="str">
        <f t="shared" si="376"/>
        <v>NA</v>
      </c>
      <c r="Q4033" t="str">
        <f t="shared" si="374"/>
        <v>theater</v>
      </c>
      <c r="R4033" t="str">
        <f t="shared" si="378"/>
        <v>plays</v>
      </c>
      <c r="S4033" s="11">
        <f t="shared" si="375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7">
        <f t="shared" si="376"/>
        <v>59</v>
      </c>
      <c r="Q4034" t="str">
        <f t="shared" si="374"/>
        <v>theater</v>
      </c>
      <c r="R4034" t="str">
        <f t="shared" si="378"/>
        <v>plays</v>
      </c>
      <c r="S4034" s="11">
        <f t="shared" si="375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7">
        <f t="shared" si="376"/>
        <v>65.340319148936175</v>
      </c>
      <c r="Q4035" t="str">
        <f t="shared" ref="Q4035:Q4098" si="380">LEFT(N4035,SEARCH("/",N4035)-1)</f>
        <v>theater</v>
      </c>
      <c r="R4035" t="str">
        <f t="shared" si="378"/>
        <v>plays</v>
      </c>
      <c r="S4035" s="11">
        <f t="shared" ref="S4035:S4098" si="381">(((J4035/60)/60)/24)+DATE(1970,1,1)</f>
        <v>42614.268796296295</v>
      </c>
      <c r="T4035" s="11">
        <f t="shared" si="377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7">
        <f t="shared" ref="P4036:P4099" si="382">IFERROR(E4036/L4036,"NA")</f>
        <v>100</v>
      </c>
      <c r="Q4036" t="str">
        <f t="shared" si="380"/>
        <v>theater</v>
      </c>
      <c r="R4036" t="str">
        <f t="shared" si="378"/>
        <v>plays</v>
      </c>
      <c r="S4036" s="11">
        <f t="shared" si="381"/>
        <v>42067.947337962964</v>
      </c>
      <c r="T4036" s="11">
        <f t="shared" ref="T4036:T4099" si="383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7">
        <f t="shared" si="382"/>
        <v>147.4</v>
      </c>
      <c r="Q4037" t="str">
        <f t="shared" si="380"/>
        <v>theater</v>
      </c>
      <c r="R4037" t="str">
        <f t="shared" si="378"/>
        <v>plays</v>
      </c>
      <c r="S4037" s="11">
        <f t="shared" si="381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7">
        <f t="shared" si="382"/>
        <v>166.05882352941177</v>
      </c>
      <c r="Q4038" t="str">
        <f t="shared" si="380"/>
        <v>theater</v>
      </c>
      <c r="R4038" t="str">
        <f t="shared" si="378"/>
        <v>plays</v>
      </c>
      <c r="S4038" s="11">
        <f t="shared" si="381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7">
        <f t="shared" si="382"/>
        <v>40</v>
      </c>
      <c r="Q4039" t="str">
        <f t="shared" si="380"/>
        <v>theater</v>
      </c>
      <c r="R4039" t="str">
        <f t="shared" si="378"/>
        <v>plays</v>
      </c>
      <c r="S4039" s="11">
        <f t="shared" si="381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7">
        <f t="shared" si="382"/>
        <v>75.25</v>
      </c>
      <c r="Q4040" t="str">
        <f t="shared" si="380"/>
        <v>theater</v>
      </c>
      <c r="R4040" t="str">
        <f t="shared" si="378"/>
        <v>plays</v>
      </c>
      <c r="S4040" s="11">
        <f t="shared" si="381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7">
        <f t="shared" si="382"/>
        <v>60</v>
      </c>
      <c r="Q4041" t="str">
        <f t="shared" si="380"/>
        <v>theater</v>
      </c>
      <c r="R4041" t="str">
        <f t="shared" si="378"/>
        <v>plays</v>
      </c>
      <c r="S4041" s="11">
        <f t="shared" si="381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7">
        <f t="shared" si="382"/>
        <v>1250</v>
      </c>
      <c r="Q4042" t="str">
        <f t="shared" si="380"/>
        <v>theater</v>
      </c>
      <c r="R4042" t="str">
        <f t="shared" si="378"/>
        <v>plays</v>
      </c>
      <c r="S4042" s="11">
        <f t="shared" si="381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7">
        <f t="shared" si="382"/>
        <v>10.5</v>
      </c>
      <c r="Q4043" t="str">
        <f t="shared" si="380"/>
        <v>theater</v>
      </c>
      <c r="R4043" t="str">
        <f t="shared" si="378"/>
        <v>plays</v>
      </c>
      <c r="S4043" s="11">
        <f t="shared" si="381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7">
        <f t="shared" si="382"/>
        <v>7</v>
      </c>
      <c r="Q4044" t="str">
        <f t="shared" si="380"/>
        <v>theater</v>
      </c>
      <c r="R4044" t="str">
        <f t="shared" si="378"/>
        <v>plays</v>
      </c>
      <c r="S4044" s="11">
        <f t="shared" si="381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7" t="str">
        <f t="shared" si="382"/>
        <v>NA</v>
      </c>
      <c r="Q4045" t="str">
        <f t="shared" si="380"/>
        <v>theater</v>
      </c>
      <c r="R4045" t="str">
        <f t="shared" si="378"/>
        <v>plays</v>
      </c>
      <c r="S4045" s="11">
        <f t="shared" si="381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7">
        <f t="shared" si="382"/>
        <v>56.25</v>
      </c>
      <c r="Q4046" t="str">
        <f t="shared" si="380"/>
        <v>theater</v>
      </c>
      <c r="R4046" t="str">
        <f t="shared" si="378"/>
        <v>plays</v>
      </c>
      <c r="S4046" s="11">
        <f t="shared" si="381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7">
        <f t="shared" si="382"/>
        <v>1</v>
      </c>
      <c r="Q4047" t="str">
        <f t="shared" si="380"/>
        <v>theater</v>
      </c>
      <c r="R4047" t="str">
        <f t="shared" si="378"/>
        <v>plays</v>
      </c>
      <c r="S4047" s="11">
        <f t="shared" si="381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7">
        <f t="shared" si="382"/>
        <v>38.333333333333336</v>
      </c>
      <c r="Q4048" t="str">
        <f t="shared" si="380"/>
        <v>theater</v>
      </c>
      <c r="R4048" t="str">
        <f t="shared" si="378"/>
        <v>plays</v>
      </c>
      <c r="S4048" s="11">
        <f t="shared" si="381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7">
        <f t="shared" si="382"/>
        <v>27.5</v>
      </c>
      <c r="Q4049" t="str">
        <f t="shared" si="380"/>
        <v>theater</v>
      </c>
      <c r="R4049" t="str">
        <f t="shared" si="378"/>
        <v>plays</v>
      </c>
      <c r="S4049" s="11">
        <f t="shared" si="381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7">
        <f t="shared" si="382"/>
        <v>32.978021978021978</v>
      </c>
      <c r="Q4050" t="str">
        <f t="shared" si="380"/>
        <v>theater</v>
      </c>
      <c r="R4050" t="str">
        <f t="shared" si="378"/>
        <v>plays</v>
      </c>
      <c r="S4050" s="11">
        <f t="shared" si="381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7">
        <f t="shared" si="382"/>
        <v>16</v>
      </c>
      <c r="Q4051" t="str">
        <f t="shared" si="380"/>
        <v>theater</v>
      </c>
      <c r="R4051" t="str">
        <f t="shared" si="378"/>
        <v>plays</v>
      </c>
      <c r="S4051" s="11">
        <f t="shared" si="381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7">
        <f t="shared" si="382"/>
        <v>1</v>
      </c>
      <c r="Q4052" t="str">
        <f t="shared" si="380"/>
        <v>theater</v>
      </c>
      <c r="R4052" t="str">
        <f t="shared" si="378"/>
        <v>plays</v>
      </c>
      <c r="S4052" s="11">
        <f t="shared" si="381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7" t="str">
        <f t="shared" si="382"/>
        <v>NA</v>
      </c>
      <c r="Q4053" t="str">
        <f t="shared" si="380"/>
        <v>theater</v>
      </c>
      <c r="R4053" t="str">
        <f t="shared" si="378"/>
        <v>plays</v>
      </c>
      <c r="S4053" s="11">
        <f t="shared" si="381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7">
        <f t="shared" si="382"/>
        <v>86.615384615384613</v>
      </c>
      <c r="Q4054" t="str">
        <f t="shared" si="380"/>
        <v>theater</v>
      </c>
      <c r="R4054" t="str">
        <f t="shared" si="378"/>
        <v>plays</v>
      </c>
      <c r="S4054" s="11">
        <f t="shared" si="381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7">
        <f t="shared" si="382"/>
        <v>55</v>
      </c>
      <c r="Q4055" t="str">
        <f t="shared" si="380"/>
        <v>theater</v>
      </c>
      <c r="R4055" t="str">
        <f t="shared" si="378"/>
        <v>plays</v>
      </c>
      <c r="S4055" s="11">
        <f t="shared" si="381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7" t="str">
        <f t="shared" si="382"/>
        <v>NA</v>
      </c>
      <c r="Q4056" t="str">
        <f t="shared" si="380"/>
        <v>theater</v>
      </c>
      <c r="R4056" t="str">
        <f t="shared" si="378"/>
        <v>plays</v>
      </c>
      <c r="S4056" s="11">
        <f t="shared" si="381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7">
        <f t="shared" si="382"/>
        <v>41.952380952380949</v>
      </c>
      <c r="Q4057" t="str">
        <f t="shared" si="380"/>
        <v>theater</v>
      </c>
      <c r="R4057" t="str">
        <f t="shared" si="378"/>
        <v>plays</v>
      </c>
      <c r="S4057" s="11">
        <f t="shared" si="381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7">
        <f t="shared" si="382"/>
        <v>88.333333333333329</v>
      </c>
      <c r="Q4058" t="str">
        <f t="shared" si="380"/>
        <v>theater</v>
      </c>
      <c r="R4058" t="str">
        <f t="shared" si="378"/>
        <v>plays</v>
      </c>
      <c r="S4058" s="11">
        <f t="shared" si="381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7">
        <f t="shared" si="382"/>
        <v>129.16666666666666</v>
      </c>
      <c r="Q4059" t="str">
        <f t="shared" si="380"/>
        <v>theater</v>
      </c>
      <c r="R4059" t="str">
        <f t="shared" si="378"/>
        <v>plays</v>
      </c>
      <c r="S4059" s="11">
        <f t="shared" si="381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7">
        <f t="shared" si="382"/>
        <v>23.75</v>
      </c>
      <c r="Q4060" t="str">
        <f t="shared" si="380"/>
        <v>theater</v>
      </c>
      <c r="R4060" t="str">
        <f t="shared" si="378"/>
        <v>plays</v>
      </c>
      <c r="S4060" s="11">
        <f t="shared" si="381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7">
        <f t="shared" si="382"/>
        <v>35.714285714285715</v>
      </c>
      <c r="Q4061" t="str">
        <f t="shared" si="380"/>
        <v>theater</v>
      </c>
      <c r="R4061" t="str">
        <f t="shared" si="378"/>
        <v>plays</v>
      </c>
      <c r="S4061" s="11">
        <f t="shared" si="381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7">
        <f t="shared" si="382"/>
        <v>57</v>
      </c>
      <c r="Q4062" t="str">
        <f t="shared" si="380"/>
        <v>theater</v>
      </c>
      <c r="R4062" t="str">
        <f t="shared" si="378"/>
        <v>plays</v>
      </c>
      <c r="S4062" s="11">
        <f t="shared" si="381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7" t="str">
        <f t="shared" si="382"/>
        <v>NA</v>
      </c>
      <c r="Q4063" t="str">
        <f t="shared" si="380"/>
        <v>theater</v>
      </c>
      <c r="R4063" t="str">
        <f t="shared" si="378"/>
        <v>plays</v>
      </c>
      <c r="S4063" s="11">
        <f t="shared" si="381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7">
        <f t="shared" si="382"/>
        <v>163.33333333333334</v>
      </c>
      <c r="Q4064" t="str">
        <f t="shared" si="380"/>
        <v>theater</v>
      </c>
      <c r="R4064" t="str">
        <f t="shared" si="378"/>
        <v>plays</v>
      </c>
      <c r="S4064" s="11">
        <f t="shared" si="381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7">
        <f t="shared" si="382"/>
        <v>15</v>
      </c>
      <c r="Q4065" t="str">
        <f t="shared" si="380"/>
        <v>theater</v>
      </c>
      <c r="R4065" t="str">
        <f t="shared" si="378"/>
        <v>plays</v>
      </c>
      <c r="S4065" s="11">
        <f t="shared" si="381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7">
        <f t="shared" si="382"/>
        <v>64.166666666666671</v>
      </c>
      <c r="Q4066" t="str">
        <f t="shared" si="380"/>
        <v>theater</v>
      </c>
      <c r="R4066" t="str">
        <f t="shared" si="378"/>
        <v>plays</v>
      </c>
      <c r="S4066" s="11">
        <f t="shared" si="381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7">
        <f t="shared" si="382"/>
        <v>6.75</v>
      </c>
      <c r="Q4067" t="str">
        <f t="shared" si="380"/>
        <v>theater</v>
      </c>
      <c r="R4067" t="str">
        <f t="shared" si="378"/>
        <v>plays</v>
      </c>
      <c r="S4067" s="11">
        <f t="shared" si="381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7">
        <f t="shared" si="382"/>
        <v>25</v>
      </c>
      <c r="Q4068" t="str">
        <f t="shared" si="380"/>
        <v>theater</v>
      </c>
      <c r="R4068" t="str">
        <f t="shared" si="378"/>
        <v>plays</v>
      </c>
      <c r="S4068" s="11">
        <f t="shared" si="381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7">
        <f t="shared" si="382"/>
        <v>179.11764705882354</v>
      </c>
      <c r="Q4069" t="str">
        <f t="shared" si="380"/>
        <v>theater</v>
      </c>
      <c r="R4069" t="str">
        <f t="shared" si="378"/>
        <v>plays</v>
      </c>
      <c r="S4069" s="11">
        <f t="shared" si="381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7">
        <f t="shared" si="382"/>
        <v>34.950000000000003</v>
      </c>
      <c r="Q4070" t="str">
        <f t="shared" si="380"/>
        <v>theater</v>
      </c>
      <c r="R4070" t="str">
        <f t="shared" si="378"/>
        <v>plays</v>
      </c>
      <c r="S4070" s="11">
        <f t="shared" si="381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7">
        <f t="shared" si="382"/>
        <v>33.07692307692308</v>
      </c>
      <c r="Q4071" t="str">
        <f t="shared" si="380"/>
        <v>theater</v>
      </c>
      <c r="R4071" t="str">
        <f t="shared" si="378"/>
        <v>plays</v>
      </c>
      <c r="S4071" s="11">
        <f t="shared" si="381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7">
        <f t="shared" si="382"/>
        <v>27.5</v>
      </c>
      <c r="Q4072" t="str">
        <f t="shared" si="380"/>
        <v>theater</v>
      </c>
      <c r="R4072" t="str">
        <f t="shared" si="378"/>
        <v>plays</v>
      </c>
      <c r="S4072" s="11">
        <f t="shared" si="381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7" t="str">
        <f t="shared" si="382"/>
        <v>NA</v>
      </c>
      <c r="Q4073" t="str">
        <f t="shared" si="380"/>
        <v>theater</v>
      </c>
      <c r="R4073" t="str">
        <f t="shared" si="378"/>
        <v>plays</v>
      </c>
      <c r="S4073" s="11">
        <f t="shared" si="381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7">
        <f t="shared" si="382"/>
        <v>2</v>
      </c>
      <c r="Q4074" t="str">
        <f t="shared" si="380"/>
        <v>theater</v>
      </c>
      <c r="R4074" t="str">
        <f t="shared" si="378"/>
        <v>plays</v>
      </c>
      <c r="S4074" s="11">
        <f t="shared" si="381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7">
        <f t="shared" si="382"/>
        <v>18.5</v>
      </c>
      <c r="Q4075" t="str">
        <f t="shared" si="380"/>
        <v>theater</v>
      </c>
      <c r="R4075" t="str">
        <f t="shared" si="378"/>
        <v>plays</v>
      </c>
      <c r="S4075" s="11">
        <f t="shared" si="381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7">
        <f t="shared" si="382"/>
        <v>35</v>
      </c>
      <c r="Q4076" t="str">
        <f t="shared" si="380"/>
        <v>theater</v>
      </c>
      <c r="R4076" t="str">
        <f t="shared" si="378"/>
        <v>plays</v>
      </c>
      <c r="S4076" s="11">
        <f t="shared" si="381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7">
        <f t="shared" si="382"/>
        <v>44.307692307692307</v>
      </c>
      <c r="Q4077" t="str">
        <f t="shared" si="380"/>
        <v>theater</v>
      </c>
      <c r="R4077" t="str">
        <f t="shared" si="378"/>
        <v>plays</v>
      </c>
      <c r="S4077" s="11">
        <f t="shared" si="381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7" t="str">
        <f t="shared" si="382"/>
        <v>NA</v>
      </c>
      <c r="Q4078" t="str">
        <f t="shared" si="380"/>
        <v>theater</v>
      </c>
      <c r="R4078" t="str">
        <f t="shared" si="378"/>
        <v>plays</v>
      </c>
      <c r="S4078" s="11">
        <f t="shared" si="381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7">
        <f t="shared" si="382"/>
        <v>222.5</v>
      </c>
      <c r="Q4079" t="str">
        <f t="shared" si="380"/>
        <v>theater</v>
      </c>
      <c r="R4079" t="str">
        <f t="shared" si="378"/>
        <v>plays</v>
      </c>
      <c r="S4079" s="11">
        <f t="shared" si="381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7" t="str">
        <f t="shared" si="382"/>
        <v>NA</v>
      </c>
      <c r="Q4080" t="str">
        <f t="shared" si="380"/>
        <v>theater</v>
      </c>
      <c r="R4080" t="str">
        <f t="shared" si="378"/>
        <v>plays</v>
      </c>
      <c r="S4080" s="11">
        <f t="shared" si="381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7">
        <f t="shared" si="382"/>
        <v>5</v>
      </c>
      <c r="Q4081" t="str">
        <f t="shared" si="380"/>
        <v>theater</v>
      </c>
      <c r="R4081" t="str">
        <f t="shared" ref="R4081:R4114" si="384">MID(N4081,SEARCH("/",N4081)+1,LEN(N4081)-SEARCH("/",N4081))</f>
        <v>plays</v>
      </c>
      <c r="S4081" s="11">
        <f t="shared" si="381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7" t="str">
        <f t="shared" si="382"/>
        <v>NA</v>
      </c>
      <c r="Q4082" t="str">
        <f t="shared" si="380"/>
        <v>theater</v>
      </c>
      <c r="R4082" t="str">
        <f t="shared" si="384"/>
        <v>plays</v>
      </c>
      <c r="S4082" s="11">
        <f t="shared" si="381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7">
        <f t="shared" si="382"/>
        <v>29.166666666666668</v>
      </c>
      <c r="Q4083" t="str">
        <f t="shared" si="380"/>
        <v>theater</v>
      </c>
      <c r="R4083" t="str">
        <f t="shared" si="384"/>
        <v>plays</v>
      </c>
      <c r="S4083" s="11">
        <f t="shared" si="381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7">
        <f t="shared" si="382"/>
        <v>1.5</v>
      </c>
      <c r="Q4084" t="str">
        <f t="shared" si="380"/>
        <v>theater</v>
      </c>
      <c r="R4084" t="str">
        <f t="shared" si="384"/>
        <v>plays</v>
      </c>
      <c r="S4084" s="11">
        <f t="shared" si="381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7">
        <f t="shared" si="382"/>
        <v>126.5</v>
      </c>
      <c r="Q4085" t="str">
        <f t="shared" si="380"/>
        <v>theater</v>
      </c>
      <c r="R4085" t="str">
        <f t="shared" si="384"/>
        <v>plays</v>
      </c>
      <c r="S4085" s="11">
        <f t="shared" si="381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7">
        <f t="shared" si="382"/>
        <v>10</v>
      </c>
      <c r="Q4086" t="str">
        <f t="shared" si="380"/>
        <v>theater</v>
      </c>
      <c r="R4086" t="str">
        <f t="shared" si="384"/>
        <v>plays</v>
      </c>
      <c r="S4086" s="11">
        <f t="shared" si="381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7">
        <f t="shared" si="382"/>
        <v>10</v>
      </c>
      <c r="Q4087" t="str">
        <f t="shared" si="380"/>
        <v>theater</v>
      </c>
      <c r="R4087" t="str">
        <f t="shared" si="384"/>
        <v>plays</v>
      </c>
      <c r="S4087" s="11">
        <f t="shared" si="381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7">
        <f t="shared" si="382"/>
        <v>9.4</v>
      </c>
      <c r="Q4088" t="str">
        <f t="shared" si="380"/>
        <v>theater</v>
      </c>
      <c r="R4088" t="str">
        <f t="shared" si="384"/>
        <v>plays</v>
      </c>
      <c r="S4088" s="11">
        <f t="shared" si="381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7" t="str">
        <f t="shared" si="382"/>
        <v>NA</v>
      </c>
      <c r="Q4089" t="str">
        <f t="shared" si="380"/>
        <v>theater</v>
      </c>
      <c r="R4089" t="str">
        <f t="shared" si="384"/>
        <v>plays</v>
      </c>
      <c r="S4089" s="11">
        <f t="shared" si="381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7">
        <f t="shared" si="382"/>
        <v>72</v>
      </c>
      <c r="Q4090" t="str">
        <f t="shared" si="380"/>
        <v>theater</v>
      </c>
      <c r="R4090" t="str">
        <f t="shared" si="384"/>
        <v>plays</v>
      </c>
      <c r="S4090" s="11">
        <f t="shared" si="381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7">
        <f t="shared" si="382"/>
        <v>30</v>
      </c>
      <c r="Q4091" t="str">
        <f t="shared" si="380"/>
        <v>theater</v>
      </c>
      <c r="R4091" t="str">
        <f t="shared" si="384"/>
        <v>plays</v>
      </c>
      <c r="S4091" s="11">
        <f t="shared" si="381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7">
        <f t="shared" si="382"/>
        <v>10.666666666666666</v>
      </c>
      <c r="Q4092" t="str">
        <f t="shared" si="380"/>
        <v>theater</v>
      </c>
      <c r="R4092" t="str">
        <f t="shared" si="384"/>
        <v>plays</v>
      </c>
      <c r="S4092" s="11">
        <f t="shared" si="381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7">
        <f t="shared" si="382"/>
        <v>25.5</v>
      </c>
      <c r="Q4093" t="str">
        <f t="shared" si="380"/>
        <v>theater</v>
      </c>
      <c r="R4093" t="str">
        <f t="shared" si="384"/>
        <v>plays</v>
      </c>
      <c r="S4093" s="11">
        <f t="shared" si="381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7">
        <f t="shared" si="382"/>
        <v>20</v>
      </c>
      <c r="Q4094" t="str">
        <f t="shared" si="380"/>
        <v>theater</v>
      </c>
      <c r="R4094" t="str">
        <f t="shared" si="384"/>
        <v>plays</v>
      </c>
      <c r="S4094" s="11">
        <f t="shared" si="381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7">
        <f t="shared" si="382"/>
        <v>15</v>
      </c>
      <c r="Q4095" t="str">
        <f t="shared" si="380"/>
        <v>theater</v>
      </c>
      <c r="R4095" t="str">
        <f t="shared" si="384"/>
        <v>plays</v>
      </c>
      <c r="S4095" s="11">
        <f t="shared" si="381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7">
        <f t="shared" si="382"/>
        <v>91.25</v>
      </c>
      <c r="Q4096" t="str">
        <f t="shared" si="380"/>
        <v>theater</v>
      </c>
      <c r="R4096" t="str">
        <f t="shared" si="384"/>
        <v>plays</v>
      </c>
      <c r="S4096" s="11">
        <f t="shared" si="381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7">
        <f t="shared" si="382"/>
        <v>800</v>
      </c>
      <c r="Q4097" t="str">
        <f t="shared" si="380"/>
        <v>theater</v>
      </c>
      <c r="R4097" t="str">
        <f t="shared" si="384"/>
        <v>plays</v>
      </c>
      <c r="S4097" s="11">
        <f t="shared" si="381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7">
        <f t="shared" si="382"/>
        <v>80</v>
      </c>
      <c r="Q4098" t="str">
        <f t="shared" si="380"/>
        <v>theater</v>
      </c>
      <c r="R4098" t="str">
        <f t="shared" si="384"/>
        <v>plays</v>
      </c>
      <c r="S4098" s="11">
        <f t="shared" si="381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7" t="str">
        <f t="shared" si="382"/>
        <v>NA</v>
      </c>
      <c r="Q4099" t="str">
        <f t="shared" ref="Q4099:Q4115" si="386">LEFT(N4099,SEARCH("/",N4099)-1)</f>
        <v>theater</v>
      </c>
      <c r="R4099" t="str">
        <f t="shared" si="384"/>
        <v>plays</v>
      </c>
      <c r="S4099" s="11">
        <f t="shared" ref="S4099:S4115" si="387">(((J4099/60)/60)/24)+DATE(1970,1,1)</f>
        <v>42344.824502314819</v>
      </c>
      <c r="T4099" s="11">
        <f t="shared" si="383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7" t="str">
        <f t="shared" ref="P4100:P4115" si="388">IFERROR(E4100/L4100,"NA")</f>
        <v>NA</v>
      </c>
      <c r="Q4100" t="str">
        <f t="shared" si="386"/>
        <v>theater</v>
      </c>
      <c r="R4100" t="str">
        <f t="shared" si="384"/>
        <v>plays</v>
      </c>
      <c r="S4100" s="11">
        <f t="shared" si="387"/>
        <v>42495.722187499996</v>
      </c>
      <c r="T4100" s="11">
        <f t="shared" ref="T4100:T4115" si="38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7">
        <f t="shared" si="388"/>
        <v>50</v>
      </c>
      <c r="Q4101" t="str">
        <f t="shared" si="386"/>
        <v>theater</v>
      </c>
      <c r="R4101" t="str">
        <f t="shared" si="384"/>
        <v>plays</v>
      </c>
      <c r="S4101" s="11">
        <f t="shared" si="387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7" t="str">
        <f t="shared" si="388"/>
        <v>NA</v>
      </c>
      <c r="Q4102" t="str">
        <f t="shared" si="386"/>
        <v>theater</v>
      </c>
      <c r="R4102" t="str">
        <f t="shared" si="384"/>
        <v>plays</v>
      </c>
      <c r="S4102" s="11">
        <f t="shared" si="387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7" t="str">
        <f t="shared" si="388"/>
        <v>NA</v>
      </c>
      <c r="Q4103" t="str">
        <f t="shared" si="386"/>
        <v>theater</v>
      </c>
      <c r="R4103" t="str">
        <f t="shared" si="384"/>
        <v>plays</v>
      </c>
      <c r="S4103" s="11">
        <f t="shared" si="387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7">
        <f t="shared" si="388"/>
        <v>22.833333333333332</v>
      </c>
      <c r="Q4104" t="str">
        <f t="shared" si="386"/>
        <v>theater</v>
      </c>
      <c r="R4104" t="str">
        <f t="shared" si="384"/>
        <v>plays</v>
      </c>
      <c r="S4104" s="11">
        <f t="shared" si="387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7">
        <f t="shared" si="388"/>
        <v>16.666666666666668</v>
      </c>
      <c r="Q4105" t="str">
        <f t="shared" si="386"/>
        <v>theater</v>
      </c>
      <c r="R4105" t="str">
        <f t="shared" si="384"/>
        <v>plays</v>
      </c>
      <c r="S4105" s="11">
        <f t="shared" si="387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7">
        <f t="shared" si="388"/>
        <v>45.785714285714285</v>
      </c>
      <c r="Q4106" t="str">
        <f t="shared" si="386"/>
        <v>theater</v>
      </c>
      <c r="R4106" t="str">
        <f t="shared" si="384"/>
        <v>plays</v>
      </c>
      <c r="S4106" s="11">
        <f t="shared" si="387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7">
        <f t="shared" si="388"/>
        <v>383.33333333333331</v>
      </c>
      <c r="Q4107" t="str">
        <f t="shared" si="386"/>
        <v>theater</v>
      </c>
      <c r="R4107" t="str">
        <f t="shared" si="384"/>
        <v>plays</v>
      </c>
      <c r="S4107" s="11">
        <f t="shared" si="387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7">
        <f t="shared" si="388"/>
        <v>106.96969696969697</v>
      </c>
      <c r="Q4108" t="str">
        <f t="shared" si="386"/>
        <v>theater</v>
      </c>
      <c r="R4108" t="str">
        <f t="shared" si="384"/>
        <v>plays</v>
      </c>
      <c r="S4108" s="11">
        <f t="shared" si="387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7">
        <f t="shared" si="388"/>
        <v>10.25</v>
      </c>
      <c r="Q4109" t="str">
        <f t="shared" si="386"/>
        <v>theater</v>
      </c>
      <c r="R4109" t="str">
        <f t="shared" si="384"/>
        <v>plays</v>
      </c>
      <c r="S4109" s="11">
        <f t="shared" si="387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7">
        <f t="shared" si="388"/>
        <v>59</v>
      </c>
      <c r="Q4110" t="str">
        <f t="shared" si="386"/>
        <v>theater</v>
      </c>
      <c r="R4110" t="str">
        <f t="shared" si="384"/>
        <v>plays</v>
      </c>
      <c r="S4110" s="11">
        <f t="shared" si="387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7" t="str">
        <f t="shared" si="388"/>
        <v>NA</v>
      </c>
      <c r="Q4111" t="str">
        <f t="shared" si="386"/>
        <v>theater</v>
      </c>
      <c r="R4111" t="str">
        <f t="shared" si="384"/>
        <v>plays</v>
      </c>
      <c r="S4111" s="11">
        <f t="shared" si="387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7">
        <f t="shared" si="388"/>
        <v>14.333333333333334</v>
      </c>
      <c r="Q4112" t="str">
        <f t="shared" si="386"/>
        <v>theater</v>
      </c>
      <c r="R4112" t="str">
        <f t="shared" si="384"/>
        <v>plays</v>
      </c>
      <c r="S4112" s="11">
        <f t="shared" si="387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7">
        <f t="shared" si="388"/>
        <v>15.666666666666666</v>
      </c>
      <c r="Q4113" t="str">
        <f t="shared" si="386"/>
        <v>theater</v>
      </c>
      <c r="R4113" t="str">
        <f t="shared" si="384"/>
        <v>plays</v>
      </c>
      <c r="S4113" s="11">
        <f t="shared" si="387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7">
        <f t="shared" si="388"/>
        <v>1</v>
      </c>
      <c r="Q4114" t="str">
        <f t="shared" si="386"/>
        <v>theater</v>
      </c>
      <c r="R4114" t="str">
        <f t="shared" si="384"/>
        <v>plays</v>
      </c>
      <c r="S4114" s="11">
        <f t="shared" si="387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7">
        <f t="shared" si="388"/>
        <v>1</v>
      </c>
      <c r="Q4115" t="str">
        <f t="shared" si="386"/>
        <v>theater</v>
      </c>
      <c r="R4115" t="str">
        <f>MID(N4115,SEARCH("/",N4115)+1,LEN(N4115)-SEARCH("/",N4115))</f>
        <v>plays</v>
      </c>
      <c r="S4115" s="11">
        <f t="shared" si="387"/>
        <v>42358.573182870372</v>
      </c>
      <c r="T4115" s="11">
        <f t="shared" si="389"/>
        <v>42377.273611111115</v>
      </c>
    </row>
  </sheetData>
  <conditionalFormatting sqref="F2:F4115">
    <cfRule type="containsText" dxfId="7" priority="4" operator="containsText" text="live">
      <formula>NOT(ISERROR(SEARCH("live",F2)))</formula>
    </cfRule>
    <cfRule type="containsText" dxfId="6" priority="5" operator="containsText" text="canceled">
      <formula>NOT(ISERROR(SEARCH("canceled",F2)))</formula>
    </cfRule>
    <cfRule type="containsText" dxfId="5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31651D69-58B3-4F7E-88E8-CFF11321DC88}">
            <xm:f>NOT(ISERROR(SEARCH($F$4108,F2)))</xm:f>
            <xm:f>$F$4108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588F-9CE6-45BA-9372-BEE0B21235D9}">
  <dimension ref="A1:K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2.5703125" bestFit="1" customWidth="1"/>
    <col min="10" max="10" width="12.7109375" bestFit="1" customWidth="1"/>
  </cols>
  <sheetData>
    <row r="1" spans="1:1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 t="s">
        <v>8389</v>
      </c>
      <c r="J1" s="13" t="s">
        <v>8390</v>
      </c>
    </row>
    <row r="2" spans="1:11" x14ac:dyDescent="0.25">
      <c r="A2" t="s">
        <v>8388</v>
      </c>
      <c r="B2">
        <f>COUNTIFS(Data!$F$2:$F$4115,"successful",Data!$D$2:$D$4115,"&lt;"&amp;Bonus!$J2)</f>
        <v>322</v>
      </c>
      <c r="C2">
        <f>COUNTIFS(Data!$F$2:$F$4115,"failed",Data!$D$2:$D$4115,"&lt;"&amp;Bonus!$J2)</f>
        <v>113</v>
      </c>
      <c r="D2">
        <f>COUNTIFS(Data!$F$2:$F$4115,"canceled",Data!$D$2:$D$4115,"&lt;"&amp;Bonus!$J2)</f>
        <v>18</v>
      </c>
      <c r="E2">
        <f>+B2+C2+D2</f>
        <v>453</v>
      </c>
      <c r="F2" s="5">
        <f>+B2/$E2</f>
        <v>0.71081677704194257</v>
      </c>
      <c r="G2" s="5">
        <f t="shared" ref="G2:H13" si="0">+C2/$E2</f>
        <v>0.24944812362030905</v>
      </c>
      <c r="H2" s="5">
        <f t="shared" si="0"/>
        <v>3.9735099337748346E-2</v>
      </c>
      <c r="J2">
        <v>1000</v>
      </c>
      <c r="K2" s="5"/>
    </row>
    <row r="3" spans="1:11" x14ac:dyDescent="0.25">
      <c r="A3" t="str">
        <f>I3&amp;" to "&amp;J3</f>
        <v>1000 to 4999</v>
      </c>
      <c r="B3">
        <f>COUNTIFS(Data!$F$2:$F$4115,"successful",Data!$D$2:$D$4115,"&lt;="&amp;Bonus!$J3,Data!$D$2:$D$4115,"&gt;="&amp;$I3)</f>
        <v>932</v>
      </c>
      <c r="C3">
        <f>COUNTIFS(Data!$F$2:$F$4115,"failed",Data!$D$2:$D$4115,"&lt;="&amp;Bonus!$J3,Data!$D$2:$D$4115,"&gt;="&amp;$I3)</f>
        <v>420</v>
      </c>
      <c r="D3">
        <f>COUNTIFS(Data!$F$2:$F$4115,"canceled",Data!$D$2:$D$4115,"&lt;="&amp;Bonus!$J3,Data!$D$2:$D$4115,"&gt;="&amp;$I3)</f>
        <v>60</v>
      </c>
      <c r="E3">
        <f t="shared" ref="E3:E13" si="1">+B3+C3+D3</f>
        <v>1412</v>
      </c>
      <c r="F3" s="5">
        <f t="shared" ref="F3:F13" si="2">+B3/$E3</f>
        <v>0.66005665722379603</v>
      </c>
      <c r="G3" s="5">
        <f t="shared" si="0"/>
        <v>0.29745042492917845</v>
      </c>
      <c r="H3" s="5">
        <f t="shared" si="0"/>
        <v>4.2492917847025496E-2</v>
      </c>
      <c r="I3">
        <v>1000</v>
      </c>
      <c r="J3">
        <f>I4-1</f>
        <v>4999</v>
      </c>
      <c r="K3" s="5"/>
    </row>
    <row r="4" spans="1:11" x14ac:dyDescent="0.25">
      <c r="A4" t="str">
        <f t="shared" ref="A4:A12" si="3">I4&amp;" to "&amp;J4</f>
        <v>5000 to 9999</v>
      </c>
      <c r="B4">
        <f>COUNTIFS(Data!$F$2:$F$4115,"successful",Data!$D$2:$D$4115,"&lt;="&amp;Bonus!$J4,Data!$D$2:$D$4115,"&gt;="&amp;$I4)</f>
        <v>381</v>
      </c>
      <c r="C4">
        <f>COUNTIFS(Data!$F$2:$F$4115,"failed",Data!$D$2:$D$4115,"&lt;="&amp;Bonus!$J4,Data!$D$2:$D$4115,"&gt;="&amp;$I4)</f>
        <v>283</v>
      </c>
      <c r="D4">
        <f>COUNTIFS(Data!$F$2:$F$4115,"canceled",Data!$D$2:$D$4115,"&lt;="&amp;Bonus!$J4,Data!$D$2:$D$4115,"&gt;="&amp;$I4)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  <c r="I4">
        <v>5000</v>
      </c>
      <c r="J4">
        <f t="shared" ref="J4:J12" si="4">I5-1</f>
        <v>9999</v>
      </c>
      <c r="K4" s="5"/>
    </row>
    <row r="5" spans="1:11" x14ac:dyDescent="0.25">
      <c r="A5" t="str">
        <f t="shared" si="3"/>
        <v>10000 to 14999</v>
      </c>
      <c r="B5">
        <f>COUNTIFS(Data!$F$2:$F$4115,"successful",Data!$D$2:$D$4115,"&lt;="&amp;Bonus!$J5,Data!$D$2:$D$4115,"&gt;="&amp;$I5)</f>
        <v>168</v>
      </c>
      <c r="C5">
        <f>COUNTIFS(Data!$F$2:$F$4115,"failed",Data!$D$2:$D$4115,"&lt;="&amp;Bonus!$J5,Data!$D$2:$D$4115,"&gt;="&amp;$I5)</f>
        <v>144</v>
      </c>
      <c r="D5">
        <f>COUNTIFS(Data!$F$2:$F$4115,"canceled",Data!$D$2:$D$4115,"&lt;="&amp;Bonus!$J5,Data!$D$2:$D$4115,"&gt;="&amp;$I5)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  <c r="I5">
        <f>I4+5000</f>
        <v>10000</v>
      </c>
      <c r="J5">
        <f t="shared" si="4"/>
        <v>14999</v>
      </c>
      <c r="K5" s="5"/>
    </row>
    <row r="6" spans="1:11" x14ac:dyDescent="0.25">
      <c r="A6" t="str">
        <f t="shared" si="3"/>
        <v>15000 to 19999</v>
      </c>
      <c r="B6">
        <f>COUNTIFS(Data!$F$2:$F$4115,"successful",Data!$D$2:$D$4115,"&lt;="&amp;Bonus!$J6,Data!$D$2:$D$4115,"&gt;="&amp;$I6)</f>
        <v>94</v>
      </c>
      <c r="C6">
        <f>COUNTIFS(Data!$F$2:$F$4115,"failed",Data!$D$2:$D$4115,"&lt;="&amp;Bonus!$J6,Data!$D$2:$D$4115,"&gt;="&amp;$I6)</f>
        <v>90</v>
      </c>
      <c r="D6">
        <f>COUNTIFS(Data!$F$2:$F$4115,"canceled",Data!$D$2:$D$4115,"&lt;="&amp;Bonus!$J6,Data!$D$2:$D$4115,"&gt;="&amp;$I6)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  <c r="I6">
        <f t="shared" ref="I6:I13" si="5">I5+5000</f>
        <v>15000</v>
      </c>
      <c r="J6">
        <f t="shared" si="4"/>
        <v>19999</v>
      </c>
      <c r="K6" s="5"/>
    </row>
    <row r="7" spans="1:11" x14ac:dyDescent="0.25">
      <c r="A7" t="str">
        <f t="shared" si="3"/>
        <v>20000 to 24999</v>
      </c>
      <c r="B7">
        <f>COUNTIFS(Data!$F$2:$F$4115,"successful",Data!$D$2:$D$4115,"&lt;="&amp;Bonus!$J7,Data!$D$2:$D$4115,"&gt;="&amp;$I7)</f>
        <v>62</v>
      </c>
      <c r="C7">
        <f>COUNTIFS(Data!$F$2:$F$4115,"failed",Data!$D$2:$D$4115,"&lt;="&amp;Bonus!$J7,Data!$D$2:$D$4115,"&gt;="&amp;$I7)</f>
        <v>72</v>
      </c>
      <c r="D7">
        <f>COUNTIFS(Data!$F$2:$F$4115,"canceled",Data!$D$2:$D$4115,"&lt;="&amp;Bonus!$J7,Data!$D$2:$D$4115,"&gt;="&amp;$I7)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  <c r="I7">
        <f t="shared" si="5"/>
        <v>20000</v>
      </c>
      <c r="J7">
        <f t="shared" si="4"/>
        <v>24999</v>
      </c>
      <c r="K7" s="5"/>
    </row>
    <row r="8" spans="1:11" x14ac:dyDescent="0.25">
      <c r="A8" t="str">
        <f t="shared" si="3"/>
        <v>25000 to 29999</v>
      </c>
      <c r="B8">
        <f>COUNTIFS(Data!$F$2:$F$4115,"successful",Data!$D$2:$D$4115,"&lt;="&amp;Bonus!$J8,Data!$D$2:$D$4115,"&gt;="&amp;$I8)</f>
        <v>55</v>
      </c>
      <c r="C8">
        <f>COUNTIFS(Data!$F$2:$F$4115,"failed",Data!$D$2:$D$4115,"&lt;="&amp;Bonus!$J8,Data!$D$2:$D$4115,"&gt;="&amp;$I8)</f>
        <v>64</v>
      </c>
      <c r="D8">
        <f>COUNTIFS(Data!$F$2:$F$4115,"canceled",Data!$D$2:$D$4115,"&lt;="&amp;Bonus!$J8,Data!$D$2:$D$4115,"&gt;="&amp;$I8)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  <c r="I8">
        <f t="shared" si="5"/>
        <v>25000</v>
      </c>
      <c r="J8">
        <f t="shared" si="4"/>
        <v>29999</v>
      </c>
      <c r="K8" s="5"/>
    </row>
    <row r="9" spans="1:11" x14ac:dyDescent="0.25">
      <c r="A9" t="str">
        <f t="shared" si="3"/>
        <v>30000 to 34999</v>
      </c>
      <c r="B9">
        <f>COUNTIFS(Data!$F$2:$F$4115,"successful",Data!$D$2:$D$4115,"&lt;="&amp;Bonus!$J9,Data!$D$2:$D$4115,"&gt;="&amp;$I9)</f>
        <v>32</v>
      </c>
      <c r="C9">
        <f>COUNTIFS(Data!$F$2:$F$4115,"failed",Data!$D$2:$D$4115,"&lt;="&amp;Bonus!$J9,Data!$D$2:$D$4115,"&gt;="&amp;$I9)</f>
        <v>37</v>
      </c>
      <c r="D9">
        <f>COUNTIFS(Data!$F$2:$F$4115,"canceled",Data!$D$2:$D$4115,"&lt;="&amp;Bonus!$J9,Data!$D$2:$D$4115,"&gt;="&amp;$I9)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  <c r="I9">
        <f t="shared" si="5"/>
        <v>30000</v>
      </c>
      <c r="J9">
        <f t="shared" si="4"/>
        <v>34999</v>
      </c>
      <c r="K9" s="5"/>
    </row>
    <row r="10" spans="1:11" x14ac:dyDescent="0.25">
      <c r="A10" t="str">
        <f t="shared" si="3"/>
        <v>35000 to 39999</v>
      </c>
      <c r="B10">
        <f>COUNTIFS(Data!$F$2:$F$4115,"successful",Data!$D$2:$D$4115,"&lt;="&amp;Bonus!$J10,Data!$D$2:$D$4115,"&gt;="&amp;$I10)</f>
        <v>26</v>
      </c>
      <c r="C10">
        <f>COUNTIFS(Data!$F$2:$F$4115,"failed",Data!$D$2:$D$4115,"&lt;="&amp;Bonus!$J10,Data!$D$2:$D$4115,"&gt;="&amp;$I10)</f>
        <v>22</v>
      </c>
      <c r="D10">
        <f>COUNTIFS(Data!$F$2:$F$4115,"canceled",Data!$D$2:$D$4115,"&lt;="&amp;Bonus!$J10,Data!$D$2:$D$4115,"&gt;="&amp;$I10)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  <c r="I10">
        <f t="shared" si="5"/>
        <v>35000</v>
      </c>
      <c r="J10">
        <f t="shared" si="4"/>
        <v>39999</v>
      </c>
      <c r="K10" s="5"/>
    </row>
    <row r="11" spans="1:11" x14ac:dyDescent="0.25">
      <c r="A11" t="str">
        <f t="shared" si="3"/>
        <v>40000 to 44999</v>
      </c>
      <c r="B11">
        <f>COUNTIFS(Data!$F$2:$F$4115,"successful",Data!$D$2:$D$4115,"&lt;="&amp;Bonus!$J11,Data!$D$2:$D$4115,"&gt;="&amp;$I11)</f>
        <v>21</v>
      </c>
      <c r="C11">
        <f>COUNTIFS(Data!$F$2:$F$4115,"failed",Data!$D$2:$D$4115,"&lt;="&amp;Bonus!$J11,Data!$D$2:$D$4115,"&gt;="&amp;$I11)</f>
        <v>16</v>
      </c>
      <c r="D11">
        <f>COUNTIFS(Data!$F$2:$F$4115,"canceled",Data!$D$2:$D$4115,"&lt;="&amp;Bonus!$J11,Data!$D$2:$D$4115,"&gt;="&amp;$I11)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  <c r="I11">
        <f t="shared" si="5"/>
        <v>40000</v>
      </c>
      <c r="J11">
        <f t="shared" si="4"/>
        <v>44999</v>
      </c>
      <c r="K11" s="5"/>
    </row>
    <row r="12" spans="1:11" x14ac:dyDescent="0.25">
      <c r="A12" t="str">
        <f t="shared" si="3"/>
        <v>45000 to 49999</v>
      </c>
      <c r="B12">
        <f>COUNTIFS(Data!$F$2:$F$4115,"successful",Data!$D$2:$D$4115,"&lt;="&amp;Bonus!$J12,Data!$D$2:$D$4115,"&gt;="&amp;$I12)</f>
        <v>6</v>
      </c>
      <c r="C12">
        <f>COUNTIFS(Data!$F$2:$F$4115,"failed",Data!$D$2:$D$4115,"&lt;="&amp;Bonus!$J12,Data!$D$2:$D$4115,"&gt;="&amp;$I12)</f>
        <v>11</v>
      </c>
      <c r="D12">
        <f>COUNTIFS(Data!$F$2:$F$4115,"canceled",Data!$D$2:$D$4115,"&lt;="&amp;Bonus!$J12,Data!$D$2:$D$4115,"&gt;="&amp;$I12)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  <c r="I12">
        <f t="shared" si="5"/>
        <v>45000</v>
      </c>
      <c r="J12">
        <f t="shared" si="4"/>
        <v>49999</v>
      </c>
      <c r="K12" s="5"/>
    </row>
    <row r="13" spans="1:11" x14ac:dyDescent="0.25">
      <c r="A13" t="s">
        <v>8391</v>
      </c>
      <c r="B13">
        <f>COUNTIFS(Data!$F$2:$F$4115,"successful",Data!$D$2:$D$4115,"&gt;="&amp;$I13)</f>
        <v>86</v>
      </c>
      <c r="C13">
        <f>COUNTIFS(Data!$F$2:$F$4115,"failed",Data!$D$2:$D$4115,"&gt;="&amp;$I13)</f>
        <v>258</v>
      </c>
      <c r="D13">
        <f>COUNTIFS(Data!$F$2:$F$4115,"canceled",Data!$D$2:$D$4115,"&gt;="&amp;$I13)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  <c r="I13">
        <f t="shared" si="5"/>
        <v>50000</v>
      </c>
      <c r="K13" s="5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2EBE-2F9B-4223-A940-66F53D5CC35E}">
  <dimension ref="A1:G2186"/>
  <sheetViews>
    <sheetView zoomScale="90" zoomScaleNormal="90" workbookViewId="0"/>
  </sheetViews>
  <sheetFormatPr defaultRowHeight="15" x14ac:dyDescent="0.25"/>
  <cols>
    <col min="2" max="2" width="21.28515625" customWidth="1"/>
    <col min="3" max="3" width="24.5703125" customWidth="1"/>
    <col min="6" max="6" width="21.28515625" customWidth="1"/>
    <col min="7" max="7" width="24.5703125" customWidth="1"/>
  </cols>
  <sheetData>
    <row r="1" spans="1:7" x14ac:dyDescent="0.25">
      <c r="A1" s="1" t="s">
        <v>0</v>
      </c>
      <c r="B1" s="1" t="s">
        <v>8400</v>
      </c>
      <c r="C1" s="1" t="s">
        <v>8262</v>
      </c>
      <c r="E1" s="1" t="s">
        <v>0</v>
      </c>
      <c r="F1" s="1" t="s">
        <v>8400</v>
      </c>
      <c r="G1" s="1" t="s">
        <v>8262</v>
      </c>
    </row>
    <row r="2" spans="1:7" x14ac:dyDescent="0.25">
      <c r="A2">
        <v>0</v>
      </c>
      <c r="B2" t="s">
        <v>8219</v>
      </c>
      <c r="C2">
        <v>182</v>
      </c>
      <c r="E2">
        <v>160</v>
      </c>
      <c r="F2" t="s">
        <v>8221</v>
      </c>
      <c r="G2">
        <v>0</v>
      </c>
    </row>
    <row r="3" spans="1:7" x14ac:dyDescent="0.25">
      <c r="A3">
        <v>1</v>
      </c>
      <c r="B3" t="s">
        <v>8219</v>
      </c>
      <c r="C3">
        <v>79</v>
      </c>
      <c r="E3">
        <v>161</v>
      </c>
      <c r="F3" t="s">
        <v>8221</v>
      </c>
      <c r="G3">
        <v>1</v>
      </c>
    </row>
    <row r="4" spans="1:7" x14ac:dyDescent="0.25">
      <c r="A4">
        <v>2</v>
      </c>
      <c r="B4" t="s">
        <v>8219</v>
      </c>
      <c r="C4">
        <v>35</v>
      </c>
      <c r="E4">
        <v>162</v>
      </c>
      <c r="F4" t="s">
        <v>8221</v>
      </c>
      <c r="G4">
        <v>10</v>
      </c>
    </row>
    <row r="5" spans="1:7" x14ac:dyDescent="0.25">
      <c r="A5">
        <v>3</v>
      </c>
      <c r="B5" t="s">
        <v>8219</v>
      </c>
      <c r="C5">
        <v>150</v>
      </c>
      <c r="E5">
        <v>163</v>
      </c>
      <c r="F5" t="s">
        <v>8221</v>
      </c>
      <c r="G5">
        <v>0</v>
      </c>
    </row>
    <row r="6" spans="1:7" x14ac:dyDescent="0.25">
      <c r="A6">
        <v>4</v>
      </c>
      <c r="B6" t="s">
        <v>8219</v>
      </c>
      <c r="C6">
        <v>284</v>
      </c>
      <c r="E6">
        <v>164</v>
      </c>
      <c r="F6" t="s">
        <v>8221</v>
      </c>
      <c r="G6">
        <v>7</v>
      </c>
    </row>
    <row r="7" spans="1:7" x14ac:dyDescent="0.25">
      <c r="A7">
        <v>5</v>
      </c>
      <c r="B7" t="s">
        <v>8219</v>
      </c>
      <c r="C7">
        <v>47</v>
      </c>
      <c r="E7">
        <v>165</v>
      </c>
      <c r="F7" t="s">
        <v>8221</v>
      </c>
      <c r="G7">
        <v>0</v>
      </c>
    </row>
    <row r="8" spans="1:7" x14ac:dyDescent="0.25">
      <c r="A8">
        <v>6</v>
      </c>
      <c r="B8" t="s">
        <v>8219</v>
      </c>
      <c r="C8">
        <v>58</v>
      </c>
      <c r="E8">
        <v>166</v>
      </c>
      <c r="F8" t="s">
        <v>8221</v>
      </c>
      <c r="G8">
        <v>1</v>
      </c>
    </row>
    <row r="9" spans="1:7" x14ac:dyDescent="0.25">
      <c r="A9">
        <v>7</v>
      </c>
      <c r="B9" t="s">
        <v>8219</v>
      </c>
      <c r="C9">
        <v>57</v>
      </c>
      <c r="E9">
        <v>167</v>
      </c>
      <c r="F9" t="s">
        <v>8221</v>
      </c>
      <c r="G9">
        <v>2</v>
      </c>
    </row>
    <row r="10" spans="1:7" x14ac:dyDescent="0.25">
      <c r="A10">
        <v>8</v>
      </c>
      <c r="B10" t="s">
        <v>8219</v>
      </c>
      <c r="C10">
        <v>12</v>
      </c>
      <c r="E10">
        <v>168</v>
      </c>
      <c r="F10" t="s">
        <v>8221</v>
      </c>
      <c r="G10">
        <v>3</v>
      </c>
    </row>
    <row r="11" spans="1:7" x14ac:dyDescent="0.25">
      <c r="A11">
        <v>9</v>
      </c>
      <c r="B11" t="s">
        <v>8219</v>
      </c>
      <c r="C11">
        <v>20</v>
      </c>
      <c r="E11">
        <v>169</v>
      </c>
      <c r="F11" t="s">
        <v>8221</v>
      </c>
      <c r="G11">
        <v>10</v>
      </c>
    </row>
    <row r="12" spans="1:7" x14ac:dyDescent="0.25">
      <c r="A12">
        <v>10</v>
      </c>
      <c r="B12" t="s">
        <v>8219</v>
      </c>
      <c r="C12">
        <v>19</v>
      </c>
      <c r="E12">
        <v>170</v>
      </c>
      <c r="F12" t="s">
        <v>8221</v>
      </c>
      <c r="G12">
        <v>10</v>
      </c>
    </row>
    <row r="13" spans="1:7" x14ac:dyDescent="0.25">
      <c r="A13">
        <v>11</v>
      </c>
      <c r="B13" t="s">
        <v>8219</v>
      </c>
      <c r="C13">
        <v>75</v>
      </c>
      <c r="E13">
        <v>171</v>
      </c>
      <c r="F13" t="s">
        <v>8221</v>
      </c>
      <c r="G13">
        <v>1</v>
      </c>
    </row>
    <row r="14" spans="1:7" x14ac:dyDescent="0.25">
      <c r="A14">
        <v>12</v>
      </c>
      <c r="B14" t="s">
        <v>8219</v>
      </c>
      <c r="C14">
        <v>827</v>
      </c>
      <c r="E14">
        <v>172</v>
      </c>
      <c r="F14" t="s">
        <v>8221</v>
      </c>
      <c r="G14">
        <v>0</v>
      </c>
    </row>
    <row r="15" spans="1:7" x14ac:dyDescent="0.25">
      <c r="A15">
        <v>13</v>
      </c>
      <c r="B15" t="s">
        <v>8219</v>
      </c>
      <c r="C15">
        <v>51</v>
      </c>
      <c r="E15">
        <v>173</v>
      </c>
      <c r="F15" t="s">
        <v>8221</v>
      </c>
      <c r="G15">
        <v>0</v>
      </c>
    </row>
    <row r="16" spans="1:7" x14ac:dyDescent="0.25">
      <c r="A16">
        <v>14</v>
      </c>
      <c r="B16" t="s">
        <v>8219</v>
      </c>
      <c r="C16">
        <v>41</v>
      </c>
      <c r="E16">
        <v>174</v>
      </c>
      <c r="F16" t="s">
        <v>8221</v>
      </c>
      <c r="G16">
        <v>0</v>
      </c>
    </row>
    <row r="17" spans="1:7" x14ac:dyDescent="0.25">
      <c r="A17">
        <v>15</v>
      </c>
      <c r="B17" t="s">
        <v>8219</v>
      </c>
      <c r="C17">
        <v>98</v>
      </c>
      <c r="E17">
        <v>175</v>
      </c>
      <c r="F17" t="s">
        <v>8221</v>
      </c>
      <c r="G17">
        <v>26</v>
      </c>
    </row>
    <row r="18" spans="1:7" x14ac:dyDescent="0.25">
      <c r="A18">
        <v>16</v>
      </c>
      <c r="B18" t="s">
        <v>8219</v>
      </c>
      <c r="C18">
        <v>70</v>
      </c>
      <c r="E18">
        <v>176</v>
      </c>
      <c r="F18" t="s">
        <v>8221</v>
      </c>
      <c r="G18">
        <v>0</v>
      </c>
    </row>
    <row r="19" spans="1:7" x14ac:dyDescent="0.25">
      <c r="A19">
        <v>17</v>
      </c>
      <c r="B19" t="s">
        <v>8219</v>
      </c>
      <c r="C19">
        <v>36</v>
      </c>
      <c r="E19">
        <v>177</v>
      </c>
      <c r="F19" t="s">
        <v>8221</v>
      </c>
      <c r="G19">
        <v>7</v>
      </c>
    </row>
    <row r="20" spans="1:7" x14ac:dyDescent="0.25">
      <c r="A20">
        <v>18</v>
      </c>
      <c r="B20" t="s">
        <v>8219</v>
      </c>
      <c r="C20">
        <v>342</v>
      </c>
      <c r="E20">
        <v>178</v>
      </c>
      <c r="F20" t="s">
        <v>8221</v>
      </c>
      <c r="G20">
        <v>0</v>
      </c>
    </row>
    <row r="21" spans="1:7" x14ac:dyDescent="0.25">
      <c r="A21">
        <v>19</v>
      </c>
      <c r="B21" t="s">
        <v>8219</v>
      </c>
      <c r="C21">
        <v>22</v>
      </c>
      <c r="E21">
        <v>179</v>
      </c>
      <c r="F21" t="s">
        <v>8221</v>
      </c>
      <c r="G21">
        <v>2</v>
      </c>
    </row>
    <row r="22" spans="1:7" x14ac:dyDescent="0.25">
      <c r="A22">
        <v>20</v>
      </c>
      <c r="B22" t="s">
        <v>8219</v>
      </c>
      <c r="C22">
        <v>25</v>
      </c>
      <c r="E22">
        <v>180</v>
      </c>
      <c r="F22" t="s">
        <v>8221</v>
      </c>
      <c r="G22">
        <v>13</v>
      </c>
    </row>
    <row r="23" spans="1:7" x14ac:dyDescent="0.25">
      <c r="A23">
        <v>21</v>
      </c>
      <c r="B23" t="s">
        <v>8219</v>
      </c>
      <c r="C23">
        <v>101</v>
      </c>
      <c r="E23">
        <v>181</v>
      </c>
      <c r="F23" t="s">
        <v>8221</v>
      </c>
      <c r="G23">
        <v>4</v>
      </c>
    </row>
    <row r="24" spans="1:7" x14ac:dyDescent="0.25">
      <c r="A24">
        <v>22</v>
      </c>
      <c r="B24" t="s">
        <v>8219</v>
      </c>
      <c r="C24">
        <v>8</v>
      </c>
      <c r="E24">
        <v>182</v>
      </c>
      <c r="F24" t="s">
        <v>8221</v>
      </c>
      <c r="G24">
        <v>0</v>
      </c>
    </row>
    <row r="25" spans="1:7" x14ac:dyDescent="0.25">
      <c r="A25">
        <v>23</v>
      </c>
      <c r="B25" t="s">
        <v>8219</v>
      </c>
      <c r="C25">
        <v>23</v>
      </c>
      <c r="E25">
        <v>183</v>
      </c>
      <c r="F25" t="s">
        <v>8221</v>
      </c>
      <c r="G25">
        <v>12</v>
      </c>
    </row>
    <row r="26" spans="1:7" x14ac:dyDescent="0.25">
      <c r="A26">
        <v>24</v>
      </c>
      <c r="B26" t="s">
        <v>8219</v>
      </c>
      <c r="C26">
        <v>574</v>
      </c>
      <c r="E26">
        <v>184</v>
      </c>
      <c r="F26" t="s">
        <v>8221</v>
      </c>
      <c r="G26">
        <v>2</v>
      </c>
    </row>
    <row r="27" spans="1:7" x14ac:dyDescent="0.25">
      <c r="A27">
        <v>25</v>
      </c>
      <c r="B27" t="s">
        <v>8219</v>
      </c>
      <c r="C27">
        <v>14</v>
      </c>
      <c r="E27">
        <v>185</v>
      </c>
      <c r="F27" t="s">
        <v>8221</v>
      </c>
      <c r="G27">
        <v>10</v>
      </c>
    </row>
    <row r="28" spans="1:7" x14ac:dyDescent="0.25">
      <c r="A28">
        <v>26</v>
      </c>
      <c r="B28" t="s">
        <v>8219</v>
      </c>
      <c r="C28">
        <v>19</v>
      </c>
      <c r="E28">
        <v>186</v>
      </c>
      <c r="F28" t="s">
        <v>8221</v>
      </c>
      <c r="G28">
        <v>0</v>
      </c>
    </row>
    <row r="29" spans="1:7" x14ac:dyDescent="0.25">
      <c r="A29">
        <v>27</v>
      </c>
      <c r="B29" t="s">
        <v>8219</v>
      </c>
      <c r="C29">
        <v>150</v>
      </c>
      <c r="E29">
        <v>187</v>
      </c>
      <c r="F29" t="s">
        <v>8221</v>
      </c>
      <c r="G29">
        <v>5</v>
      </c>
    </row>
    <row r="30" spans="1:7" x14ac:dyDescent="0.25">
      <c r="A30">
        <v>28</v>
      </c>
      <c r="B30" t="s">
        <v>8219</v>
      </c>
      <c r="C30">
        <v>71</v>
      </c>
      <c r="E30">
        <v>188</v>
      </c>
      <c r="F30" t="s">
        <v>8221</v>
      </c>
      <c r="G30">
        <v>0</v>
      </c>
    </row>
    <row r="31" spans="1:7" x14ac:dyDescent="0.25">
      <c r="A31">
        <v>29</v>
      </c>
      <c r="B31" t="s">
        <v>8219</v>
      </c>
      <c r="C31">
        <v>117</v>
      </c>
      <c r="E31">
        <v>189</v>
      </c>
      <c r="F31" t="s">
        <v>8221</v>
      </c>
      <c r="G31">
        <v>5</v>
      </c>
    </row>
    <row r="32" spans="1:7" x14ac:dyDescent="0.25">
      <c r="A32">
        <v>30</v>
      </c>
      <c r="B32" t="s">
        <v>8219</v>
      </c>
      <c r="C32">
        <v>53</v>
      </c>
      <c r="E32">
        <v>190</v>
      </c>
      <c r="F32" t="s">
        <v>8221</v>
      </c>
      <c r="G32">
        <v>1</v>
      </c>
    </row>
    <row r="33" spans="1:7" x14ac:dyDescent="0.25">
      <c r="A33">
        <v>31</v>
      </c>
      <c r="B33" t="s">
        <v>8219</v>
      </c>
      <c r="C33">
        <v>1</v>
      </c>
      <c r="E33">
        <v>191</v>
      </c>
      <c r="F33" t="s">
        <v>8221</v>
      </c>
      <c r="G33">
        <v>3</v>
      </c>
    </row>
    <row r="34" spans="1:7" x14ac:dyDescent="0.25">
      <c r="A34">
        <v>32</v>
      </c>
      <c r="B34" t="s">
        <v>8219</v>
      </c>
      <c r="C34">
        <v>89</v>
      </c>
      <c r="E34">
        <v>192</v>
      </c>
      <c r="F34" t="s">
        <v>8221</v>
      </c>
      <c r="G34">
        <v>3</v>
      </c>
    </row>
    <row r="35" spans="1:7" x14ac:dyDescent="0.25">
      <c r="A35">
        <v>33</v>
      </c>
      <c r="B35" t="s">
        <v>8219</v>
      </c>
      <c r="C35">
        <v>64</v>
      </c>
      <c r="E35">
        <v>193</v>
      </c>
      <c r="F35" t="s">
        <v>8221</v>
      </c>
      <c r="G35">
        <v>0</v>
      </c>
    </row>
    <row r="36" spans="1:7" x14ac:dyDescent="0.25">
      <c r="A36">
        <v>34</v>
      </c>
      <c r="B36" t="s">
        <v>8219</v>
      </c>
      <c r="C36">
        <v>68</v>
      </c>
      <c r="E36">
        <v>194</v>
      </c>
      <c r="F36" t="s">
        <v>8221</v>
      </c>
      <c r="G36">
        <v>3</v>
      </c>
    </row>
    <row r="37" spans="1:7" x14ac:dyDescent="0.25">
      <c r="A37">
        <v>35</v>
      </c>
      <c r="B37" t="s">
        <v>8219</v>
      </c>
      <c r="C37">
        <v>28</v>
      </c>
      <c r="E37">
        <v>195</v>
      </c>
      <c r="F37" t="s">
        <v>8221</v>
      </c>
      <c r="G37">
        <v>0</v>
      </c>
    </row>
    <row r="38" spans="1:7" x14ac:dyDescent="0.25">
      <c r="A38">
        <v>36</v>
      </c>
      <c r="B38" t="s">
        <v>8219</v>
      </c>
      <c r="C38">
        <v>44</v>
      </c>
      <c r="E38">
        <v>196</v>
      </c>
      <c r="F38" t="s">
        <v>8221</v>
      </c>
      <c r="G38">
        <v>19</v>
      </c>
    </row>
    <row r="39" spans="1:7" x14ac:dyDescent="0.25">
      <c r="A39">
        <v>37</v>
      </c>
      <c r="B39" t="s">
        <v>8219</v>
      </c>
      <c r="C39">
        <v>253</v>
      </c>
      <c r="E39">
        <v>197</v>
      </c>
      <c r="F39" t="s">
        <v>8221</v>
      </c>
      <c r="G39">
        <v>8</v>
      </c>
    </row>
    <row r="40" spans="1:7" x14ac:dyDescent="0.25">
      <c r="A40">
        <v>38</v>
      </c>
      <c r="B40" t="s">
        <v>8219</v>
      </c>
      <c r="C40">
        <v>66</v>
      </c>
      <c r="E40">
        <v>198</v>
      </c>
      <c r="F40" t="s">
        <v>8221</v>
      </c>
      <c r="G40">
        <v>6</v>
      </c>
    </row>
    <row r="41" spans="1:7" x14ac:dyDescent="0.25">
      <c r="A41">
        <v>39</v>
      </c>
      <c r="B41" t="s">
        <v>8219</v>
      </c>
      <c r="C41">
        <v>217</v>
      </c>
      <c r="E41">
        <v>199</v>
      </c>
      <c r="F41" t="s">
        <v>8221</v>
      </c>
      <c r="G41">
        <v>0</v>
      </c>
    </row>
    <row r="42" spans="1:7" x14ac:dyDescent="0.25">
      <c r="A42">
        <v>40</v>
      </c>
      <c r="B42" t="s">
        <v>8219</v>
      </c>
      <c r="C42">
        <v>16</v>
      </c>
      <c r="E42">
        <v>200</v>
      </c>
      <c r="F42" t="s">
        <v>8221</v>
      </c>
      <c r="G42">
        <v>18</v>
      </c>
    </row>
    <row r="43" spans="1:7" x14ac:dyDescent="0.25">
      <c r="A43">
        <v>41</v>
      </c>
      <c r="B43" t="s">
        <v>8219</v>
      </c>
      <c r="C43">
        <v>19</v>
      </c>
      <c r="E43">
        <v>201</v>
      </c>
      <c r="F43" t="s">
        <v>8221</v>
      </c>
      <c r="G43">
        <v>7</v>
      </c>
    </row>
    <row r="44" spans="1:7" x14ac:dyDescent="0.25">
      <c r="A44">
        <v>42</v>
      </c>
      <c r="B44" t="s">
        <v>8219</v>
      </c>
      <c r="C44">
        <v>169</v>
      </c>
      <c r="E44">
        <v>202</v>
      </c>
      <c r="F44" t="s">
        <v>8221</v>
      </c>
      <c r="G44">
        <v>0</v>
      </c>
    </row>
    <row r="45" spans="1:7" x14ac:dyDescent="0.25">
      <c r="A45">
        <v>43</v>
      </c>
      <c r="B45" t="s">
        <v>8219</v>
      </c>
      <c r="C45">
        <v>263</v>
      </c>
      <c r="E45">
        <v>203</v>
      </c>
      <c r="F45" t="s">
        <v>8221</v>
      </c>
      <c r="G45">
        <v>8</v>
      </c>
    </row>
    <row r="46" spans="1:7" x14ac:dyDescent="0.25">
      <c r="A46">
        <v>44</v>
      </c>
      <c r="B46" t="s">
        <v>8219</v>
      </c>
      <c r="C46">
        <v>15</v>
      </c>
      <c r="E46">
        <v>204</v>
      </c>
      <c r="F46" t="s">
        <v>8221</v>
      </c>
      <c r="G46">
        <v>1293</v>
      </c>
    </row>
    <row r="47" spans="1:7" x14ac:dyDescent="0.25">
      <c r="A47">
        <v>45</v>
      </c>
      <c r="B47" t="s">
        <v>8219</v>
      </c>
      <c r="C47">
        <v>61</v>
      </c>
      <c r="E47">
        <v>205</v>
      </c>
      <c r="F47" t="s">
        <v>8221</v>
      </c>
      <c r="G47">
        <v>17</v>
      </c>
    </row>
    <row r="48" spans="1:7" x14ac:dyDescent="0.25">
      <c r="A48">
        <v>46</v>
      </c>
      <c r="B48" t="s">
        <v>8219</v>
      </c>
      <c r="C48">
        <v>45</v>
      </c>
      <c r="E48">
        <v>206</v>
      </c>
      <c r="F48" t="s">
        <v>8221</v>
      </c>
      <c r="G48">
        <v>0</v>
      </c>
    </row>
    <row r="49" spans="1:7" x14ac:dyDescent="0.25">
      <c r="A49">
        <v>47</v>
      </c>
      <c r="B49" t="s">
        <v>8219</v>
      </c>
      <c r="C49">
        <v>70</v>
      </c>
      <c r="E49">
        <v>207</v>
      </c>
      <c r="F49" t="s">
        <v>8221</v>
      </c>
      <c r="G49">
        <v>13</v>
      </c>
    </row>
    <row r="50" spans="1:7" x14ac:dyDescent="0.25">
      <c r="A50">
        <v>48</v>
      </c>
      <c r="B50" t="s">
        <v>8219</v>
      </c>
      <c r="C50">
        <v>38</v>
      </c>
      <c r="E50">
        <v>208</v>
      </c>
      <c r="F50" t="s">
        <v>8221</v>
      </c>
      <c r="G50">
        <v>0</v>
      </c>
    </row>
    <row r="51" spans="1:7" x14ac:dyDescent="0.25">
      <c r="A51">
        <v>49</v>
      </c>
      <c r="B51" t="s">
        <v>8219</v>
      </c>
      <c r="C51">
        <v>87</v>
      </c>
      <c r="E51">
        <v>209</v>
      </c>
      <c r="F51" t="s">
        <v>8221</v>
      </c>
      <c r="G51">
        <v>0</v>
      </c>
    </row>
    <row r="52" spans="1:7" x14ac:dyDescent="0.25">
      <c r="A52">
        <v>50</v>
      </c>
      <c r="B52" t="s">
        <v>8219</v>
      </c>
      <c r="C52">
        <v>22</v>
      </c>
      <c r="E52">
        <v>210</v>
      </c>
      <c r="F52" t="s">
        <v>8221</v>
      </c>
      <c r="G52">
        <v>33</v>
      </c>
    </row>
    <row r="53" spans="1:7" x14ac:dyDescent="0.25">
      <c r="A53">
        <v>51</v>
      </c>
      <c r="B53" t="s">
        <v>8219</v>
      </c>
      <c r="C53">
        <v>119</v>
      </c>
      <c r="E53">
        <v>211</v>
      </c>
      <c r="F53" t="s">
        <v>8221</v>
      </c>
      <c r="G53">
        <v>12</v>
      </c>
    </row>
    <row r="54" spans="1:7" x14ac:dyDescent="0.25">
      <c r="A54">
        <v>52</v>
      </c>
      <c r="B54" t="s">
        <v>8219</v>
      </c>
      <c r="C54">
        <v>52</v>
      </c>
      <c r="E54">
        <v>212</v>
      </c>
      <c r="F54" t="s">
        <v>8221</v>
      </c>
      <c r="G54">
        <v>1</v>
      </c>
    </row>
    <row r="55" spans="1:7" x14ac:dyDescent="0.25">
      <c r="A55">
        <v>53</v>
      </c>
      <c r="B55" t="s">
        <v>8219</v>
      </c>
      <c r="C55">
        <v>117</v>
      </c>
      <c r="E55">
        <v>213</v>
      </c>
      <c r="F55" t="s">
        <v>8221</v>
      </c>
      <c r="G55">
        <v>1</v>
      </c>
    </row>
    <row r="56" spans="1:7" x14ac:dyDescent="0.25">
      <c r="A56">
        <v>54</v>
      </c>
      <c r="B56" t="s">
        <v>8219</v>
      </c>
      <c r="C56">
        <v>52</v>
      </c>
      <c r="E56">
        <v>214</v>
      </c>
      <c r="F56" t="s">
        <v>8221</v>
      </c>
      <c r="G56">
        <v>1</v>
      </c>
    </row>
    <row r="57" spans="1:7" x14ac:dyDescent="0.25">
      <c r="A57">
        <v>55</v>
      </c>
      <c r="B57" t="s">
        <v>8219</v>
      </c>
      <c r="C57">
        <v>86</v>
      </c>
      <c r="E57">
        <v>215</v>
      </c>
      <c r="F57" t="s">
        <v>8221</v>
      </c>
      <c r="G57">
        <v>1</v>
      </c>
    </row>
    <row r="58" spans="1:7" x14ac:dyDescent="0.25">
      <c r="A58">
        <v>56</v>
      </c>
      <c r="B58" t="s">
        <v>8219</v>
      </c>
      <c r="C58">
        <v>174</v>
      </c>
      <c r="E58">
        <v>216</v>
      </c>
      <c r="F58" t="s">
        <v>8221</v>
      </c>
      <c r="G58">
        <v>84</v>
      </c>
    </row>
    <row r="59" spans="1:7" x14ac:dyDescent="0.25">
      <c r="A59">
        <v>57</v>
      </c>
      <c r="B59" t="s">
        <v>8219</v>
      </c>
      <c r="C59">
        <v>69</v>
      </c>
      <c r="E59">
        <v>217</v>
      </c>
      <c r="F59" t="s">
        <v>8221</v>
      </c>
      <c r="G59">
        <v>38</v>
      </c>
    </row>
    <row r="60" spans="1:7" x14ac:dyDescent="0.25">
      <c r="A60">
        <v>58</v>
      </c>
      <c r="B60" t="s">
        <v>8219</v>
      </c>
      <c r="C60">
        <v>75</v>
      </c>
      <c r="E60">
        <v>218</v>
      </c>
      <c r="F60" t="s">
        <v>8221</v>
      </c>
      <c r="G60">
        <v>1</v>
      </c>
    </row>
    <row r="61" spans="1:7" x14ac:dyDescent="0.25">
      <c r="A61">
        <v>59</v>
      </c>
      <c r="B61" t="s">
        <v>8219</v>
      </c>
      <c r="C61">
        <v>33</v>
      </c>
      <c r="E61">
        <v>219</v>
      </c>
      <c r="F61" t="s">
        <v>8221</v>
      </c>
      <c r="G61">
        <v>76</v>
      </c>
    </row>
    <row r="62" spans="1:7" x14ac:dyDescent="0.25">
      <c r="A62">
        <v>60</v>
      </c>
      <c r="B62" t="s">
        <v>8219</v>
      </c>
      <c r="C62">
        <v>108</v>
      </c>
      <c r="E62">
        <v>220</v>
      </c>
      <c r="F62" t="s">
        <v>8221</v>
      </c>
      <c r="G62">
        <v>3</v>
      </c>
    </row>
    <row r="63" spans="1:7" x14ac:dyDescent="0.25">
      <c r="A63">
        <v>61</v>
      </c>
      <c r="B63" t="s">
        <v>8219</v>
      </c>
      <c r="C63">
        <v>23</v>
      </c>
      <c r="E63">
        <v>221</v>
      </c>
      <c r="F63" t="s">
        <v>8221</v>
      </c>
      <c r="G63">
        <v>0</v>
      </c>
    </row>
    <row r="64" spans="1:7" x14ac:dyDescent="0.25">
      <c r="A64">
        <v>62</v>
      </c>
      <c r="B64" t="s">
        <v>8219</v>
      </c>
      <c r="C64">
        <v>48</v>
      </c>
      <c r="E64">
        <v>222</v>
      </c>
      <c r="F64" t="s">
        <v>8221</v>
      </c>
      <c r="G64">
        <v>2</v>
      </c>
    </row>
    <row r="65" spans="1:7" x14ac:dyDescent="0.25">
      <c r="A65">
        <v>63</v>
      </c>
      <c r="B65" t="s">
        <v>8219</v>
      </c>
      <c r="C65">
        <v>64</v>
      </c>
      <c r="E65">
        <v>223</v>
      </c>
      <c r="F65" t="s">
        <v>8221</v>
      </c>
      <c r="G65">
        <v>0</v>
      </c>
    </row>
    <row r="66" spans="1:7" x14ac:dyDescent="0.25">
      <c r="A66">
        <v>64</v>
      </c>
      <c r="B66" t="s">
        <v>8219</v>
      </c>
      <c r="C66">
        <v>24</v>
      </c>
      <c r="E66">
        <v>224</v>
      </c>
      <c r="F66" t="s">
        <v>8221</v>
      </c>
      <c r="G66">
        <v>0</v>
      </c>
    </row>
    <row r="67" spans="1:7" x14ac:dyDescent="0.25">
      <c r="A67">
        <v>65</v>
      </c>
      <c r="B67" t="s">
        <v>8219</v>
      </c>
      <c r="C67">
        <v>57</v>
      </c>
      <c r="E67">
        <v>225</v>
      </c>
      <c r="F67" t="s">
        <v>8221</v>
      </c>
      <c r="G67">
        <v>0</v>
      </c>
    </row>
    <row r="68" spans="1:7" x14ac:dyDescent="0.25">
      <c r="A68">
        <v>66</v>
      </c>
      <c r="B68" t="s">
        <v>8219</v>
      </c>
      <c r="C68">
        <v>26</v>
      </c>
      <c r="E68">
        <v>226</v>
      </c>
      <c r="F68" t="s">
        <v>8221</v>
      </c>
      <c r="G68">
        <v>2</v>
      </c>
    </row>
    <row r="69" spans="1:7" x14ac:dyDescent="0.25">
      <c r="A69">
        <v>67</v>
      </c>
      <c r="B69" t="s">
        <v>8219</v>
      </c>
      <c r="C69">
        <v>20</v>
      </c>
      <c r="E69">
        <v>227</v>
      </c>
      <c r="F69" t="s">
        <v>8221</v>
      </c>
      <c r="G69">
        <v>0</v>
      </c>
    </row>
    <row r="70" spans="1:7" x14ac:dyDescent="0.25">
      <c r="A70">
        <v>68</v>
      </c>
      <c r="B70" t="s">
        <v>8219</v>
      </c>
      <c r="C70">
        <v>36</v>
      </c>
      <c r="E70">
        <v>228</v>
      </c>
      <c r="F70" t="s">
        <v>8221</v>
      </c>
      <c r="G70">
        <v>0</v>
      </c>
    </row>
    <row r="71" spans="1:7" x14ac:dyDescent="0.25">
      <c r="A71">
        <v>69</v>
      </c>
      <c r="B71" t="s">
        <v>8219</v>
      </c>
      <c r="C71">
        <v>178</v>
      </c>
      <c r="E71">
        <v>229</v>
      </c>
      <c r="F71" t="s">
        <v>8221</v>
      </c>
      <c r="G71">
        <v>0</v>
      </c>
    </row>
    <row r="72" spans="1:7" x14ac:dyDescent="0.25">
      <c r="A72">
        <v>70</v>
      </c>
      <c r="B72" t="s">
        <v>8219</v>
      </c>
      <c r="C72">
        <v>17</v>
      </c>
      <c r="E72">
        <v>230</v>
      </c>
      <c r="F72" t="s">
        <v>8221</v>
      </c>
      <c r="G72">
        <v>2</v>
      </c>
    </row>
    <row r="73" spans="1:7" x14ac:dyDescent="0.25">
      <c r="A73">
        <v>71</v>
      </c>
      <c r="B73" t="s">
        <v>8219</v>
      </c>
      <c r="C73">
        <v>32</v>
      </c>
      <c r="E73">
        <v>231</v>
      </c>
      <c r="F73" t="s">
        <v>8221</v>
      </c>
      <c r="G73">
        <v>0</v>
      </c>
    </row>
    <row r="74" spans="1:7" x14ac:dyDescent="0.25">
      <c r="A74">
        <v>72</v>
      </c>
      <c r="B74" t="s">
        <v>8219</v>
      </c>
      <c r="C74">
        <v>41</v>
      </c>
      <c r="E74">
        <v>232</v>
      </c>
      <c r="F74" t="s">
        <v>8221</v>
      </c>
      <c r="G74">
        <v>7</v>
      </c>
    </row>
    <row r="75" spans="1:7" x14ac:dyDescent="0.25">
      <c r="A75">
        <v>73</v>
      </c>
      <c r="B75" t="s">
        <v>8219</v>
      </c>
      <c r="C75">
        <v>18</v>
      </c>
      <c r="E75">
        <v>233</v>
      </c>
      <c r="F75" t="s">
        <v>8221</v>
      </c>
      <c r="G75">
        <v>0</v>
      </c>
    </row>
    <row r="76" spans="1:7" x14ac:dyDescent="0.25">
      <c r="A76">
        <v>74</v>
      </c>
      <c r="B76" t="s">
        <v>8219</v>
      </c>
      <c r="C76">
        <v>29</v>
      </c>
      <c r="E76">
        <v>234</v>
      </c>
      <c r="F76" t="s">
        <v>8221</v>
      </c>
      <c r="G76">
        <v>5</v>
      </c>
    </row>
    <row r="77" spans="1:7" x14ac:dyDescent="0.25">
      <c r="A77">
        <v>75</v>
      </c>
      <c r="B77" t="s">
        <v>8219</v>
      </c>
      <c r="C77">
        <v>47</v>
      </c>
      <c r="E77">
        <v>235</v>
      </c>
      <c r="F77" t="s">
        <v>8221</v>
      </c>
      <c r="G77">
        <v>0</v>
      </c>
    </row>
    <row r="78" spans="1:7" x14ac:dyDescent="0.25">
      <c r="A78">
        <v>76</v>
      </c>
      <c r="B78" t="s">
        <v>8219</v>
      </c>
      <c r="C78">
        <v>15</v>
      </c>
      <c r="E78">
        <v>236</v>
      </c>
      <c r="F78" t="s">
        <v>8221</v>
      </c>
      <c r="G78">
        <v>0</v>
      </c>
    </row>
    <row r="79" spans="1:7" x14ac:dyDescent="0.25">
      <c r="A79">
        <v>77</v>
      </c>
      <c r="B79" t="s">
        <v>8219</v>
      </c>
      <c r="C79">
        <v>26</v>
      </c>
      <c r="E79">
        <v>237</v>
      </c>
      <c r="F79" t="s">
        <v>8221</v>
      </c>
      <c r="G79">
        <v>1</v>
      </c>
    </row>
    <row r="80" spans="1:7" x14ac:dyDescent="0.25">
      <c r="A80">
        <v>78</v>
      </c>
      <c r="B80" t="s">
        <v>8219</v>
      </c>
      <c r="C80">
        <v>35</v>
      </c>
      <c r="E80">
        <v>238</v>
      </c>
      <c r="F80" t="s">
        <v>8221</v>
      </c>
      <c r="G80">
        <v>0</v>
      </c>
    </row>
    <row r="81" spans="1:7" x14ac:dyDescent="0.25">
      <c r="A81">
        <v>79</v>
      </c>
      <c r="B81" t="s">
        <v>8219</v>
      </c>
      <c r="C81">
        <v>41</v>
      </c>
      <c r="E81">
        <v>239</v>
      </c>
      <c r="F81" t="s">
        <v>8221</v>
      </c>
      <c r="G81">
        <v>5</v>
      </c>
    </row>
    <row r="82" spans="1:7" x14ac:dyDescent="0.25">
      <c r="A82">
        <v>80</v>
      </c>
      <c r="B82" t="s">
        <v>8219</v>
      </c>
      <c r="C82">
        <v>47</v>
      </c>
      <c r="E82">
        <v>420</v>
      </c>
      <c r="F82" t="s">
        <v>8221</v>
      </c>
      <c r="G82">
        <v>3</v>
      </c>
    </row>
    <row r="83" spans="1:7" x14ac:dyDescent="0.25">
      <c r="A83">
        <v>81</v>
      </c>
      <c r="B83" t="s">
        <v>8219</v>
      </c>
      <c r="C83">
        <v>28</v>
      </c>
      <c r="E83">
        <v>421</v>
      </c>
      <c r="F83" t="s">
        <v>8221</v>
      </c>
      <c r="G83">
        <v>6</v>
      </c>
    </row>
    <row r="84" spans="1:7" x14ac:dyDescent="0.25">
      <c r="A84">
        <v>82</v>
      </c>
      <c r="B84" t="s">
        <v>8219</v>
      </c>
      <c r="C84">
        <v>100</v>
      </c>
      <c r="E84">
        <v>422</v>
      </c>
      <c r="F84" t="s">
        <v>8221</v>
      </c>
      <c r="G84">
        <v>12</v>
      </c>
    </row>
    <row r="85" spans="1:7" x14ac:dyDescent="0.25">
      <c r="A85">
        <v>83</v>
      </c>
      <c r="B85" t="s">
        <v>8219</v>
      </c>
      <c r="C85">
        <v>13</v>
      </c>
      <c r="E85">
        <v>423</v>
      </c>
      <c r="F85" t="s">
        <v>8221</v>
      </c>
      <c r="G85">
        <v>13</v>
      </c>
    </row>
    <row r="86" spans="1:7" x14ac:dyDescent="0.25">
      <c r="A86">
        <v>84</v>
      </c>
      <c r="B86" t="s">
        <v>8219</v>
      </c>
      <c r="C86">
        <v>7</v>
      </c>
      <c r="E86">
        <v>424</v>
      </c>
      <c r="F86" t="s">
        <v>8221</v>
      </c>
      <c r="G86">
        <v>5</v>
      </c>
    </row>
    <row r="87" spans="1:7" x14ac:dyDescent="0.25">
      <c r="A87">
        <v>85</v>
      </c>
      <c r="B87" t="s">
        <v>8219</v>
      </c>
      <c r="C87">
        <v>21</v>
      </c>
      <c r="E87">
        <v>425</v>
      </c>
      <c r="F87" t="s">
        <v>8221</v>
      </c>
      <c r="G87">
        <v>2</v>
      </c>
    </row>
    <row r="88" spans="1:7" x14ac:dyDescent="0.25">
      <c r="A88">
        <v>86</v>
      </c>
      <c r="B88" t="s">
        <v>8219</v>
      </c>
      <c r="C88">
        <v>17</v>
      </c>
      <c r="E88">
        <v>426</v>
      </c>
      <c r="F88" t="s">
        <v>8221</v>
      </c>
      <c r="G88">
        <v>8</v>
      </c>
    </row>
    <row r="89" spans="1:7" x14ac:dyDescent="0.25">
      <c r="A89">
        <v>87</v>
      </c>
      <c r="B89" t="s">
        <v>8219</v>
      </c>
      <c r="C89">
        <v>25</v>
      </c>
      <c r="E89">
        <v>427</v>
      </c>
      <c r="F89" t="s">
        <v>8221</v>
      </c>
      <c r="G89">
        <v>0</v>
      </c>
    </row>
    <row r="90" spans="1:7" x14ac:dyDescent="0.25">
      <c r="A90">
        <v>88</v>
      </c>
      <c r="B90" t="s">
        <v>8219</v>
      </c>
      <c r="C90">
        <v>60</v>
      </c>
      <c r="E90">
        <v>428</v>
      </c>
      <c r="F90" t="s">
        <v>8221</v>
      </c>
      <c r="G90">
        <v>13</v>
      </c>
    </row>
    <row r="91" spans="1:7" x14ac:dyDescent="0.25">
      <c r="A91">
        <v>89</v>
      </c>
      <c r="B91" t="s">
        <v>8219</v>
      </c>
      <c r="C91">
        <v>56</v>
      </c>
      <c r="E91">
        <v>429</v>
      </c>
      <c r="F91" t="s">
        <v>8221</v>
      </c>
      <c r="G91">
        <v>0</v>
      </c>
    </row>
    <row r="92" spans="1:7" x14ac:dyDescent="0.25">
      <c r="A92">
        <v>90</v>
      </c>
      <c r="B92" t="s">
        <v>8219</v>
      </c>
      <c r="C92">
        <v>16</v>
      </c>
      <c r="E92">
        <v>430</v>
      </c>
      <c r="F92" t="s">
        <v>8221</v>
      </c>
      <c r="G92">
        <v>5</v>
      </c>
    </row>
    <row r="93" spans="1:7" x14ac:dyDescent="0.25">
      <c r="A93">
        <v>91</v>
      </c>
      <c r="B93" t="s">
        <v>8219</v>
      </c>
      <c r="C93">
        <v>46</v>
      </c>
      <c r="E93">
        <v>431</v>
      </c>
      <c r="F93" t="s">
        <v>8221</v>
      </c>
      <c r="G93">
        <v>8</v>
      </c>
    </row>
    <row r="94" spans="1:7" x14ac:dyDescent="0.25">
      <c r="A94">
        <v>92</v>
      </c>
      <c r="B94" t="s">
        <v>8219</v>
      </c>
      <c r="C94">
        <v>43</v>
      </c>
      <c r="E94">
        <v>432</v>
      </c>
      <c r="F94" t="s">
        <v>8221</v>
      </c>
      <c r="G94">
        <v>8</v>
      </c>
    </row>
    <row r="95" spans="1:7" x14ac:dyDescent="0.25">
      <c r="A95">
        <v>93</v>
      </c>
      <c r="B95" t="s">
        <v>8219</v>
      </c>
      <c r="C95">
        <v>15</v>
      </c>
      <c r="E95">
        <v>433</v>
      </c>
      <c r="F95" t="s">
        <v>8221</v>
      </c>
      <c r="G95">
        <v>0</v>
      </c>
    </row>
    <row r="96" spans="1:7" x14ac:dyDescent="0.25">
      <c r="A96">
        <v>94</v>
      </c>
      <c r="B96" t="s">
        <v>8219</v>
      </c>
      <c r="C96">
        <v>12</v>
      </c>
      <c r="E96">
        <v>434</v>
      </c>
      <c r="F96" t="s">
        <v>8221</v>
      </c>
      <c r="G96">
        <v>2</v>
      </c>
    </row>
    <row r="97" spans="1:7" x14ac:dyDescent="0.25">
      <c r="A97">
        <v>95</v>
      </c>
      <c r="B97" t="s">
        <v>8219</v>
      </c>
      <c r="C97">
        <v>21</v>
      </c>
      <c r="E97">
        <v>435</v>
      </c>
      <c r="F97" t="s">
        <v>8221</v>
      </c>
      <c r="G97">
        <v>3</v>
      </c>
    </row>
    <row r="98" spans="1:7" x14ac:dyDescent="0.25">
      <c r="A98">
        <v>96</v>
      </c>
      <c r="B98" t="s">
        <v>8219</v>
      </c>
      <c r="C98">
        <v>34</v>
      </c>
      <c r="E98">
        <v>436</v>
      </c>
      <c r="F98" t="s">
        <v>8221</v>
      </c>
      <c r="G98">
        <v>0</v>
      </c>
    </row>
    <row r="99" spans="1:7" x14ac:dyDescent="0.25">
      <c r="A99">
        <v>97</v>
      </c>
      <c r="B99" t="s">
        <v>8219</v>
      </c>
      <c r="C99">
        <v>8</v>
      </c>
      <c r="E99">
        <v>437</v>
      </c>
      <c r="F99" t="s">
        <v>8221</v>
      </c>
      <c r="G99">
        <v>0</v>
      </c>
    </row>
    <row r="100" spans="1:7" x14ac:dyDescent="0.25">
      <c r="A100">
        <v>98</v>
      </c>
      <c r="B100" t="s">
        <v>8219</v>
      </c>
      <c r="C100">
        <v>60</v>
      </c>
      <c r="E100">
        <v>438</v>
      </c>
      <c r="F100" t="s">
        <v>8221</v>
      </c>
      <c r="G100">
        <v>11</v>
      </c>
    </row>
    <row r="101" spans="1:7" x14ac:dyDescent="0.25">
      <c r="A101">
        <v>99</v>
      </c>
      <c r="B101" t="s">
        <v>8219</v>
      </c>
      <c r="C101">
        <v>39</v>
      </c>
      <c r="E101">
        <v>439</v>
      </c>
      <c r="F101" t="s">
        <v>8221</v>
      </c>
      <c r="G101">
        <v>0</v>
      </c>
    </row>
    <row r="102" spans="1:7" x14ac:dyDescent="0.25">
      <c r="A102">
        <v>100</v>
      </c>
      <c r="B102" t="s">
        <v>8219</v>
      </c>
      <c r="C102">
        <v>26</v>
      </c>
      <c r="E102">
        <v>440</v>
      </c>
      <c r="F102" t="s">
        <v>8221</v>
      </c>
      <c r="G102">
        <v>1</v>
      </c>
    </row>
    <row r="103" spans="1:7" x14ac:dyDescent="0.25">
      <c r="A103">
        <v>101</v>
      </c>
      <c r="B103" t="s">
        <v>8219</v>
      </c>
      <c r="C103">
        <v>35</v>
      </c>
      <c r="E103">
        <v>441</v>
      </c>
      <c r="F103" t="s">
        <v>8221</v>
      </c>
      <c r="G103">
        <v>0</v>
      </c>
    </row>
    <row r="104" spans="1:7" x14ac:dyDescent="0.25">
      <c r="A104">
        <v>102</v>
      </c>
      <c r="B104" t="s">
        <v>8219</v>
      </c>
      <c r="C104">
        <v>65</v>
      </c>
      <c r="E104">
        <v>442</v>
      </c>
      <c r="F104" t="s">
        <v>8221</v>
      </c>
      <c r="G104">
        <v>17</v>
      </c>
    </row>
    <row r="105" spans="1:7" x14ac:dyDescent="0.25">
      <c r="A105">
        <v>103</v>
      </c>
      <c r="B105" t="s">
        <v>8219</v>
      </c>
      <c r="C105">
        <v>49</v>
      </c>
      <c r="E105">
        <v>443</v>
      </c>
      <c r="F105" t="s">
        <v>8221</v>
      </c>
      <c r="G105">
        <v>2</v>
      </c>
    </row>
    <row r="106" spans="1:7" x14ac:dyDescent="0.25">
      <c r="A106">
        <v>104</v>
      </c>
      <c r="B106" t="s">
        <v>8219</v>
      </c>
      <c r="C106">
        <v>10</v>
      </c>
      <c r="E106">
        <v>444</v>
      </c>
      <c r="F106" t="s">
        <v>8221</v>
      </c>
      <c r="G106">
        <v>1</v>
      </c>
    </row>
    <row r="107" spans="1:7" x14ac:dyDescent="0.25">
      <c r="A107">
        <v>105</v>
      </c>
      <c r="B107" t="s">
        <v>8219</v>
      </c>
      <c r="C107">
        <v>60</v>
      </c>
      <c r="E107">
        <v>445</v>
      </c>
      <c r="F107" t="s">
        <v>8221</v>
      </c>
      <c r="G107">
        <v>2</v>
      </c>
    </row>
    <row r="108" spans="1:7" x14ac:dyDescent="0.25">
      <c r="A108">
        <v>106</v>
      </c>
      <c r="B108" t="s">
        <v>8219</v>
      </c>
      <c r="C108">
        <v>27</v>
      </c>
      <c r="E108">
        <v>446</v>
      </c>
      <c r="F108" t="s">
        <v>8221</v>
      </c>
      <c r="G108">
        <v>16</v>
      </c>
    </row>
    <row r="109" spans="1:7" x14ac:dyDescent="0.25">
      <c r="A109">
        <v>107</v>
      </c>
      <c r="B109" t="s">
        <v>8219</v>
      </c>
      <c r="C109">
        <v>69</v>
      </c>
      <c r="E109">
        <v>447</v>
      </c>
      <c r="F109" t="s">
        <v>8221</v>
      </c>
      <c r="G109">
        <v>1</v>
      </c>
    </row>
    <row r="110" spans="1:7" x14ac:dyDescent="0.25">
      <c r="A110">
        <v>108</v>
      </c>
      <c r="B110" t="s">
        <v>8219</v>
      </c>
      <c r="C110">
        <v>47</v>
      </c>
      <c r="E110">
        <v>448</v>
      </c>
      <c r="F110" t="s">
        <v>8221</v>
      </c>
      <c r="G110">
        <v>4</v>
      </c>
    </row>
    <row r="111" spans="1:7" x14ac:dyDescent="0.25">
      <c r="A111">
        <v>109</v>
      </c>
      <c r="B111" t="s">
        <v>8219</v>
      </c>
      <c r="C111">
        <v>47</v>
      </c>
      <c r="E111">
        <v>449</v>
      </c>
      <c r="F111" t="s">
        <v>8221</v>
      </c>
      <c r="G111">
        <v>5</v>
      </c>
    </row>
    <row r="112" spans="1:7" x14ac:dyDescent="0.25">
      <c r="A112">
        <v>110</v>
      </c>
      <c r="B112" t="s">
        <v>8219</v>
      </c>
      <c r="C112">
        <v>26</v>
      </c>
      <c r="E112">
        <v>450</v>
      </c>
      <c r="F112" t="s">
        <v>8221</v>
      </c>
      <c r="G112">
        <v>7</v>
      </c>
    </row>
    <row r="113" spans="1:7" x14ac:dyDescent="0.25">
      <c r="A113">
        <v>111</v>
      </c>
      <c r="B113" t="s">
        <v>8219</v>
      </c>
      <c r="C113">
        <v>53</v>
      </c>
      <c r="E113">
        <v>451</v>
      </c>
      <c r="F113" t="s">
        <v>8221</v>
      </c>
      <c r="G113">
        <v>0</v>
      </c>
    </row>
    <row r="114" spans="1:7" x14ac:dyDescent="0.25">
      <c r="A114">
        <v>112</v>
      </c>
      <c r="B114" t="s">
        <v>8219</v>
      </c>
      <c r="C114">
        <v>81</v>
      </c>
      <c r="E114">
        <v>452</v>
      </c>
      <c r="F114" t="s">
        <v>8221</v>
      </c>
      <c r="G114">
        <v>12</v>
      </c>
    </row>
    <row r="115" spans="1:7" x14ac:dyDescent="0.25">
      <c r="A115">
        <v>113</v>
      </c>
      <c r="B115" t="s">
        <v>8219</v>
      </c>
      <c r="C115">
        <v>78</v>
      </c>
      <c r="E115">
        <v>453</v>
      </c>
      <c r="F115" t="s">
        <v>8221</v>
      </c>
      <c r="G115">
        <v>2</v>
      </c>
    </row>
    <row r="116" spans="1:7" x14ac:dyDescent="0.25">
      <c r="A116">
        <v>114</v>
      </c>
      <c r="B116" t="s">
        <v>8219</v>
      </c>
      <c r="C116">
        <v>35</v>
      </c>
      <c r="E116">
        <v>454</v>
      </c>
      <c r="F116" t="s">
        <v>8221</v>
      </c>
      <c r="G116">
        <v>5</v>
      </c>
    </row>
    <row r="117" spans="1:7" x14ac:dyDescent="0.25">
      <c r="A117">
        <v>115</v>
      </c>
      <c r="B117" t="s">
        <v>8219</v>
      </c>
      <c r="C117">
        <v>22</v>
      </c>
      <c r="E117">
        <v>455</v>
      </c>
      <c r="F117" t="s">
        <v>8221</v>
      </c>
      <c r="G117">
        <v>2</v>
      </c>
    </row>
    <row r="118" spans="1:7" x14ac:dyDescent="0.25">
      <c r="A118">
        <v>116</v>
      </c>
      <c r="B118" t="s">
        <v>8219</v>
      </c>
      <c r="C118">
        <v>57</v>
      </c>
      <c r="E118">
        <v>456</v>
      </c>
      <c r="F118" t="s">
        <v>8221</v>
      </c>
      <c r="G118">
        <v>3</v>
      </c>
    </row>
    <row r="119" spans="1:7" x14ac:dyDescent="0.25">
      <c r="A119">
        <v>117</v>
      </c>
      <c r="B119" t="s">
        <v>8219</v>
      </c>
      <c r="C119">
        <v>27</v>
      </c>
      <c r="E119">
        <v>457</v>
      </c>
      <c r="F119" t="s">
        <v>8221</v>
      </c>
      <c r="G119">
        <v>0</v>
      </c>
    </row>
    <row r="120" spans="1:7" x14ac:dyDescent="0.25">
      <c r="A120">
        <v>118</v>
      </c>
      <c r="B120" t="s">
        <v>8219</v>
      </c>
      <c r="C120">
        <v>39</v>
      </c>
      <c r="E120">
        <v>458</v>
      </c>
      <c r="F120" t="s">
        <v>8221</v>
      </c>
      <c r="G120">
        <v>49</v>
      </c>
    </row>
    <row r="121" spans="1:7" x14ac:dyDescent="0.25">
      <c r="A121">
        <v>119</v>
      </c>
      <c r="B121" t="s">
        <v>8219</v>
      </c>
      <c r="C121">
        <v>37</v>
      </c>
      <c r="E121">
        <v>459</v>
      </c>
      <c r="F121" t="s">
        <v>8221</v>
      </c>
      <c r="G121">
        <v>1</v>
      </c>
    </row>
    <row r="122" spans="1:7" x14ac:dyDescent="0.25">
      <c r="A122">
        <v>240</v>
      </c>
      <c r="B122" t="s">
        <v>8219</v>
      </c>
      <c r="C122">
        <v>137</v>
      </c>
      <c r="E122">
        <v>460</v>
      </c>
      <c r="F122" t="s">
        <v>8221</v>
      </c>
      <c r="G122">
        <v>2</v>
      </c>
    </row>
    <row r="123" spans="1:7" x14ac:dyDescent="0.25">
      <c r="A123">
        <v>241</v>
      </c>
      <c r="B123" t="s">
        <v>8219</v>
      </c>
      <c r="C123">
        <v>376</v>
      </c>
      <c r="E123">
        <v>461</v>
      </c>
      <c r="F123" t="s">
        <v>8221</v>
      </c>
      <c r="G123">
        <v>0</v>
      </c>
    </row>
    <row r="124" spans="1:7" x14ac:dyDescent="0.25">
      <c r="A124">
        <v>242</v>
      </c>
      <c r="B124" t="s">
        <v>8219</v>
      </c>
      <c r="C124">
        <v>202</v>
      </c>
      <c r="E124">
        <v>462</v>
      </c>
      <c r="F124" t="s">
        <v>8221</v>
      </c>
      <c r="G124">
        <v>0</v>
      </c>
    </row>
    <row r="125" spans="1:7" x14ac:dyDescent="0.25">
      <c r="A125">
        <v>243</v>
      </c>
      <c r="B125" t="s">
        <v>8219</v>
      </c>
      <c r="C125">
        <v>328</v>
      </c>
      <c r="E125">
        <v>463</v>
      </c>
      <c r="F125" t="s">
        <v>8221</v>
      </c>
      <c r="G125">
        <v>11</v>
      </c>
    </row>
    <row r="126" spans="1:7" x14ac:dyDescent="0.25">
      <c r="A126">
        <v>244</v>
      </c>
      <c r="B126" t="s">
        <v>8219</v>
      </c>
      <c r="C126">
        <v>84</v>
      </c>
      <c r="E126">
        <v>464</v>
      </c>
      <c r="F126" t="s">
        <v>8221</v>
      </c>
      <c r="G126">
        <v>1</v>
      </c>
    </row>
    <row r="127" spans="1:7" x14ac:dyDescent="0.25">
      <c r="A127">
        <v>245</v>
      </c>
      <c r="B127" t="s">
        <v>8219</v>
      </c>
      <c r="C127">
        <v>96</v>
      </c>
      <c r="E127">
        <v>465</v>
      </c>
      <c r="F127" t="s">
        <v>8221</v>
      </c>
      <c r="G127">
        <v>8</v>
      </c>
    </row>
    <row r="128" spans="1:7" x14ac:dyDescent="0.25">
      <c r="A128">
        <v>246</v>
      </c>
      <c r="B128" t="s">
        <v>8219</v>
      </c>
      <c r="C128">
        <v>223</v>
      </c>
      <c r="E128">
        <v>466</v>
      </c>
      <c r="F128" t="s">
        <v>8221</v>
      </c>
      <c r="G128">
        <v>5</v>
      </c>
    </row>
    <row r="129" spans="1:7" x14ac:dyDescent="0.25">
      <c r="A129">
        <v>247</v>
      </c>
      <c r="B129" t="s">
        <v>8219</v>
      </c>
      <c r="C129">
        <v>62</v>
      </c>
      <c r="E129">
        <v>467</v>
      </c>
      <c r="F129" t="s">
        <v>8221</v>
      </c>
      <c r="G129">
        <v>39</v>
      </c>
    </row>
    <row r="130" spans="1:7" x14ac:dyDescent="0.25">
      <c r="A130">
        <v>248</v>
      </c>
      <c r="B130" t="s">
        <v>8219</v>
      </c>
      <c r="C130">
        <v>146</v>
      </c>
      <c r="E130">
        <v>468</v>
      </c>
      <c r="F130" t="s">
        <v>8221</v>
      </c>
      <c r="G130">
        <v>0</v>
      </c>
    </row>
    <row r="131" spans="1:7" x14ac:dyDescent="0.25">
      <c r="A131">
        <v>249</v>
      </c>
      <c r="B131" t="s">
        <v>8219</v>
      </c>
      <c r="C131">
        <v>235</v>
      </c>
      <c r="E131">
        <v>469</v>
      </c>
      <c r="F131" t="s">
        <v>8221</v>
      </c>
      <c r="G131">
        <v>0</v>
      </c>
    </row>
    <row r="132" spans="1:7" x14ac:dyDescent="0.25">
      <c r="A132">
        <v>250</v>
      </c>
      <c r="B132" t="s">
        <v>8219</v>
      </c>
      <c r="C132">
        <v>437</v>
      </c>
      <c r="E132">
        <v>470</v>
      </c>
      <c r="F132" t="s">
        <v>8221</v>
      </c>
      <c r="G132">
        <v>2</v>
      </c>
    </row>
    <row r="133" spans="1:7" x14ac:dyDescent="0.25">
      <c r="A133">
        <v>251</v>
      </c>
      <c r="B133" t="s">
        <v>8219</v>
      </c>
      <c r="C133">
        <v>77</v>
      </c>
      <c r="E133">
        <v>471</v>
      </c>
      <c r="F133" t="s">
        <v>8221</v>
      </c>
      <c r="G133">
        <v>170</v>
      </c>
    </row>
    <row r="134" spans="1:7" x14ac:dyDescent="0.25">
      <c r="A134">
        <v>252</v>
      </c>
      <c r="B134" t="s">
        <v>8219</v>
      </c>
      <c r="C134">
        <v>108</v>
      </c>
      <c r="E134">
        <v>472</v>
      </c>
      <c r="F134" t="s">
        <v>8221</v>
      </c>
      <c r="G134">
        <v>5</v>
      </c>
    </row>
    <row r="135" spans="1:7" x14ac:dyDescent="0.25">
      <c r="A135">
        <v>253</v>
      </c>
      <c r="B135" t="s">
        <v>8219</v>
      </c>
      <c r="C135">
        <v>7</v>
      </c>
      <c r="E135">
        <v>473</v>
      </c>
      <c r="F135" t="s">
        <v>8221</v>
      </c>
      <c r="G135">
        <v>14</v>
      </c>
    </row>
    <row r="136" spans="1:7" x14ac:dyDescent="0.25">
      <c r="A136">
        <v>254</v>
      </c>
      <c r="B136" t="s">
        <v>8219</v>
      </c>
      <c r="C136">
        <v>314</v>
      </c>
      <c r="E136">
        <v>474</v>
      </c>
      <c r="F136" t="s">
        <v>8221</v>
      </c>
      <c r="G136">
        <v>1</v>
      </c>
    </row>
    <row r="137" spans="1:7" x14ac:dyDescent="0.25">
      <c r="A137">
        <v>255</v>
      </c>
      <c r="B137" t="s">
        <v>8219</v>
      </c>
      <c r="C137">
        <v>188</v>
      </c>
      <c r="E137">
        <v>475</v>
      </c>
      <c r="F137" t="s">
        <v>8221</v>
      </c>
      <c r="G137">
        <v>0</v>
      </c>
    </row>
    <row r="138" spans="1:7" x14ac:dyDescent="0.25">
      <c r="A138">
        <v>256</v>
      </c>
      <c r="B138" t="s">
        <v>8219</v>
      </c>
      <c r="C138">
        <v>275</v>
      </c>
      <c r="E138">
        <v>476</v>
      </c>
      <c r="F138" t="s">
        <v>8221</v>
      </c>
      <c r="G138">
        <v>124</v>
      </c>
    </row>
    <row r="139" spans="1:7" x14ac:dyDescent="0.25">
      <c r="A139">
        <v>257</v>
      </c>
      <c r="B139" t="s">
        <v>8219</v>
      </c>
      <c r="C139">
        <v>560</v>
      </c>
      <c r="E139">
        <v>477</v>
      </c>
      <c r="F139" t="s">
        <v>8221</v>
      </c>
      <c r="G139">
        <v>0</v>
      </c>
    </row>
    <row r="140" spans="1:7" x14ac:dyDescent="0.25">
      <c r="A140">
        <v>258</v>
      </c>
      <c r="B140" t="s">
        <v>8219</v>
      </c>
      <c r="C140">
        <v>688</v>
      </c>
      <c r="E140">
        <v>478</v>
      </c>
      <c r="F140" t="s">
        <v>8221</v>
      </c>
      <c r="G140">
        <v>0</v>
      </c>
    </row>
    <row r="141" spans="1:7" x14ac:dyDescent="0.25">
      <c r="A141">
        <v>259</v>
      </c>
      <c r="B141" t="s">
        <v>8219</v>
      </c>
      <c r="C141">
        <v>942</v>
      </c>
      <c r="E141">
        <v>479</v>
      </c>
      <c r="F141" t="s">
        <v>8221</v>
      </c>
      <c r="G141">
        <v>55</v>
      </c>
    </row>
    <row r="142" spans="1:7" x14ac:dyDescent="0.25">
      <c r="A142">
        <v>260</v>
      </c>
      <c r="B142" t="s">
        <v>8219</v>
      </c>
      <c r="C142">
        <v>88</v>
      </c>
      <c r="E142">
        <v>480</v>
      </c>
      <c r="F142" t="s">
        <v>8221</v>
      </c>
      <c r="G142">
        <v>140</v>
      </c>
    </row>
    <row r="143" spans="1:7" x14ac:dyDescent="0.25">
      <c r="A143">
        <v>261</v>
      </c>
      <c r="B143" t="s">
        <v>8219</v>
      </c>
      <c r="C143">
        <v>220</v>
      </c>
      <c r="E143">
        <v>481</v>
      </c>
      <c r="F143" t="s">
        <v>8221</v>
      </c>
      <c r="G143">
        <v>21</v>
      </c>
    </row>
    <row r="144" spans="1:7" x14ac:dyDescent="0.25">
      <c r="A144">
        <v>262</v>
      </c>
      <c r="B144" t="s">
        <v>8219</v>
      </c>
      <c r="C144">
        <v>145</v>
      </c>
      <c r="E144">
        <v>482</v>
      </c>
      <c r="F144" t="s">
        <v>8221</v>
      </c>
      <c r="G144">
        <v>1</v>
      </c>
    </row>
    <row r="145" spans="1:7" x14ac:dyDescent="0.25">
      <c r="A145">
        <v>263</v>
      </c>
      <c r="B145" t="s">
        <v>8219</v>
      </c>
      <c r="C145">
        <v>963</v>
      </c>
      <c r="E145">
        <v>483</v>
      </c>
      <c r="F145" t="s">
        <v>8221</v>
      </c>
      <c r="G145">
        <v>147</v>
      </c>
    </row>
    <row r="146" spans="1:7" x14ac:dyDescent="0.25">
      <c r="A146">
        <v>264</v>
      </c>
      <c r="B146" t="s">
        <v>8219</v>
      </c>
      <c r="C146">
        <v>91</v>
      </c>
      <c r="E146">
        <v>484</v>
      </c>
      <c r="F146" t="s">
        <v>8221</v>
      </c>
      <c r="G146">
        <v>11</v>
      </c>
    </row>
    <row r="147" spans="1:7" x14ac:dyDescent="0.25">
      <c r="A147">
        <v>265</v>
      </c>
      <c r="B147" t="s">
        <v>8219</v>
      </c>
      <c r="C147">
        <v>58</v>
      </c>
      <c r="E147">
        <v>485</v>
      </c>
      <c r="F147" t="s">
        <v>8221</v>
      </c>
      <c r="G147">
        <v>125</v>
      </c>
    </row>
    <row r="148" spans="1:7" x14ac:dyDescent="0.25">
      <c r="A148">
        <v>266</v>
      </c>
      <c r="B148" t="s">
        <v>8219</v>
      </c>
      <c r="C148">
        <v>36</v>
      </c>
      <c r="E148">
        <v>486</v>
      </c>
      <c r="F148" t="s">
        <v>8221</v>
      </c>
      <c r="G148">
        <v>1</v>
      </c>
    </row>
    <row r="149" spans="1:7" x14ac:dyDescent="0.25">
      <c r="A149">
        <v>267</v>
      </c>
      <c r="B149" t="s">
        <v>8219</v>
      </c>
      <c r="C149">
        <v>165</v>
      </c>
      <c r="E149">
        <v>487</v>
      </c>
      <c r="F149" t="s">
        <v>8221</v>
      </c>
      <c r="G149">
        <v>0</v>
      </c>
    </row>
    <row r="150" spans="1:7" x14ac:dyDescent="0.25">
      <c r="A150">
        <v>268</v>
      </c>
      <c r="B150" t="s">
        <v>8219</v>
      </c>
      <c r="C150">
        <v>111</v>
      </c>
      <c r="E150">
        <v>488</v>
      </c>
      <c r="F150" t="s">
        <v>8221</v>
      </c>
      <c r="G150">
        <v>0</v>
      </c>
    </row>
    <row r="151" spans="1:7" x14ac:dyDescent="0.25">
      <c r="A151">
        <v>269</v>
      </c>
      <c r="B151" t="s">
        <v>8219</v>
      </c>
      <c r="C151">
        <v>1596</v>
      </c>
      <c r="E151">
        <v>489</v>
      </c>
      <c r="F151" t="s">
        <v>8221</v>
      </c>
      <c r="G151">
        <v>3</v>
      </c>
    </row>
    <row r="152" spans="1:7" x14ac:dyDescent="0.25">
      <c r="A152">
        <v>270</v>
      </c>
      <c r="B152" t="s">
        <v>8219</v>
      </c>
      <c r="C152">
        <v>61</v>
      </c>
      <c r="E152">
        <v>490</v>
      </c>
      <c r="F152" t="s">
        <v>8221</v>
      </c>
      <c r="G152">
        <v>0</v>
      </c>
    </row>
    <row r="153" spans="1:7" x14ac:dyDescent="0.25">
      <c r="A153">
        <v>271</v>
      </c>
      <c r="B153" t="s">
        <v>8219</v>
      </c>
      <c r="C153">
        <v>287</v>
      </c>
      <c r="E153">
        <v>491</v>
      </c>
      <c r="F153" t="s">
        <v>8221</v>
      </c>
      <c r="G153">
        <v>0</v>
      </c>
    </row>
    <row r="154" spans="1:7" x14ac:dyDescent="0.25">
      <c r="A154">
        <v>272</v>
      </c>
      <c r="B154" t="s">
        <v>8219</v>
      </c>
      <c r="C154">
        <v>65</v>
      </c>
      <c r="E154">
        <v>492</v>
      </c>
      <c r="F154" t="s">
        <v>8221</v>
      </c>
      <c r="G154">
        <v>0</v>
      </c>
    </row>
    <row r="155" spans="1:7" x14ac:dyDescent="0.25">
      <c r="A155">
        <v>273</v>
      </c>
      <c r="B155" t="s">
        <v>8219</v>
      </c>
      <c r="C155">
        <v>118</v>
      </c>
      <c r="E155">
        <v>493</v>
      </c>
      <c r="F155" t="s">
        <v>8221</v>
      </c>
      <c r="G155">
        <v>0</v>
      </c>
    </row>
    <row r="156" spans="1:7" x14ac:dyDescent="0.25">
      <c r="A156">
        <v>274</v>
      </c>
      <c r="B156" t="s">
        <v>8219</v>
      </c>
      <c r="C156">
        <v>113</v>
      </c>
      <c r="E156">
        <v>494</v>
      </c>
      <c r="F156" t="s">
        <v>8221</v>
      </c>
      <c r="G156">
        <v>3</v>
      </c>
    </row>
    <row r="157" spans="1:7" x14ac:dyDescent="0.25">
      <c r="A157">
        <v>275</v>
      </c>
      <c r="B157" t="s">
        <v>8219</v>
      </c>
      <c r="C157">
        <v>332</v>
      </c>
      <c r="E157">
        <v>495</v>
      </c>
      <c r="F157" t="s">
        <v>8221</v>
      </c>
      <c r="G157">
        <v>0</v>
      </c>
    </row>
    <row r="158" spans="1:7" x14ac:dyDescent="0.25">
      <c r="A158">
        <v>276</v>
      </c>
      <c r="B158" t="s">
        <v>8219</v>
      </c>
      <c r="C158">
        <v>62</v>
      </c>
      <c r="E158">
        <v>496</v>
      </c>
      <c r="F158" t="s">
        <v>8221</v>
      </c>
      <c r="G158">
        <v>1</v>
      </c>
    </row>
    <row r="159" spans="1:7" x14ac:dyDescent="0.25">
      <c r="A159">
        <v>277</v>
      </c>
      <c r="B159" t="s">
        <v>8219</v>
      </c>
      <c r="C159">
        <v>951</v>
      </c>
      <c r="E159">
        <v>497</v>
      </c>
      <c r="F159" t="s">
        <v>8221</v>
      </c>
      <c r="G159">
        <v>3</v>
      </c>
    </row>
    <row r="160" spans="1:7" x14ac:dyDescent="0.25">
      <c r="A160">
        <v>278</v>
      </c>
      <c r="B160" t="s">
        <v>8219</v>
      </c>
      <c r="C160">
        <v>415</v>
      </c>
      <c r="E160">
        <v>498</v>
      </c>
      <c r="F160" t="s">
        <v>8221</v>
      </c>
      <c r="G160">
        <v>22</v>
      </c>
    </row>
    <row r="161" spans="1:7" x14ac:dyDescent="0.25">
      <c r="A161">
        <v>279</v>
      </c>
      <c r="B161" t="s">
        <v>8219</v>
      </c>
      <c r="C161">
        <v>305</v>
      </c>
      <c r="E161">
        <v>499</v>
      </c>
      <c r="F161" t="s">
        <v>8221</v>
      </c>
      <c r="G161">
        <v>26</v>
      </c>
    </row>
    <row r="162" spans="1:7" x14ac:dyDescent="0.25">
      <c r="A162">
        <v>280</v>
      </c>
      <c r="B162" t="s">
        <v>8219</v>
      </c>
      <c r="C162">
        <v>2139</v>
      </c>
      <c r="E162">
        <v>500</v>
      </c>
      <c r="F162" t="s">
        <v>8221</v>
      </c>
      <c r="G162">
        <v>4</v>
      </c>
    </row>
    <row r="163" spans="1:7" x14ac:dyDescent="0.25">
      <c r="A163">
        <v>281</v>
      </c>
      <c r="B163" t="s">
        <v>8219</v>
      </c>
      <c r="C163">
        <v>79</v>
      </c>
      <c r="E163">
        <v>501</v>
      </c>
      <c r="F163" t="s">
        <v>8221</v>
      </c>
      <c r="G163">
        <v>0</v>
      </c>
    </row>
    <row r="164" spans="1:7" x14ac:dyDescent="0.25">
      <c r="A164">
        <v>282</v>
      </c>
      <c r="B164" t="s">
        <v>8219</v>
      </c>
      <c r="C164">
        <v>179</v>
      </c>
      <c r="E164">
        <v>502</v>
      </c>
      <c r="F164" t="s">
        <v>8221</v>
      </c>
      <c r="G164">
        <v>4</v>
      </c>
    </row>
    <row r="165" spans="1:7" x14ac:dyDescent="0.25">
      <c r="A165">
        <v>283</v>
      </c>
      <c r="B165" t="s">
        <v>8219</v>
      </c>
      <c r="C165">
        <v>202</v>
      </c>
      <c r="E165">
        <v>503</v>
      </c>
      <c r="F165" t="s">
        <v>8221</v>
      </c>
      <c r="G165">
        <v>9</v>
      </c>
    </row>
    <row r="166" spans="1:7" x14ac:dyDescent="0.25">
      <c r="A166">
        <v>284</v>
      </c>
      <c r="B166" t="s">
        <v>8219</v>
      </c>
      <c r="C166">
        <v>760</v>
      </c>
      <c r="E166">
        <v>504</v>
      </c>
      <c r="F166" t="s">
        <v>8221</v>
      </c>
      <c r="G166">
        <v>5</v>
      </c>
    </row>
    <row r="167" spans="1:7" x14ac:dyDescent="0.25">
      <c r="A167">
        <v>285</v>
      </c>
      <c r="B167" t="s">
        <v>8219</v>
      </c>
      <c r="C167">
        <v>563</v>
      </c>
      <c r="E167">
        <v>505</v>
      </c>
      <c r="F167" t="s">
        <v>8221</v>
      </c>
      <c r="G167">
        <v>14</v>
      </c>
    </row>
    <row r="168" spans="1:7" x14ac:dyDescent="0.25">
      <c r="A168">
        <v>286</v>
      </c>
      <c r="B168" t="s">
        <v>8219</v>
      </c>
      <c r="C168">
        <v>135</v>
      </c>
      <c r="E168">
        <v>506</v>
      </c>
      <c r="F168" t="s">
        <v>8221</v>
      </c>
      <c r="G168">
        <v>1</v>
      </c>
    </row>
    <row r="169" spans="1:7" x14ac:dyDescent="0.25">
      <c r="A169">
        <v>287</v>
      </c>
      <c r="B169" t="s">
        <v>8219</v>
      </c>
      <c r="C169">
        <v>290</v>
      </c>
      <c r="E169">
        <v>507</v>
      </c>
      <c r="F169" t="s">
        <v>8221</v>
      </c>
      <c r="G169">
        <v>10</v>
      </c>
    </row>
    <row r="170" spans="1:7" x14ac:dyDescent="0.25">
      <c r="A170">
        <v>288</v>
      </c>
      <c r="B170" t="s">
        <v>8219</v>
      </c>
      <c r="C170">
        <v>447</v>
      </c>
      <c r="E170">
        <v>508</v>
      </c>
      <c r="F170" t="s">
        <v>8221</v>
      </c>
      <c r="G170">
        <v>3</v>
      </c>
    </row>
    <row r="171" spans="1:7" x14ac:dyDescent="0.25">
      <c r="A171">
        <v>289</v>
      </c>
      <c r="B171" t="s">
        <v>8219</v>
      </c>
      <c r="C171">
        <v>232</v>
      </c>
      <c r="E171">
        <v>509</v>
      </c>
      <c r="F171" t="s">
        <v>8221</v>
      </c>
      <c r="G171">
        <v>1</v>
      </c>
    </row>
    <row r="172" spans="1:7" x14ac:dyDescent="0.25">
      <c r="A172">
        <v>290</v>
      </c>
      <c r="B172" t="s">
        <v>8219</v>
      </c>
      <c r="C172">
        <v>168</v>
      </c>
      <c r="E172">
        <v>510</v>
      </c>
      <c r="F172" t="s">
        <v>8221</v>
      </c>
      <c r="G172">
        <v>0</v>
      </c>
    </row>
    <row r="173" spans="1:7" x14ac:dyDescent="0.25">
      <c r="A173">
        <v>291</v>
      </c>
      <c r="B173" t="s">
        <v>8219</v>
      </c>
      <c r="C173">
        <v>128</v>
      </c>
      <c r="E173">
        <v>511</v>
      </c>
      <c r="F173" t="s">
        <v>8221</v>
      </c>
      <c r="G173">
        <v>5</v>
      </c>
    </row>
    <row r="174" spans="1:7" x14ac:dyDescent="0.25">
      <c r="A174">
        <v>292</v>
      </c>
      <c r="B174" t="s">
        <v>8219</v>
      </c>
      <c r="C174">
        <v>493</v>
      </c>
      <c r="E174">
        <v>512</v>
      </c>
      <c r="F174" t="s">
        <v>8221</v>
      </c>
      <c r="G174">
        <v>2</v>
      </c>
    </row>
    <row r="175" spans="1:7" x14ac:dyDescent="0.25">
      <c r="A175">
        <v>293</v>
      </c>
      <c r="B175" t="s">
        <v>8219</v>
      </c>
      <c r="C175">
        <v>131</v>
      </c>
      <c r="E175">
        <v>513</v>
      </c>
      <c r="F175" t="s">
        <v>8221</v>
      </c>
      <c r="G175">
        <v>68</v>
      </c>
    </row>
    <row r="176" spans="1:7" x14ac:dyDescent="0.25">
      <c r="A176">
        <v>294</v>
      </c>
      <c r="B176" t="s">
        <v>8219</v>
      </c>
      <c r="C176">
        <v>50</v>
      </c>
      <c r="E176">
        <v>514</v>
      </c>
      <c r="F176" t="s">
        <v>8221</v>
      </c>
      <c r="G176">
        <v>3</v>
      </c>
    </row>
    <row r="177" spans="1:7" x14ac:dyDescent="0.25">
      <c r="A177">
        <v>295</v>
      </c>
      <c r="B177" t="s">
        <v>8219</v>
      </c>
      <c r="C177">
        <v>665</v>
      </c>
      <c r="E177">
        <v>515</v>
      </c>
      <c r="F177" t="s">
        <v>8221</v>
      </c>
      <c r="G177">
        <v>34</v>
      </c>
    </row>
    <row r="178" spans="1:7" x14ac:dyDescent="0.25">
      <c r="A178">
        <v>296</v>
      </c>
      <c r="B178" t="s">
        <v>8219</v>
      </c>
      <c r="C178">
        <v>129</v>
      </c>
      <c r="E178">
        <v>516</v>
      </c>
      <c r="F178" t="s">
        <v>8221</v>
      </c>
      <c r="G178">
        <v>0</v>
      </c>
    </row>
    <row r="179" spans="1:7" x14ac:dyDescent="0.25">
      <c r="A179">
        <v>297</v>
      </c>
      <c r="B179" t="s">
        <v>8219</v>
      </c>
      <c r="C179">
        <v>142</v>
      </c>
      <c r="E179">
        <v>517</v>
      </c>
      <c r="F179" t="s">
        <v>8221</v>
      </c>
      <c r="G179">
        <v>3</v>
      </c>
    </row>
    <row r="180" spans="1:7" x14ac:dyDescent="0.25">
      <c r="A180">
        <v>298</v>
      </c>
      <c r="B180" t="s">
        <v>8219</v>
      </c>
      <c r="C180">
        <v>2436</v>
      </c>
      <c r="E180">
        <v>518</v>
      </c>
      <c r="F180" t="s">
        <v>8221</v>
      </c>
      <c r="G180">
        <v>0</v>
      </c>
    </row>
    <row r="181" spans="1:7" x14ac:dyDescent="0.25">
      <c r="A181">
        <v>299</v>
      </c>
      <c r="B181" t="s">
        <v>8219</v>
      </c>
      <c r="C181">
        <v>244</v>
      </c>
      <c r="E181">
        <v>519</v>
      </c>
      <c r="F181" t="s">
        <v>8221</v>
      </c>
      <c r="G181">
        <v>70</v>
      </c>
    </row>
    <row r="182" spans="1:7" x14ac:dyDescent="0.25">
      <c r="A182">
        <v>300</v>
      </c>
      <c r="B182" t="s">
        <v>8219</v>
      </c>
      <c r="C182">
        <v>298</v>
      </c>
      <c r="E182">
        <v>540</v>
      </c>
      <c r="F182" t="s">
        <v>8221</v>
      </c>
      <c r="G182">
        <v>1</v>
      </c>
    </row>
    <row r="183" spans="1:7" x14ac:dyDescent="0.25">
      <c r="A183">
        <v>301</v>
      </c>
      <c r="B183" t="s">
        <v>8219</v>
      </c>
      <c r="C183">
        <v>251</v>
      </c>
      <c r="E183">
        <v>541</v>
      </c>
      <c r="F183" t="s">
        <v>8221</v>
      </c>
      <c r="G183">
        <v>1</v>
      </c>
    </row>
    <row r="184" spans="1:7" x14ac:dyDescent="0.25">
      <c r="A184">
        <v>302</v>
      </c>
      <c r="B184" t="s">
        <v>8219</v>
      </c>
      <c r="C184">
        <v>108</v>
      </c>
      <c r="E184">
        <v>542</v>
      </c>
      <c r="F184" t="s">
        <v>8221</v>
      </c>
      <c r="G184">
        <v>1</v>
      </c>
    </row>
    <row r="185" spans="1:7" x14ac:dyDescent="0.25">
      <c r="A185">
        <v>303</v>
      </c>
      <c r="B185" t="s">
        <v>8219</v>
      </c>
      <c r="C185">
        <v>82</v>
      </c>
      <c r="E185">
        <v>543</v>
      </c>
      <c r="F185" t="s">
        <v>8221</v>
      </c>
      <c r="G185">
        <v>2</v>
      </c>
    </row>
    <row r="186" spans="1:7" x14ac:dyDescent="0.25">
      <c r="A186">
        <v>304</v>
      </c>
      <c r="B186" t="s">
        <v>8219</v>
      </c>
      <c r="C186">
        <v>74</v>
      </c>
      <c r="E186">
        <v>544</v>
      </c>
      <c r="F186" t="s">
        <v>8221</v>
      </c>
      <c r="G186">
        <v>2</v>
      </c>
    </row>
    <row r="187" spans="1:7" x14ac:dyDescent="0.25">
      <c r="A187">
        <v>305</v>
      </c>
      <c r="B187" t="s">
        <v>8219</v>
      </c>
      <c r="C187">
        <v>189</v>
      </c>
      <c r="E187">
        <v>545</v>
      </c>
      <c r="F187" t="s">
        <v>8221</v>
      </c>
      <c r="G187">
        <v>34</v>
      </c>
    </row>
    <row r="188" spans="1:7" x14ac:dyDescent="0.25">
      <c r="A188">
        <v>306</v>
      </c>
      <c r="B188" t="s">
        <v>8219</v>
      </c>
      <c r="C188">
        <v>80</v>
      </c>
      <c r="E188">
        <v>546</v>
      </c>
      <c r="F188" t="s">
        <v>8221</v>
      </c>
      <c r="G188">
        <v>2</v>
      </c>
    </row>
    <row r="189" spans="1:7" x14ac:dyDescent="0.25">
      <c r="A189">
        <v>307</v>
      </c>
      <c r="B189" t="s">
        <v>8219</v>
      </c>
      <c r="C189">
        <v>576</v>
      </c>
      <c r="E189">
        <v>547</v>
      </c>
      <c r="F189" t="s">
        <v>8221</v>
      </c>
      <c r="G189">
        <v>0</v>
      </c>
    </row>
    <row r="190" spans="1:7" x14ac:dyDescent="0.25">
      <c r="A190">
        <v>308</v>
      </c>
      <c r="B190" t="s">
        <v>8219</v>
      </c>
      <c r="C190">
        <v>202</v>
      </c>
      <c r="E190">
        <v>548</v>
      </c>
      <c r="F190" t="s">
        <v>8221</v>
      </c>
      <c r="G190">
        <v>1</v>
      </c>
    </row>
    <row r="191" spans="1:7" x14ac:dyDescent="0.25">
      <c r="A191">
        <v>309</v>
      </c>
      <c r="B191" t="s">
        <v>8219</v>
      </c>
      <c r="C191">
        <v>238</v>
      </c>
      <c r="E191">
        <v>549</v>
      </c>
      <c r="F191" t="s">
        <v>8221</v>
      </c>
      <c r="G191">
        <v>8</v>
      </c>
    </row>
    <row r="192" spans="1:7" x14ac:dyDescent="0.25">
      <c r="A192">
        <v>310</v>
      </c>
      <c r="B192" t="s">
        <v>8219</v>
      </c>
      <c r="C192">
        <v>36</v>
      </c>
      <c r="E192">
        <v>550</v>
      </c>
      <c r="F192" t="s">
        <v>8221</v>
      </c>
      <c r="G192">
        <v>4</v>
      </c>
    </row>
    <row r="193" spans="1:7" x14ac:dyDescent="0.25">
      <c r="A193">
        <v>311</v>
      </c>
      <c r="B193" t="s">
        <v>8219</v>
      </c>
      <c r="C193">
        <v>150</v>
      </c>
      <c r="E193">
        <v>551</v>
      </c>
      <c r="F193" t="s">
        <v>8221</v>
      </c>
      <c r="G193">
        <v>28</v>
      </c>
    </row>
    <row r="194" spans="1:7" x14ac:dyDescent="0.25">
      <c r="A194">
        <v>312</v>
      </c>
      <c r="B194" t="s">
        <v>8219</v>
      </c>
      <c r="C194">
        <v>146</v>
      </c>
      <c r="E194">
        <v>552</v>
      </c>
      <c r="F194" t="s">
        <v>8221</v>
      </c>
      <c r="G194">
        <v>0</v>
      </c>
    </row>
    <row r="195" spans="1:7" x14ac:dyDescent="0.25">
      <c r="A195">
        <v>313</v>
      </c>
      <c r="B195" t="s">
        <v>8219</v>
      </c>
      <c r="C195">
        <v>222</v>
      </c>
      <c r="E195">
        <v>553</v>
      </c>
      <c r="F195" t="s">
        <v>8221</v>
      </c>
      <c r="G195">
        <v>6</v>
      </c>
    </row>
    <row r="196" spans="1:7" x14ac:dyDescent="0.25">
      <c r="A196">
        <v>314</v>
      </c>
      <c r="B196" t="s">
        <v>8219</v>
      </c>
      <c r="C196">
        <v>120</v>
      </c>
      <c r="E196">
        <v>554</v>
      </c>
      <c r="F196" t="s">
        <v>8221</v>
      </c>
      <c r="G196">
        <v>22</v>
      </c>
    </row>
    <row r="197" spans="1:7" x14ac:dyDescent="0.25">
      <c r="A197">
        <v>315</v>
      </c>
      <c r="B197" t="s">
        <v>8219</v>
      </c>
      <c r="C197">
        <v>126</v>
      </c>
      <c r="E197">
        <v>555</v>
      </c>
      <c r="F197" t="s">
        <v>8221</v>
      </c>
      <c r="G197">
        <v>0</v>
      </c>
    </row>
    <row r="198" spans="1:7" x14ac:dyDescent="0.25">
      <c r="A198">
        <v>316</v>
      </c>
      <c r="B198" t="s">
        <v>8219</v>
      </c>
      <c r="C198">
        <v>158</v>
      </c>
      <c r="E198">
        <v>556</v>
      </c>
      <c r="F198" t="s">
        <v>8221</v>
      </c>
      <c r="G198">
        <v>1</v>
      </c>
    </row>
    <row r="199" spans="1:7" x14ac:dyDescent="0.25">
      <c r="A199">
        <v>317</v>
      </c>
      <c r="B199" t="s">
        <v>8219</v>
      </c>
      <c r="C199">
        <v>316</v>
      </c>
      <c r="E199">
        <v>557</v>
      </c>
      <c r="F199" t="s">
        <v>8221</v>
      </c>
      <c r="G199">
        <v>20</v>
      </c>
    </row>
    <row r="200" spans="1:7" x14ac:dyDescent="0.25">
      <c r="A200">
        <v>318</v>
      </c>
      <c r="B200" t="s">
        <v>8219</v>
      </c>
      <c r="C200">
        <v>284</v>
      </c>
      <c r="E200">
        <v>558</v>
      </c>
      <c r="F200" t="s">
        <v>8221</v>
      </c>
      <c r="G200">
        <v>0</v>
      </c>
    </row>
    <row r="201" spans="1:7" x14ac:dyDescent="0.25">
      <c r="A201">
        <v>319</v>
      </c>
      <c r="B201" t="s">
        <v>8219</v>
      </c>
      <c r="C201">
        <v>51</v>
      </c>
      <c r="E201">
        <v>559</v>
      </c>
      <c r="F201" t="s">
        <v>8221</v>
      </c>
      <c r="G201">
        <v>1</v>
      </c>
    </row>
    <row r="202" spans="1:7" x14ac:dyDescent="0.25">
      <c r="A202">
        <v>320</v>
      </c>
      <c r="B202" t="s">
        <v>8219</v>
      </c>
      <c r="C202">
        <v>158</v>
      </c>
      <c r="E202">
        <v>560</v>
      </c>
      <c r="F202" t="s">
        <v>8221</v>
      </c>
      <c r="G202">
        <v>3</v>
      </c>
    </row>
    <row r="203" spans="1:7" x14ac:dyDescent="0.25">
      <c r="A203">
        <v>321</v>
      </c>
      <c r="B203" t="s">
        <v>8219</v>
      </c>
      <c r="C203">
        <v>337</v>
      </c>
      <c r="E203">
        <v>561</v>
      </c>
      <c r="F203" t="s">
        <v>8221</v>
      </c>
      <c r="G203">
        <v>2</v>
      </c>
    </row>
    <row r="204" spans="1:7" x14ac:dyDescent="0.25">
      <c r="A204">
        <v>322</v>
      </c>
      <c r="B204" t="s">
        <v>8219</v>
      </c>
      <c r="C204">
        <v>186</v>
      </c>
      <c r="E204">
        <v>562</v>
      </c>
      <c r="F204" t="s">
        <v>8221</v>
      </c>
      <c r="G204">
        <v>0</v>
      </c>
    </row>
    <row r="205" spans="1:7" x14ac:dyDescent="0.25">
      <c r="A205">
        <v>323</v>
      </c>
      <c r="B205" t="s">
        <v>8219</v>
      </c>
      <c r="C205">
        <v>58</v>
      </c>
      <c r="E205">
        <v>563</v>
      </c>
      <c r="F205" t="s">
        <v>8221</v>
      </c>
      <c r="G205">
        <v>2</v>
      </c>
    </row>
    <row r="206" spans="1:7" x14ac:dyDescent="0.25">
      <c r="A206">
        <v>324</v>
      </c>
      <c r="B206" t="s">
        <v>8219</v>
      </c>
      <c r="C206">
        <v>82</v>
      </c>
      <c r="E206">
        <v>564</v>
      </c>
      <c r="F206" t="s">
        <v>8221</v>
      </c>
      <c r="G206">
        <v>1</v>
      </c>
    </row>
    <row r="207" spans="1:7" x14ac:dyDescent="0.25">
      <c r="A207">
        <v>325</v>
      </c>
      <c r="B207" t="s">
        <v>8219</v>
      </c>
      <c r="C207">
        <v>736</v>
      </c>
      <c r="E207">
        <v>565</v>
      </c>
      <c r="F207" t="s">
        <v>8221</v>
      </c>
      <c r="G207">
        <v>0</v>
      </c>
    </row>
    <row r="208" spans="1:7" x14ac:dyDescent="0.25">
      <c r="A208">
        <v>326</v>
      </c>
      <c r="B208" t="s">
        <v>8219</v>
      </c>
      <c r="C208">
        <v>1151</v>
      </c>
      <c r="E208">
        <v>566</v>
      </c>
      <c r="F208" t="s">
        <v>8221</v>
      </c>
      <c r="G208">
        <v>1</v>
      </c>
    </row>
    <row r="209" spans="1:7" x14ac:dyDescent="0.25">
      <c r="A209">
        <v>327</v>
      </c>
      <c r="B209" t="s">
        <v>8219</v>
      </c>
      <c r="C209">
        <v>34</v>
      </c>
      <c r="E209">
        <v>567</v>
      </c>
      <c r="F209" t="s">
        <v>8221</v>
      </c>
      <c r="G209">
        <v>0</v>
      </c>
    </row>
    <row r="210" spans="1:7" x14ac:dyDescent="0.25">
      <c r="A210">
        <v>328</v>
      </c>
      <c r="B210" t="s">
        <v>8219</v>
      </c>
      <c r="C210">
        <v>498</v>
      </c>
      <c r="E210">
        <v>568</v>
      </c>
      <c r="F210" t="s">
        <v>8221</v>
      </c>
      <c r="G210">
        <v>5</v>
      </c>
    </row>
    <row r="211" spans="1:7" x14ac:dyDescent="0.25">
      <c r="A211">
        <v>329</v>
      </c>
      <c r="B211" t="s">
        <v>8219</v>
      </c>
      <c r="C211">
        <v>167</v>
      </c>
      <c r="E211">
        <v>569</v>
      </c>
      <c r="F211" t="s">
        <v>8221</v>
      </c>
      <c r="G211">
        <v>1</v>
      </c>
    </row>
    <row r="212" spans="1:7" x14ac:dyDescent="0.25">
      <c r="A212">
        <v>330</v>
      </c>
      <c r="B212" t="s">
        <v>8219</v>
      </c>
      <c r="C212">
        <v>340</v>
      </c>
      <c r="E212">
        <v>570</v>
      </c>
      <c r="F212" t="s">
        <v>8221</v>
      </c>
      <c r="G212">
        <v>1</v>
      </c>
    </row>
    <row r="213" spans="1:7" x14ac:dyDescent="0.25">
      <c r="A213">
        <v>331</v>
      </c>
      <c r="B213" t="s">
        <v>8219</v>
      </c>
      <c r="C213">
        <v>438</v>
      </c>
      <c r="E213">
        <v>571</v>
      </c>
      <c r="F213" t="s">
        <v>8221</v>
      </c>
      <c r="G213">
        <v>2</v>
      </c>
    </row>
    <row r="214" spans="1:7" x14ac:dyDescent="0.25">
      <c r="A214">
        <v>332</v>
      </c>
      <c r="B214" t="s">
        <v>8219</v>
      </c>
      <c r="C214">
        <v>555</v>
      </c>
      <c r="E214">
        <v>572</v>
      </c>
      <c r="F214" t="s">
        <v>8221</v>
      </c>
      <c r="G214">
        <v>0</v>
      </c>
    </row>
    <row r="215" spans="1:7" x14ac:dyDescent="0.25">
      <c r="A215">
        <v>333</v>
      </c>
      <c r="B215" t="s">
        <v>8219</v>
      </c>
      <c r="C215">
        <v>266</v>
      </c>
      <c r="E215">
        <v>573</v>
      </c>
      <c r="F215" t="s">
        <v>8221</v>
      </c>
      <c r="G215">
        <v>9</v>
      </c>
    </row>
    <row r="216" spans="1:7" x14ac:dyDescent="0.25">
      <c r="A216">
        <v>334</v>
      </c>
      <c r="B216" t="s">
        <v>8219</v>
      </c>
      <c r="C216">
        <v>69</v>
      </c>
      <c r="E216">
        <v>574</v>
      </c>
      <c r="F216" t="s">
        <v>8221</v>
      </c>
      <c r="G216">
        <v>4</v>
      </c>
    </row>
    <row r="217" spans="1:7" x14ac:dyDescent="0.25">
      <c r="A217">
        <v>335</v>
      </c>
      <c r="B217" t="s">
        <v>8219</v>
      </c>
      <c r="C217">
        <v>80</v>
      </c>
      <c r="E217">
        <v>575</v>
      </c>
      <c r="F217" t="s">
        <v>8221</v>
      </c>
      <c r="G217">
        <v>4</v>
      </c>
    </row>
    <row r="218" spans="1:7" x14ac:dyDescent="0.25">
      <c r="A218">
        <v>336</v>
      </c>
      <c r="B218" t="s">
        <v>8219</v>
      </c>
      <c r="C218">
        <v>493</v>
      </c>
      <c r="E218">
        <v>576</v>
      </c>
      <c r="F218" t="s">
        <v>8221</v>
      </c>
      <c r="G218">
        <v>1</v>
      </c>
    </row>
    <row r="219" spans="1:7" x14ac:dyDescent="0.25">
      <c r="A219">
        <v>337</v>
      </c>
      <c r="B219" t="s">
        <v>8219</v>
      </c>
      <c r="C219">
        <v>31</v>
      </c>
      <c r="E219">
        <v>577</v>
      </c>
      <c r="F219" t="s">
        <v>8221</v>
      </c>
      <c r="G219">
        <v>1</v>
      </c>
    </row>
    <row r="220" spans="1:7" x14ac:dyDescent="0.25">
      <c r="A220">
        <v>338</v>
      </c>
      <c r="B220" t="s">
        <v>8219</v>
      </c>
      <c r="C220">
        <v>236</v>
      </c>
      <c r="E220">
        <v>578</v>
      </c>
      <c r="F220" t="s">
        <v>8221</v>
      </c>
      <c r="G220">
        <v>7</v>
      </c>
    </row>
    <row r="221" spans="1:7" x14ac:dyDescent="0.25">
      <c r="A221">
        <v>339</v>
      </c>
      <c r="B221" t="s">
        <v>8219</v>
      </c>
      <c r="C221">
        <v>89</v>
      </c>
      <c r="E221">
        <v>579</v>
      </c>
      <c r="F221" t="s">
        <v>8221</v>
      </c>
      <c r="G221">
        <v>5</v>
      </c>
    </row>
    <row r="222" spans="1:7" x14ac:dyDescent="0.25">
      <c r="A222">
        <v>340</v>
      </c>
      <c r="B222" t="s">
        <v>8219</v>
      </c>
      <c r="C222">
        <v>299</v>
      </c>
      <c r="E222">
        <v>580</v>
      </c>
      <c r="F222" t="s">
        <v>8221</v>
      </c>
      <c r="G222">
        <v>1</v>
      </c>
    </row>
    <row r="223" spans="1:7" x14ac:dyDescent="0.25">
      <c r="A223">
        <v>341</v>
      </c>
      <c r="B223" t="s">
        <v>8219</v>
      </c>
      <c r="C223">
        <v>55</v>
      </c>
      <c r="E223">
        <v>581</v>
      </c>
      <c r="F223" t="s">
        <v>8221</v>
      </c>
      <c r="G223">
        <v>0</v>
      </c>
    </row>
    <row r="224" spans="1:7" x14ac:dyDescent="0.25">
      <c r="A224">
        <v>342</v>
      </c>
      <c r="B224" t="s">
        <v>8219</v>
      </c>
      <c r="C224">
        <v>325</v>
      </c>
      <c r="E224">
        <v>582</v>
      </c>
      <c r="F224" t="s">
        <v>8221</v>
      </c>
      <c r="G224">
        <v>0</v>
      </c>
    </row>
    <row r="225" spans="1:7" x14ac:dyDescent="0.25">
      <c r="A225">
        <v>343</v>
      </c>
      <c r="B225" t="s">
        <v>8219</v>
      </c>
      <c r="C225">
        <v>524</v>
      </c>
      <c r="E225">
        <v>583</v>
      </c>
      <c r="F225" t="s">
        <v>8221</v>
      </c>
      <c r="G225">
        <v>1</v>
      </c>
    </row>
    <row r="226" spans="1:7" x14ac:dyDescent="0.25">
      <c r="A226">
        <v>344</v>
      </c>
      <c r="B226" t="s">
        <v>8219</v>
      </c>
      <c r="C226">
        <v>285</v>
      </c>
      <c r="E226">
        <v>584</v>
      </c>
      <c r="F226" t="s">
        <v>8221</v>
      </c>
      <c r="G226">
        <v>2</v>
      </c>
    </row>
    <row r="227" spans="1:7" x14ac:dyDescent="0.25">
      <c r="A227">
        <v>345</v>
      </c>
      <c r="B227" t="s">
        <v>8219</v>
      </c>
      <c r="C227">
        <v>179</v>
      </c>
      <c r="E227">
        <v>585</v>
      </c>
      <c r="F227" t="s">
        <v>8221</v>
      </c>
      <c r="G227">
        <v>0</v>
      </c>
    </row>
    <row r="228" spans="1:7" x14ac:dyDescent="0.25">
      <c r="A228">
        <v>346</v>
      </c>
      <c r="B228" t="s">
        <v>8219</v>
      </c>
      <c r="C228">
        <v>188</v>
      </c>
      <c r="E228">
        <v>586</v>
      </c>
      <c r="F228" t="s">
        <v>8221</v>
      </c>
      <c r="G228">
        <v>4</v>
      </c>
    </row>
    <row r="229" spans="1:7" x14ac:dyDescent="0.25">
      <c r="A229">
        <v>347</v>
      </c>
      <c r="B229" t="s">
        <v>8219</v>
      </c>
      <c r="C229">
        <v>379</v>
      </c>
      <c r="E229">
        <v>587</v>
      </c>
      <c r="F229" t="s">
        <v>8221</v>
      </c>
      <c r="G229">
        <v>7</v>
      </c>
    </row>
    <row r="230" spans="1:7" x14ac:dyDescent="0.25">
      <c r="A230">
        <v>348</v>
      </c>
      <c r="B230" t="s">
        <v>8219</v>
      </c>
      <c r="C230">
        <v>119</v>
      </c>
      <c r="E230">
        <v>588</v>
      </c>
      <c r="F230" t="s">
        <v>8221</v>
      </c>
      <c r="G230">
        <v>2</v>
      </c>
    </row>
    <row r="231" spans="1:7" x14ac:dyDescent="0.25">
      <c r="A231">
        <v>349</v>
      </c>
      <c r="B231" t="s">
        <v>8219</v>
      </c>
      <c r="C231">
        <v>167</v>
      </c>
      <c r="E231">
        <v>589</v>
      </c>
      <c r="F231" t="s">
        <v>8221</v>
      </c>
      <c r="G231">
        <v>1</v>
      </c>
    </row>
    <row r="232" spans="1:7" x14ac:dyDescent="0.25">
      <c r="A232">
        <v>350</v>
      </c>
      <c r="B232" t="s">
        <v>8219</v>
      </c>
      <c r="C232">
        <v>221</v>
      </c>
      <c r="E232">
        <v>590</v>
      </c>
      <c r="F232" t="s">
        <v>8221</v>
      </c>
      <c r="G232">
        <v>9</v>
      </c>
    </row>
    <row r="233" spans="1:7" x14ac:dyDescent="0.25">
      <c r="A233">
        <v>351</v>
      </c>
      <c r="B233" t="s">
        <v>8219</v>
      </c>
      <c r="C233">
        <v>964</v>
      </c>
      <c r="E233">
        <v>591</v>
      </c>
      <c r="F233" t="s">
        <v>8221</v>
      </c>
      <c r="G233">
        <v>2</v>
      </c>
    </row>
    <row r="234" spans="1:7" x14ac:dyDescent="0.25">
      <c r="A234">
        <v>352</v>
      </c>
      <c r="B234" t="s">
        <v>8219</v>
      </c>
      <c r="C234">
        <v>286</v>
      </c>
      <c r="E234">
        <v>592</v>
      </c>
      <c r="F234" t="s">
        <v>8221</v>
      </c>
      <c r="G234">
        <v>1</v>
      </c>
    </row>
    <row r="235" spans="1:7" x14ac:dyDescent="0.25">
      <c r="A235">
        <v>353</v>
      </c>
      <c r="B235" t="s">
        <v>8219</v>
      </c>
      <c r="C235">
        <v>613</v>
      </c>
      <c r="E235">
        <v>593</v>
      </c>
      <c r="F235" t="s">
        <v>8221</v>
      </c>
      <c r="G235">
        <v>7</v>
      </c>
    </row>
    <row r="236" spans="1:7" x14ac:dyDescent="0.25">
      <c r="A236">
        <v>354</v>
      </c>
      <c r="B236" t="s">
        <v>8219</v>
      </c>
      <c r="C236">
        <v>29</v>
      </c>
      <c r="E236">
        <v>594</v>
      </c>
      <c r="F236" t="s">
        <v>8221</v>
      </c>
      <c r="G236">
        <v>2</v>
      </c>
    </row>
    <row r="237" spans="1:7" x14ac:dyDescent="0.25">
      <c r="A237">
        <v>355</v>
      </c>
      <c r="B237" t="s">
        <v>8219</v>
      </c>
      <c r="C237">
        <v>165</v>
      </c>
      <c r="E237">
        <v>595</v>
      </c>
      <c r="F237" t="s">
        <v>8221</v>
      </c>
      <c r="G237">
        <v>8</v>
      </c>
    </row>
    <row r="238" spans="1:7" x14ac:dyDescent="0.25">
      <c r="A238">
        <v>356</v>
      </c>
      <c r="B238" t="s">
        <v>8219</v>
      </c>
      <c r="C238">
        <v>97</v>
      </c>
      <c r="E238">
        <v>596</v>
      </c>
      <c r="F238" t="s">
        <v>8221</v>
      </c>
      <c r="G238">
        <v>2</v>
      </c>
    </row>
    <row r="239" spans="1:7" x14ac:dyDescent="0.25">
      <c r="A239">
        <v>357</v>
      </c>
      <c r="B239" t="s">
        <v>8219</v>
      </c>
      <c r="C239">
        <v>303</v>
      </c>
      <c r="E239">
        <v>597</v>
      </c>
      <c r="F239" t="s">
        <v>8221</v>
      </c>
      <c r="G239">
        <v>2</v>
      </c>
    </row>
    <row r="240" spans="1:7" x14ac:dyDescent="0.25">
      <c r="A240">
        <v>358</v>
      </c>
      <c r="B240" t="s">
        <v>8219</v>
      </c>
      <c r="C240">
        <v>267</v>
      </c>
      <c r="E240">
        <v>598</v>
      </c>
      <c r="F240" t="s">
        <v>8221</v>
      </c>
      <c r="G240">
        <v>7</v>
      </c>
    </row>
    <row r="241" spans="1:7" x14ac:dyDescent="0.25">
      <c r="A241">
        <v>359</v>
      </c>
      <c r="B241" t="s">
        <v>8219</v>
      </c>
      <c r="C241">
        <v>302</v>
      </c>
      <c r="E241">
        <v>599</v>
      </c>
      <c r="F241" t="s">
        <v>8221</v>
      </c>
      <c r="G241">
        <v>2</v>
      </c>
    </row>
    <row r="242" spans="1:7" x14ac:dyDescent="0.25">
      <c r="A242">
        <v>360</v>
      </c>
      <c r="B242" t="s">
        <v>8219</v>
      </c>
      <c r="C242">
        <v>87</v>
      </c>
      <c r="E242">
        <v>660</v>
      </c>
      <c r="F242" t="s">
        <v>8221</v>
      </c>
      <c r="G242">
        <v>18</v>
      </c>
    </row>
    <row r="243" spans="1:7" x14ac:dyDescent="0.25">
      <c r="A243">
        <v>361</v>
      </c>
      <c r="B243" t="s">
        <v>8219</v>
      </c>
      <c r="C243">
        <v>354</v>
      </c>
      <c r="E243">
        <v>661</v>
      </c>
      <c r="F243" t="s">
        <v>8221</v>
      </c>
      <c r="G243">
        <v>9</v>
      </c>
    </row>
    <row r="244" spans="1:7" x14ac:dyDescent="0.25">
      <c r="A244">
        <v>362</v>
      </c>
      <c r="B244" t="s">
        <v>8219</v>
      </c>
      <c r="C244">
        <v>86</v>
      </c>
      <c r="E244">
        <v>662</v>
      </c>
      <c r="F244" t="s">
        <v>8221</v>
      </c>
      <c r="G244">
        <v>4</v>
      </c>
    </row>
    <row r="245" spans="1:7" x14ac:dyDescent="0.25">
      <c r="A245">
        <v>363</v>
      </c>
      <c r="B245" t="s">
        <v>8219</v>
      </c>
      <c r="C245">
        <v>26</v>
      </c>
      <c r="E245">
        <v>663</v>
      </c>
      <c r="F245" t="s">
        <v>8221</v>
      </c>
      <c r="G245">
        <v>7</v>
      </c>
    </row>
    <row r="246" spans="1:7" x14ac:dyDescent="0.25">
      <c r="A246">
        <v>364</v>
      </c>
      <c r="B246" t="s">
        <v>8219</v>
      </c>
      <c r="C246">
        <v>113</v>
      </c>
      <c r="E246">
        <v>664</v>
      </c>
      <c r="F246" t="s">
        <v>8221</v>
      </c>
      <c r="G246">
        <v>29</v>
      </c>
    </row>
    <row r="247" spans="1:7" x14ac:dyDescent="0.25">
      <c r="A247">
        <v>365</v>
      </c>
      <c r="B247" t="s">
        <v>8219</v>
      </c>
      <c r="C247">
        <v>65</v>
      </c>
      <c r="E247">
        <v>665</v>
      </c>
      <c r="F247" t="s">
        <v>8221</v>
      </c>
      <c r="G247">
        <v>12</v>
      </c>
    </row>
    <row r="248" spans="1:7" x14ac:dyDescent="0.25">
      <c r="A248">
        <v>366</v>
      </c>
      <c r="B248" t="s">
        <v>8219</v>
      </c>
      <c r="C248">
        <v>134</v>
      </c>
      <c r="E248">
        <v>666</v>
      </c>
      <c r="F248" t="s">
        <v>8221</v>
      </c>
      <c r="G248">
        <v>4</v>
      </c>
    </row>
    <row r="249" spans="1:7" x14ac:dyDescent="0.25">
      <c r="A249">
        <v>367</v>
      </c>
      <c r="B249" t="s">
        <v>8219</v>
      </c>
      <c r="C249">
        <v>119</v>
      </c>
      <c r="E249">
        <v>667</v>
      </c>
      <c r="F249" t="s">
        <v>8221</v>
      </c>
      <c r="G249">
        <v>28</v>
      </c>
    </row>
    <row r="250" spans="1:7" x14ac:dyDescent="0.25">
      <c r="A250">
        <v>368</v>
      </c>
      <c r="B250" t="s">
        <v>8219</v>
      </c>
      <c r="C250">
        <v>159</v>
      </c>
      <c r="E250">
        <v>668</v>
      </c>
      <c r="F250" t="s">
        <v>8221</v>
      </c>
      <c r="G250">
        <v>25</v>
      </c>
    </row>
    <row r="251" spans="1:7" x14ac:dyDescent="0.25">
      <c r="A251">
        <v>369</v>
      </c>
      <c r="B251" t="s">
        <v>8219</v>
      </c>
      <c r="C251">
        <v>167</v>
      </c>
      <c r="E251">
        <v>669</v>
      </c>
      <c r="F251" t="s">
        <v>8221</v>
      </c>
      <c r="G251">
        <v>28</v>
      </c>
    </row>
    <row r="252" spans="1:7" x14ac:dyDescent="0.25">
      <c r="A252">
        <v>370</v>
      </c>
      <c r="B252" t="s">
        <v>8219</v>
      </c>
      <c r="C252">
        <v>43</v>
      </c>
      <c r="E252">
        <v>670</v>
      </c>
      <c r="F252" t="s">
        <v>8221</v>
      </c>
      <c r="G252">
        <v>310</v>
      </c>
    </row>
    <row r="253" spans="1:7" x14ac:dyDescent="0.25">
      <c r="A253">
        <v>371</v>
      </c>
      <c r="B253" t="s">
        <v>8219</v>
      </c>
      <c r="C253">
        <v>1062</v>
      </c>
      <c r="E253">
        <v>671</v>
      </c>
      <c r="F253" t="s">
        <v>8221</v>
      </c>
      <c r="G253">
        <v>15</v>
      </c>
    </row>
    <row r="254" spans="1:7" x14ac:dyDescent="0.25">
      <c r="A254">
        <v>372</v>
      </c>
      <c r="B254" t="s">
        <v>8219</v>
      </c>
      <c r="C254">
        <v>9</v>
      </c>
      <c r="E254">
        <v>672</v>
      </c>
      <c r="F254" t="s">
        <v>8221</v>
      </c>
      <c r="G254">
        <v>215</v>
      </c>
    </row>
    <row r="255" spans="1:7" x14ac:dyDescent="0.25">
      <c r="A255">
        <v>373</v>
      </c>
      <c r="B255" t="s">
        <v>8219</v>
      </c>
      <c r="C255">
        <v>89</v>
      </c>
      <c r="E255">
        <v>673</v>
      </c>
      <c r="F255" t="s">
        <v>8221</v>
      </c>
      <c r="G255">
        <v>3</v>
      </c>
    </row>
    <row r="256" spans="1:7" x14ac:dyDescent="0.25">
      <c r="A256">
        <v>374</v>
      </c>
      <c r="B256" t="s">
        <v>8219</v>
      </c>
      <c r="C256">
        <v>174</v>
      </c>
      <c r="E256">
        <v>674</v>
      </c>
      <c r="F256" t="s">
        <v>8221</v>
      </c>
      <c r="G256">
        <v>2</v>
      </c>
    </row>
    <row r="257" spans="1:7" x14ac:dyDescent="0.25">
      <c r="A257">
        <v>375</v>
      </c>
      <c r="B257" t="s">
        <v>8219</v>
      </c>
      <c r="C257">
        <v>14</v>
      </c>
      <c r="E257">
        <v>675</v>
      </c>
      <c r="F257" t="s">
        <v>8221</v>
      </c>
      <c r="G257">
        <v>26</v>
      </c>
    </row>
    <row r="258" spans="1:7" x14ac:dyDescent="0.25">
      <c r="A258">
        <v>376</v>
      </c>
      <c r="B258" t="s">
        <v>8219</v>
      </c>
      <c r="C258">
        <v>48</v>
      </c>
      <c r="E258">
        <v>676</v>
      </c>
      <c r="F258" t="s">
        <v>8221</v>
      </c>
      <c r="G258">
        <v>24</v>
      </c>
    </row>
    <row r="259" spans="1:7" x14ac:dyDescent="0.25">
      <c r="A259">
        <v>377</v>
      </c>
      <c r="B259" t="s">
        <v>8219</v>
      </c>
      <c r="C259">
        <v>133</v>
      </c>
      <c r="E259">
        <v>677</v>
      </c>
      <c r="F259" t="s">
        <v>8221</v>
      </c>
      <c r="G259">
        <v>96</v>
      </c>
    </row>
    <row r="260" spans="1:7" x14ac:dyDescent="0.25">
      <c r="A260">
        <v>378</v>
      </c>
      <c r="B260" t="s">
        <v>8219</v>
      </c>
      <c r="C260">
        <v>83</v>
      </c>
      <c r="E260">
        <v>678</v>
      </c>
      <c r="F260" t="s">
        <v>8221</v>
      </c>
      <c r="G260">
        <v>17</v>
      </c>
    </row>
    <row r="261" spans="1:7" x14ac:dyDescent="0.25">
      <c r="A261">
        <v>379</v>
      </c>
      <c r="B261" t="s">
        <v>8219</v>
      </c>
      <c r="C261">
        <v>149</v>
      </c>
      <c r="E261">
        <v>679</v>
      </c>
      <c r="F261" t="s">
        <v>8221</v>
      </c>
      <c r="G261">
        <v>94</v>
      </c>
    </row>
    <row r="262" spans="1:7" x14ac:dyDescent="0.25">
      <c r="A262">
        <v>380</v>
      </c>
      <c r="B262" t="s">
        <v>8219</v>
      </c>
      <c r="C262">
        <v>49</v>
      </c>
      <c r="E262">
        <v>680</v>
      </c>
      <c r="F262" t="s">
        <v>8221</v>
      </c>
      <c r="G262">
        <v>129</v>
      </c>
    </row>
    <row r="263" spans="1:7" x14ac:dyDescent="0.25">
      <c r="A263">
        <v>381</v>
      </c>
      <c r="B263" t="s">
        <v>8219</v>
      </c>
      <c r="C263">
        <v>251</v>
      </c>
      <c r="E263">
        <v>681</v>
      </c>
      <c r="F263" t="s">
        <v>8221</v>
      </c>
      <c r="G263">
        <v>1</v>
      </c>
    </row>
    <row r="264" spans="1:7" x14ac:dyDescent="0.25">
      <c r="A264">
        <v>382</v>
      </c>
      <c r="B264" t="s">
        <v>8219</v>
      </c>
      <c r="C264">
        <v>22</v>
      </c>
      <c r="E264">
        <v>682</v>
      </c>
      <c r="F264" t="s">
        <v>8221</v>
      </c>
      <c r="G264">
        <v>4</v>
      </c>
    </row>
    <row r="265" spans="1:7" x14ac:dyDescent="0.25">
      <c r="A265">
        <v>383</v>
      </c>
      <c r="B265" t="s">
        <v>8219</v>
      </c>
      <c r="C265">
        <v>48</v>
      </c>
      <c r="E265">
        <v>683</v>
      </c>
      <c r="F265" t="s">
        <v>8221</v>
      </c>
      <c r="G265">
        <v>3</v>
      </c>
    </row>
    <row r="266" spans="1:7" x14ac:dyDescent="0.25">
      <c r="A266">
        <v>384</v>
      </c>
      <c r="B266" t="s">
        <v>8219</v>
      </c>
      <c r="C266">
        <v>383</v>
      </c>
      <c r="E266">
        <v>684</v>
      </c>
      <c r="F266" t="s">
        <v>8221</v>
      </c>
      <c r="G266">
        <v>135</v>
      </c>
    </row>
    <row r="267" spans="1:7" x14ac:dyDescent="0.25">
      <c r="A267">
        <v>385</v>
      </c>
      <c r="B267" t="s">
        <v>8219</v>
      </c>
      <c r="C267">
        <v>237</v>
      </c>
      <c r="E267">
        <v>685</v>
      </c>
      <c r="F267" t="s">
        <v>8221</v>
      </c>
      <c r="G267">
        <v>10</v>
      </c>
    </row>
    <row r="268" spans="1:7" x14ac:dyDescent="0.25">
      <c r="A268">
        <v>386</v>
      </c>
      <c r="B268" t="s">
        <v>8219</v>
      </c>
      <c r="C268">
        <v>13</v>
      </c>
      <c r="E268">
        <v>686</v>
      </c>
      <c r="F268" t="s">
        <v>8221</v>
      </c>
      <c r="G268">
        <v>0</v>
      </c>
    </row>
    <row r="269" spans="1:7" x14ac:dyDescent="0.25">
      <c r="A269">
        <v>387</v>
      </c>
      <c r="B269" t="s">
        <v>8219</v>
      </c>
      <c r="C269">
        <v>562</v>
      </c>
      <c r="E269">
        <v>687</v>
      </c>
      <c r="F269" t="s">
        <v>8221</v>
      </c>
      <c r="G269">
        <v>6</v>
      </c>
    </row>
    <row r="270" spans="1:7" x14ac:dyDescent="0.25">
      <c r="A270">
        <v>388</v>
      </c>
      <c r="B270" t="s">
        <v>8219</v>
      </c>
      <c r="C270">
        <v>71</v>
      </c>
      <c r="E270">
        <v>688</v>
      </c>
      <c r="F270" t="s">
        <v>8221</v>
      </c>
      <c r="G270">
        <v>36</v>
      </c>
    </row>
    <row r="271" spans="1:7" x14ac:dyDescent="0.25">
      <c r="A271">
        <v>389</v>
      </c>
      <c r="B271" t="s">
        <v>8219</v>
      </c>
      <c r="C271">
        <v>1510</v>
      </c>
      <c r="E271">
        <v>689</v>
      </c>
      <c r="F271" t="s">
        <v>8221</v>
      </c>
      <c r="G271">
        <v>336</v>
      </c>
    </row>
    <row r="272" spans="1:7" x14ac:dyDescent="0.25">
      <c r="A272">
        <v>390</v>
      </c>
      <c r="B272" t="s">
        <v>8219</v>
      </c>
      <c r="C272">
        <v>14</v>
      </c>
      <c r="E272">
        <v>690</v>
      </c>
      <c r="F272" t="s">
        <v>8221</v>
      </c>
      <c r="G272">
        <v>34</v>
      </c>
    </row>
    <row r="273" spans="1:7" x14ac:dyDescent="0.25">
      <c r="A273">
        <v>391</v>
      </c>
      <c r="B273" t="s">
        <v>8219</v>
      </c>
      <c r="C273">
        <v>193</v>
      </c>
      <c r="E273">
        <v>691</v>
      </c>
      <c r="F273" t="s">
        <v>8221</v>
      </c>
      <c r="G273">
        <v>10</v>
      </c>
    </row>
    <row r="274" spans="1:7" x14ac:dyDescent="0.25">
      <c r="A274">
        <v>392</v>
      </c>
      <c r="B274" t="s">
        <v>8219</v>
      </c>
      <c r="C274">
        <v>206</v>
      </c>
      <c r="E274">
        <v>692</v>
      </c>
      <c r="F274" t="s">
        <v>8221</v>
      </c>
      <c r="G274">
        <v>201</v>
      </c>
    </row>
    <row r="275" spans="1:7" x14ac:dyDescent="0.25">
      <c r="A275">
        <v>393</v>
      </c>
      <c r="B275" t="s">
        <v>8219</v>
      </c>
      <c r="C275">
        <v>351</v>
      </c>
      <c r="E275">
        <v>693</v>
      </c>
      <c r="F275" t="s">
        <v>8221</v>
      </c>
      <c r="G275">
        <v>296</v>
      </c>
    </row>
    <row r="276" spans="1:7" x14ac:dyDescent="0.25">
      <c r="A276">
        <v>394</v>
      </c>
      <c r="B276" t="s">
        <v>8219</v>
      </c>
      <c r="C276">
        <v>50</v>
      </c>
      <c r="E276">
        <v>694</v>
      </c>
      <c r="F276" t="s">
        <v>8221</v>
      </c>
      <c r="G276">
        <v>7</v>
      </c>
    </row>
    <row r="277" spans="1:7" x14ac:dyDescent="0.25">
      <c r="A277">
        <v>395</v>
      </c>
      <c r="B277" t="s">
        <v>8219</v>
      </c>
      <c r="C277">
        <v>184</v>
      </c>
      <c r="E277">
        <v>695</v>
      </c>
      <c r="F277" t="s">
        <v>8221</v>
      </c>
      <c r="G277">
        <v>7</v>
      </c>
    </row>
    <row r="278" spans="1:7" x14ac:dyDescent="0.25">
      <c r="A278">
        <v>396</v>
      </c>
      <c r="B278" t="s">
        <v>8219</v>
      </c>
      <c r="C278">
        <v>196</v>
      </c>
      <c r="E278">
        <v>696</v>
      </c>
      <c r="F278" t="s">
        <v>8221</v>
      </c>
      <c r="G278">
        <v>1</v>
      </c>
    </row>
    <row r="279" spans="1:7" x14ac:dyDescent="0.25">
      <c r="A279">
        <v>397</v>
      </c>
      <c r="B279" t="s">
        <v>8219</v>
      </c>
      <c r="C279">
        <v>229</v>
      </c>
      <c r="E279">
        <v>697</v>
      </c>
      <c r="F279" t="s">
        <v>8221</v>
      </c>
      <c r="G279">
        <v>114</v>
      </c>
    </row>
    <row r="280" spans="1:7" x14ac:dyDescent="0.25">
      <c r="A280">
        <v>398</v>
      </c>
      <c r="B280" t="s">
        <v>8219</v>
      </c>
      <c r="C280">
        <v>67</v>
      </c>
      <c r="E280">
        <v>698</v>
      </c>
      <c r="F280" t="s">
        <v>8221</v>
      </c>
      <c r="G280">
        <v>29</v>
      </c>
    </row>
    <row r="281" spans="1:7" x14ac:dyDescent="0.25">
      <c r="A281">
        <v>399</v>
      </c>
      <c r="B281" t="s">
        <v>8219</v>
      </c>
      <c r="C281">
        <v>95</v>
      </c>
      <c r="E281">
        <v>699</v>
      </c>
      <c r="F281" t="s">
        <v>8221</v>
      </c>
      <c r="G281">
        <v>890</v>
      </c>
    </row>
    <row r="282" spans="1:7" x14ac:dyDescent="0.25">
      <c r="A282">
        <v>400</v>
      </c>
      <c r="B282" t="s">
        <v>8219</v>
      </c>
      <c r="C282">
        <v>62</v>
      </c>
      <c r="E282">
        <v>700</v>
      </c>
      <c r="F282" t="s">
        <v>8221</v>
      </c>
      <c r="G282">
        <v>31</v>
      </c>
    </row>
    <row r="283" spans="1:7" x14ac:dyDescent="0.25">
      <c r="A283">
        <v>401</v>
      </c>
      <c r="B283" t="s">
        <v>8219</v>
      </c>
      <c r="C283">
        <v>73</v>
      </c>
      <c r="E283">
        <v>701</v>
      </c>
      <c r="F283" t="s">
        <v>8221</v>
      </c>
      <c r="G283">
        <v>21</v>
      </c>
    </row>
    <row r="284" spans="1:7" x14ac:dyDescent="0.25">
      <c r="A284">
        <v>402</v>
      </c>
      <c r="B284" t="s">
        <v>8219</v>
      </c>
      <c r="C284">
        <v>43</v>
      </c>
      <c r="E284">
        <v>702</v>
      </c>
      <c r="F284" t="s">
        <v>8221</v>
      </c>
      <c r="G284">
        <v>37</v>
      </c>
    </row>
    <row r="285" spans="1:7" x14ac:dyDescent="0.25">
      <c r="A285">
        <v>403</v>
      </c>
      <c r="B285" t="s">
        <v>8219</v>
      </c>
      <c r="C285">
        <v>70</v>
      </c>
      <c r="E285">
        <v>703</v>
      </c>
      <c r="F285" t="s">
        <v>8221</v>
      </c>
      <c r="G285">
        <v>7</v>
      </c>
    </row>
    <row r="286" spans="1:7" x14ac:dyDescent="0.25">
      <c r="A286">
        <v>404</v>
      </c>
      <c r="B286" t="s">
        <v>8219</v>
      </c>
      <c r="C286">
        <v>271</v>
      </c>
      <c r="E286">
        <v>704</v>
      </c>
      <c r="F286" t="s">
        <v>8221</v>
      </c>
      <c r="G286">
        <v>4</v>
      </c>
    </row>
    <row r="287" spans="1:7" x14ac:dyDescent="0.25">
      <c r="A287">
        <v>405</v>
      </c>
      <c r="B287" t="s">
        <v>8219</v>
      </c>
      <c r="C287">
        <v>55</v>
      </c>
      <c r="E287">
        <v>705</v>
      </c>
      <c r="F287" t="s">
        <v>8221</v>
      </c>
      <c r="G287">
        <v>5</v>
      </c>
    </row>
    <row r="288" spans="1:7" x14ac:dyDescent="0.25">
      <c r="A288">
        <v>406</v>
      </c>
      <c r="B288" t="s">
        <v>8219</v>
      </c>
      <c r="C288">
        <v>35</v>
      </c>
      <c r="E288">
        <v>706</v>
      </c>
      <c r="F288" t="s">
        <v>8221</v>
      </c>
      <c r="G288">
        <v>0</v>
      </c>
    </row>
    <row r="289" spans="1:7" x14ac:dyDescent="0.25">
      <c r="A289">
        <v>407</v>
      </c>
      <c r="B289" t="s">
        <v>8219</v>
      </c>
      <c r="C289">
        <v>22</v>
      </c>
      <c r="E289">
        <v>707</v>
      </c>
      <c r="F289" t="s">
        <v>8221</v>
      </c>
      <c r="G289">
        <v>456</v>
      </c>
    </row>
    <row r="290" spans="1:7" x14ac:dyDescent="0.25">
      <c r="A290">
        <v>408</v>
      </c>
      <c r="B290" t="s">
        <v>8219</v>
      </c>
      <c r="C290">
        <v>38</v>
      </c>
      <c r="E290">
        <v>708</v>
      </c>
      <c r="F290" t="s">
        <v>8221</v>
      </c>
      <c r="G290">
        <v>369</v>
      </c>
    </row>
    <row r="291" spans="1:7" x14ac:dyDescent="0.25">
      <c r="A291">
        <v>409</v>
      </c>
      <c r="B291" t="s">
        <v>8219</v>
      </c>
      <c r="C291">
        <v>15</v>
      </c>
      <c r="E291">
        <v>709</v>
      </c>
      <c r="F291" t="s">
        <v>8221</v>
      </c>
      <c r="G291">
        <v>2</v>
      </c>
    </row>
    <row r="292" spans="1:7" x14ac:dyDescent="0.25">
      <c r="A292">
        <v>410</v>
      </c>
      <c r="B292" t="s">
        <v>8219</v>
      </c>
      <c r="C292">
        <v>7</v>
      </c>
      <c r="E292">
        <v>710</v>
      </c>
      <c r="F292" t="s">
        <v>8221</v>
      </c>
      <c r="G292">
        <v>0</v>
      </c>
    </row>
    <row r="293" spans="1:7" x14ac:dyDescent="0.25">
      <c r="A293">
        <v>411</v>
      </c>
      <c r="B293" t="s">
        <v>8219</v>
      </c>
      <c r="C293">
        <v>241</v>
      </c>
      <c r="E293">
        <v>711</v>
      </c>
      <c r="F293" t="s">
        <v>8221</v>
      </c>
      <c r="G293">
        <v>338</v>
      </c>
    </row>
    <row r="294" spans="1:7" x14ac:dyDescent="0.25">
      <c r="A294">
        <v>412</v>
      </c>
      <c r="B294" t="s">
        <v>8219</v>
      </c>
      <c r="C294">
        <v>55</v>
      </c>
      <c r="E294">
        <v>712</v>
      </c>
      <c r="F294" t="s">
        <v>8221</v>
      </c>
      <c r="G294">
        <v>4</v>
      </c>
    </row>
    <row r="295" spans="1:7" x14ac:dyDescent="0.25">
      <c r="A295">
        <v>413</v>
      </c>
      <c r="B295" t="s">
        <v>8219</v>
      </c>
      <c r="C295">
        <v>171</v>
      </c>
      <c r="E295">
        <v>713</v>
      </c>
      <c r="F295" t="s">
        <v>8221</v>
      </c>
      <c r="G295">
        <v>1</v>
      </c>
    </row>
    <row r="296" spans="1:7" x14ac:dyDescent="0.25">
      <c r="A296">
        <v>414</v>
      </c>
      <c r="B296" t="s">
        <v>8219</v>
      </c>
      <c r="C296">
        <v>208</v>
      </c>
      <c r="E296">
        <v>714</v>
      </c>
      <c r="F296" t="s">
        <v>8221</v>
      </c>
      <c r="G296">
        <v>28</v>
      </c>
    </row>
    <row r="297" spans="1:7" x14ac:dyDescent="0.25">
      <c r="A297">
        <v>415</v>
      </c>
      <c r="B297" t="s">
        <v>8219</v>
      </c>
      <c r="C297">
        <v>21</v>
      </c>
      <c r="E297">
        <v>715</v>
      </c>
      <c r="F297" t="s">
        <v>8221</v>
      </c>
      <c r="G297">
        <v>12</v>
      </c>
    </row>
    <row r="298" spans="1:7" x14ac:dyDescent="0.25">
      <c r="A298">
        <v>416</v>
      </c>
      <c r="B298" t="s">
        <v>8219</v>
      </c>
      <c r="C298">
        <v>25</v>
      </c>
      <c r="E298">
        <v>716</v>
      </c>
      <c r="F298" t="s">
        <v>8221</v>
      </c>
      <c r="G298">
        <v>16</v>
      </c>
    </row>
    <row r="299" spans="1:7" x14ac:dyDescent="0.25">
      <c r="A299">
        <v>417</v>
      </c>
      <c r="B299" t="s">
        <v>8219</v>
      </c>
      <c r="C299">
        <v>52</v>
      </c>
      <c r="E299">
        <v>717</v>
      </c>
      <c r="F299" t="s">
        <v>8221</v>
      </c>
      <c r="G299">
        <v>4</v>
      </c>
    </row>
    <row r="300" spans="1:7" x14ac:dyDescent="0.25">
      <c r="A300">
        <v>418</v>
      </c>
      <c r="B300" t="s">
        <v>8219</v>
      </c>
      <c r="C300">
        <v>104</v>
      </c>
      <c r="E300">
        <v>718</v>
      </c>
      <c r="F300" t="s">
        <v>8221</v>
      </c>
      <c r="G300">
        <v>4</v>
      </c>
    </row>
    <row r="301" spans="1:7" x14ac:dyDescent="0.25">
      <c r="A301">
        <v>419</v>
      </c>
      <c r="B301" t="s">
        <v>8219</v>
      </c>
      <c r="C301">
        <v>73</v>
      </c>
      <c r="E301">
        <v>719</v>
      </c>
      <c r="F301" t="s">
        <v>8221</v>
      </c>
      <c r="G301">
        <v>10</v>
      </c>
    </row>
    <row r="302" spans="1:7" x14ac:dyDescent="0.25">
      <c r="A302">
        <v>520</v>
      </c>
      <c r="B302" t="s">
        <v>8219</v>
      </c>
      <c r="C302">
        <v>34</v>
      </c>
      <c r="E302">
        <v>760</v>
      </c>
      <c r="F302" t="s">
        <v>8221</v>
      </c>
      <c r="G302">
        <v>0</v>
      </c>
    </row>
    <row r="303" spans="1:7" x14ac:dyDescent="0.25">
      <c r="A303">
        <v>521</v>
      </c>
      <c r="B303" t="s">
        <v>8219</v>
      </c>
      <c r="C303">
        <v>56</v>
      </c>
      <c r="E303">
        <v>761</v>
      </c>
      <c r="F303" t="s">
        <v>8221</v>
      </c>
      <c r="G303">
        <v>6</v>
      </c>
    </row>
    <row r="304" spans="1:7" x14ac:dyDescent="0.25">
      <c r="A304">
        <v>522</v>
      </c>
      <c r="B304" t="s">
        <v>8219</v>
      </c>
      <c r="C304">
        <v>31</v>
      </c>
      <c r="E304">
        <v>762</v>
      </c>
      <c r="F304" t="s">
        <v>8221</v>
      </c>
      <c r="G304">
        <v>0</v>
      </c>
    </row>
    <row r="305" spans="1:7" x14ac:dyDescent="0.25">
      <c r="A305">
        <v>523</v>
      </c>
      <c r="B305" t="s">
        <v>8219</v>
      </c>
      <c r="C305">
        <v>84</v>
      </c>
      <c r="E305">
        <v>763</v>
      </c>
      <c r="F305" t="s">
        <v>8221</v>
      </c>
      <c r="G305">
        <v>1</v>
      </c>
    </row>
    <row r="306" spans="1:7" x14ac:dyDescent="0.25">
      <c r="A306">
        <v>524</v>
      </c>
      <c r="B306" t="s">
        <v>8219</v>
      </c>
      <c r="C306">
        <v>130</v>
      </c>
      <c r="E306">
        <v>764</v>
      </c>
      <c r="F306" t="s">
        <v>8221</v>
      </c>
      <c r="G306">
        <v>0</v>
      </c>
    </row>
    <row r="307" spans="1:7" x14ac:dyDescent="0.25">
      <c r="A307">
        <v>525</v>
      </c>
      <c r="B307" t="s">
        <v>8219</v>
      </c>
      <c r="C307">
        <v>12</v>
      </c>
      <c r="E307">
        <v>765</v>
      </c>
      <c r="F307" t="s">
        <v>8221</v>
      </c>
      <c r="G307">
        <v>44</v>
      </c>
    </row>
    <row r="308" spans="1:7" x14ac:dyDescent="0.25">
      <c r="A308">
        <v>526</v>
      </c>
      <c r="B308" t="s">
        <v>8219</v>
      </c>
      <c r="C308">
        <v>23</v>
      </c>
      <c r="E308">
        <v>766</v>
      </c>
      <c r="F308" t="s">
        <v>8221</v>
      </c>
      <c r="G308">
        <v>0</v>
      </c>
    </row>
    <row r="309" spans="1:7" x14ac:dyDescent="0.25">
      <c r="A309">
        <v>527</v>
      </c>
      <c r="B309" t="s">
        <v>8219</v>
      </c>
      <c r="C309">
        <v>158</v>
      </c>
      <c r="E309">
        <v>767</v>
      </c>
      <c r="F309" t="s">
        <v>8221</v>
      </c>
      <c r="G309">
        <v>3</v>
      </c>
    </row>
    <row r="310" spans="1:7" x14ac:dyDescent="0.25">
      <c r="A310">
        <v>528</v>
      </c>
      <c r="B310" t="s">
        <v>8219</v>
      </c>
      <c r="C310">
        <v>30</v>
      </c>
      <c r="E310">
        <v>768</v>
      </c>
      <c r="F310" t="s">
        <v>8221</v>
      </c>
      <c r="G310">
        <v>0</v>
      </c>
    </row>
    <row r="311" spans="1:7" x14ac:dyDescent="0.25">
      <c r="A311">
        <v>529</v>
      </c>
      <c r="B311" t="s">
        <v>8219</v>
      </c>
      <c r="C311">
        <v>18</v>
      </c>
      <c r="E311">
        <v>769</v>
      </c>
      <c r="F311" t="s">
        <v>8221</v>
      </c>
      <c r="G311">
        <v>52</v>
      </c>
    </row>
    <row r="312" spans="1:7" x14ac:dyDescent="0.25">
      <c r="A312">
        <v>530</v>
      </c>
      <c r="B312" t="s">
        <v>8219</v>
      </c>
      <c r="C312">
        <v>29</v>
      </c>
      <c r="E312">
        <v>770</v>
      </c>
      <c r="F312" t="s">
        <v>8221</v>
      </c>
      <c r="G312">
        <v>0</v>
      </c>
    </row>
    <row r="313" spans="1:7" x14ac:dyDescent="0.25">
      <c r="A313">
        <v>531</v>
      </c>
      <c r="B313" t="s">
        <v>8219</v>
      </c>
      <c r="C313">
        <v>31</v>
      </c>
      <c r="E313">
        <v>771</v>
      </c>
      <c r="F313" t="s">
        <v>8221</v>
      </c>
      <c r="G313">
        <v>1</v>
      </c>
    </row>
    <row r="314" spans="1:7" x14ac:dyDescent="0.25">
      <c r="A314">
        <v>532</v>
      </c>
      <c r="B314" t="s">
        <v>8219</v>
      </c>
      <c r="C314">
        <v>173</v>
      </c>
      <c r="E314">
        <v>772</v>
      </c>
      <c r="F314" t="s">
        <v>8221</v>
      </c>
      <c r="G314">
        <v>1</v>
      </c>
    </row>
    <row r="315" spans="1:7" x14ac:dyDescent="0.25">
      <c r="A315">
        <v>533</v>
      </c>
      <c r="B315" t="s">
        <v>8219</v>
      </c>
      <c r="C315">
        <v>17</v>
      </c>
      <c r="E315">
        <v>773</v>
      </c>
      <c r="F315" t="s">
        <v>8221</v>
      </c>
      <c r="G315">
        <v>2</v>
      </c>
    </row>
    <row r="316" spans="1:7" x14ac:dyDescent="0.25">
      <c r="A316">
        <v>534</v>
      </c>
      <c r="B316" t="s">
        <v>8219</v>
      </c>
      <c r="C316">
        <v>48</v>
      </c>
      <c r="E316">
        <v>774</v>
      </c>
      <c r="F316" t="s">
        <v>8221</v>
      </c>
      <c r="G316">
        <v>9</v>
      </c>
    </row>
    <row r="317" spans="1:7" x14ac:dyDescent="0.25">
      <c r="A317">
        <v>535</v>
      </c>
      <c r="B317" t="s">
        <v>8219</v>
      </c>
      <c r="C317">
        <v>59</v>
      </c>
      <c r="E317">
        <v>775</v>
      </c>
      <c r="F317" t="s">
        <v>8221</v>
      </c>
      <c r="G317">
        <v>5</v>
      </c>
    </row>
    <row r="318" spans="1:7" x14ac:dyDescent="0.25">
      <c r="A318">
        <v>536</v>
      </c>
      <c r="B318" t="s">
        <v>8219</v>
      </c>
      <c r="C318">
        <v>39</v>
      </c>
      <c r="E318">
        <v>776</v>
      </c>
      <c r="F318" t="s">
        <v>8221</v>
      </c>
      <c r="G318">
        <v>57</v>
      </c>
    </row>
    <row r="319" spans="1:7" x14ac:dyDescent="0.25">
      <c r="A319">
        <v>537</v>
      </c>
      <c r="B319" t="s">
        <v>8219</v>
      </c>
      <c r="C319">
        <v>59</v>
      </c>
      <c r="E319">
        <v>777</v>
      </c>
      <c r="F319" t="s">
        <v>8221</v>
      </c>
      <c r="G319">
        <v>3</v>
      </c>
    </row>
    <row r="320" spans="1:7" x14ac:dyDescent="0.25">
      <c r="A320">
        <v>538</v>
      </c>
      <c r="B320" t="s">
        <v>8219</v>
      </c>
      <c r="C320">
        <v>60</v>
      </c>
      <c r="E320">
        <v>778</v>
      </c>
      <c r="F320" t="s">
        <v>8221</v>
      </c>
      <c r="G320">
        <v>1</v>
      </c>
    </row>
    <row r="321" spans="1:7" x14ac:dyDescent="0.25">
      <c r="A321">
        <v>539</v>
      </c>
      <c r="B321" t="s">
        <v>8219</v>
      </c>
      <c r="C321">
        <v>20</v>
      </c>
      <c r="E321">
        <v>779</v>
      </c>
      <c r="F321" t="s">
        <v>8221</v>
      </c>
      <c r="G321">
        <v>6</v>
      </c>
    </row>
    <row r="322" spans="1:7" x14ac:dyDescent="0.25">
      <c r="A322">
        <v>640</v>
      </c>
      <c r="B322" t="s">
        <v>8219</v>
      </c>
      <c r="C322">
        <v>2</v>
      </c>
      <c r="E322">
        <v>860</v>
      </c>
      <c r="F322" t="s">
        <v>8221</v>
      </c>
      <c r="G322">
        <v>48</v>
      </c>
    </row>
    <row r="323" spans="1:7" x14ac:dyDescent="0.25">
      <c r="A323">
        <v>641</v>
      </c>
      <c r="B323" t="s">
        <v>8219</v>
      </c>
      <c r="C323">
        <v>315</v>
      </c>
      <c r="E323">
        <v>861</v>
      </c>
      <c r="F323" t="s">
        <v>8221</v>
      </c>
      <c r="G323">
        <v>2</v>
      </c>
    </row>
    <row r="324" spans="1:7" x14ac:dyDescent="0.25">
      <c r="A324">
        <v>642</v>
      </c>
      <c r="B324" t="s">
        <v>8219</v>
      </c>
      <c r="C324">
        <v>2174</v>
      </c>
      <c r="E324">
        <v>862</v>
      </c>
      <c r="F324" t="s">
        <v>8221</v>
      </c>
      <c r="G324">
        <v>4</v>
      </c>
    </row>
    <row r="325" spans="1:7" x14ac:dyDescent="0.25">
      <c r="A325">
        <v>643</v>
      </c>
      <c r="B325" t="s">
        <v>8219</v>
      </c>
      <c r="C325">
        <v>152</v>
      </c>
      <c r="E325">
        <v>863</v>
      </c>
      <c r="F325" t="s">
        <v>8221</v>
      </c>
      <c r="G325">
        <v>5</v>
      </c>
    </row>
    <row r="326" spans="1:7" x14ac:dyDescent="0.25">
      <c r="A326">
        <v>644</v>
      </c>
      <c r="B326" t="s">
        <v>8219</v>
      </c>
      <c r="C326">
        <v>1021</v>
      </c>
      <c r="E326">
        <v>864</v>
      </c>
      <c r="F326" t="s">
        <v>8221</v>
      </c>
      <c r="G326">
        <v>79</v>
      </c>
    </row>
    <row r="327" spans="1:7" x14ac:dyDescent="0.25">
      <c r="A327">
        <v>645</v>
      </c>
      <c r="B327" t="s">
        <v>8219</v>
      </c>
      <c r="C327">
        <v>237</v>
      </c>
      <c r="E327">
        <v>865</v>
      </c>
      <c r="F327" t="s">
        <v>8221</v>
      </c>
      <c r="G327">
        <v>2</v>
      </c>
    </row>
    <row r="328" spans="1:7" x14ac:dyDescent="0.25">
      <c r="A328">
        <v>646</v>
      </c>
      <c r="B328" t="s">
        <v>8219</v>
      </c>
      <c r="C328">
        <v>27</v>
      </c>
      <c r="E328">
        <v>866</v>
      </c>
      <c r="F328" t="s">
        <v>8221</v>
      </c>
      <c r="G328">
        <v>11</v>
      </c>
    </row>
    <row r="329" spans="1:7" x14ac:dyDescent="0.25">
      <c r="A329">
        <v>647</v>
      </c>
      <c r="B329" t="s">
        <v>8219</v>
      </c>
      <c r="C329">
        <v>17</v>
      </c>
      <c r="E329">
        <v>867</v>
      </c>
      <c r="F329" t="s">
        <v>8221</v>
      </c>
      <c r="G329">
        <v>11</v>
      </c>
    </row>
    <row r="330" spans="1:7" x14ac:dyDescent="0.25">
      <c r="A330">
        <v>648</v>
      </c>
      <c r="B330" t="s">
        <v>8219</v>
      </c>
      <c r="C330">
        <v>27</v>
      </c>
      <c r="E330">
        <v>868</v>
      </c>
      <c r="F330" t="s">
        <v>8221</v>
      </c>
      <c r="G330">
        <v>1</v>
      </c>
    </row>
    <row r="331" spans="1:7" x14ac:dyDescent="0.25">
      <c r="A331">
        <v>649</v>
      </c>
      <c r="B331" t="s">
        <v>8219</v>
      </c>
      <c r="C331">
        <v>82</v>
      </c>
      <c r="E331">
        <v>869</v>
      </c>
      <c r="F331" t="s">
        <v>8221</v>
      </c>
      <c r="G331">
        <v>3</v>
      </c>
    </row>
    <row r="332" spans="1:7" x14ac:dyDescent="0.25">
      <c r="A332">
        <v>650</v>
      </c>
      <c r="B332" t="s">
        <v>8219</v>
      </c>
      <c r="C332">
        <v>48</v>
      </c>
      <c r="E332">
        <v>870</v>
      </c>
      <c r="F332" t="s">
        <v>8221</v>
      </c>
      <c r="G332">
        <v>5</v>
      </c>
    </row>
    <row r="333" spans="1:7" x14ac:dyDescent="0.25">
      <c r="A333">
        <v>651</v>
      </c>
      <c r="B333" t="s">
        <v>8219</v>
      </c>
      <c r="C333">
        <v>105</v>
      </c>
      <c r="E333">
        <v>871</v>
      </c>
      <c r="F333" t="s">
        <v>8221</v>
      </c>
      <c r="G333">
        <v>12</v>
      </c>
    </row>
    <row r="334" spans="1:7" x14ac:dyDescent="0.25">
      <c r="A334">
        <v>652</v>
      </c>
      <c r="B334" t="s">
        <v>8219</v>
      </c>
      <c r="C334">
        <v>28</v>
      </c>
      <c r="E334">
        <v>872</v>
      </c>
      <c r="F334" t="s">
        <v>8221</v>
      </c>
      <c r="G334">
        <v>2</v>
      </c>
    </row>
    <row r="335" spans="1:7" x14ac:dyDescent="0.25">
      <c r="A335">
        <v>653</v>
      </c>
      <c r="B335" t="s">
        <v>8219</v>
      </c>
      <c r="C335">
        <v>1107</v>
      </c>
      <c r="E335">
        <v>873</v>
      </c>
      <c r="F335" t="s">
        <v>8221</v>
      </c>
      <c r="G335">
        <v>5</v>
      </c>
    </row>
    <row r="336" spans="1:7" x14ac:dyDescent="0.25">
      <c r="A336">
        <v>654</v>
      </c>
      <c r="B336" t="s">
        <v>8219</v>
      </c>
      <c r="C336">
        <v>1013</v>
      </c>
      <c r="E336">
        <v>874</v>
      </c>
      <c r="F336" t="s">
        <v>8221</v>
      </c>
      <c r="G336">
        <v>21</v>
      </c>
    </row>
    <row r="337" spans="1:7" x14ac:dyDescent="0.25">
      <c r="A337">
        <v>655</v>
      </c>
      <c r="B337" t="s">
        <v>8219</v>
      </c>
      <c r="C337">
        <v>274</v>
      </c>
      <c r="E337">
        <v>875</v>
      </c>
      <c r="F337" t="s">
        <v>8221</v>
      </c>
      <c r="G337">
        <v>0</v>
      </c>
    </row>
    <row r="338" spans="1:7" x14ac:dyDescent="0.25">
      <c r="A338">
        <v>656</v>
      </c>
      <c r="B338" t="s">
        <v>8219</v>
      </c>
      <c r="C338">
        <v>87</v>
      </c>
      <c r="E338">
        <v>876</v>
      </c>
      <c r="F338" t="s">
        <v>8221</v>
      </c>
      <c r="G338">
        <v>45</v>
      </c>
    </row>
    <row r="339" spans="1:7" x14ac:dyDescent="0.25">
      <c r="A339">
        <v>657</v>
      </c>
      <c r="B339" t="s">
        <v>8219</v>
      </c>
      <c r="C339">
        <v>99</v>
      </c>
      <c r="E339">
        <v>877</v>
      </c>
      <c r="F339" t="s">
        <v>8221</v>
      </c>
      <c r="G339">
        <v>29</v>
      </c>
    </row>
    <row r="340" spans="1:7" x14ac:dyDescent="0.25">
      <c r="A340">
        <v>658</v>
      </c>
      <c r="B340" t="s">
        <v>8219</v>
      </c>
      <c r="C340">
        <v>276</v>
      </c>
      <c r="E340">
        <v>878</v>
      </c>
      <c r="F340" t="s">
        <v>8221</v>
      </c>
      <c r="G340">
        <v>2</v>
      </c>
    </row>
    <row r="341" spans="1:7" x14ac:dyDescent="0.25">
      <c r="A341">
        <v>659</v>
      </c>
      <c r="B341" t="s">
        <v>8219</v>
      </c>
      <c r="C341">
        <v>21</v>
      </c>
      <c r="E341">
        <v>879</v>
      </c>
      <c r="F341" t="s">
        <v>8221</v>
      </c>
      <c r="G341">
        <v>30</v>
      </c>
    </row>
    <row r="342" spans="1:7" x14ac:dyDescent="0.25">
      <c r="A342">
        <v>720</v>
      </c>
      <c r="B342" t="s">
        <v>8219</v>
      </c>
      <c r="C342">
        <v>41</v>
      </c>
      <c r="E342">
        <v>880</v>
      </c>
      <c r="F342" t="s">
        <v>8221</v>
      </c>
      <c r="G342">
        <v>8</v>
      </c>
    </row>
    <row r="343" spans="1:7" x14ac:dyDescent="0.25">
      <c r="A343">
        <v>721</v>
      </c>
      <c r="B343" t="s">
        <v>8219</v>
      </c>
      <c r="C343">
        <v>119</v>
      </c>
      <c r="E343">
        <v>881</v>
      </c>
      <c r="F343" t="s">
        <v>8221</v>
      </c>
      <c r="G343">
        <v>1</v>
      </c>
    </row>
    <row r="344" spans="1:7" x14ac:dyDescent="0.25">
      <c r="A344">
        <v>722</v>
      </c>
      <c r="B344" t="s">
        <v>8219</v>
      </c>
      <c r="C344">
        <v>153</v>
      </c>
      <c r="E344">
        <v>882</v>
      </c>
      <c r="F344" t="s">
        <v>8221</v>
      </c>
      <c r="G344">
        <v>14</v>
      </c>
    </row>
    <row r="345" spans="1:7" x14ac:dyDescent="0.25">
      <c r="A345">
        <v>723</v>
      </c>
      <c r="B345" t="s">
        <v>8219</v>
      </c>
      <c r="C345">
        <v>100</v>
      </c>
      <c r="E345">
        <v>883</v>
      </c>
      <c r="F345" t="s">
        <v>8221</v>
      </c>
      <c r="G345">
        <v>24</v>
      </c>
    </row>
    <row r="346" spans="1:7" x14ac:dyDescent="0.25">
      <c r="A346">
        <v>724</v>
      </c>
      <c r="B346" t="s">
        <v>8219</v>
      </c>
      <c r="C346">
        <v>143</v>
      </c>
      <c r="E346">
        <v>884</v>
      </c>
      <c r="F346" t="s">
        <v>8221</v>
      </c>
      <c r="G346">
        <v>2</v>
      </c>
    </row>
    <row r="347" spans="1:7" x14ac:dyDescent="0.25">
      <c r="A347">
        <v>725</v>
      </c>
      <c r="B347" t="s">
        <v>8219</v>
      </c>
      <c r="C347">
        <v>140</v>
      </c>
      <c r="E347">
        <v>885</v>
      </c>
      <c r="F347" t="s">
        <v>8221</v>
      </c>
      <c r="G347">
        <v>21</v>
      </c>
    </row>
    <row r="348" spans="1:7" x14ac:dyDescent="0.25">
      <c r="A348">
        <v>726</v>
      </c>
      <c r="B348" t="s">
        <v>8219</v>
      </c>
      <c r="C348">
        <v>35</v>
      </c>
      <c r="E348">
        <v>886</v>
      </c>
      <c r="F348" t="s">
        <v>8221</v>
      </c>
      <c r="G348">
        <v>7</v>
      </c>
    </row>
    <row r="349" spans="1:7" x14ac:dyDescent="0.25">
      <c r="A349">
        <v>727</v>
      </c>
      <c r="B349" t="s">
        <v>8219</v>
      </c>
      <c r="C349">
        <v>149</v>
      </c>
      <c r="E349">
        <v>887</v>
      </c>
      <c r="F349" t="s">
        <v>8221</v>
      </c>
      <c r="G349">
        <v>0</v>
      </c>
    </row>
    <row r="350" spans="1:7" x14ac:dyDescent="0.25">
      <c r="A350">
        <v>728</v>
      </c>
      <c r="B350" t="s">
        <v>8219</v>
      </c>
      <c r="C350">
        <v>130</v>
      </c>
      <c r="E350">
        <v>888</v>
      </c>
      <c r="F350" t="s">
        <v>8221</v>
      </c>
      <c r="G350">
        <v>4</v>
      </c>
    </row>
    <row r="351" spans="1:7" x14ac:dyDescent="0.25">
      <c r="A351">
        <v>729</v>
      </c>
      <c r="B351" t="s">
        <v>8219</v>
      </c>
      <c r="C351">
        <v>120</v>
      </c>
      <c r="E351">
        <v>889</v>
      </c>
      <c r="F351" t="s">
        <v>8221</v>
      </c>
      <c r="G351">
        <v>32</v>
      </c>
    </row>
    <row r="352" spans="1:7" x14ac:dyDescent="0.25">
      <c r="A352">
        <v>730</v>
      </c>
      <c r="B352" t="s">
        <v>8219</v>
      </c>
      <c r="C352">
        <v>265</v>
      </c>
      <c r="E352">
        <v>890</v>
      </c>
      <c r="F352" t="s">
        <v>8221</v>
      </c>
      <c r="G352">
        <v>4</v>
      </c>
    </row>
    <row r="353" spans="1:7" x14ac:dyDescent="0.25">
      <c r="A353">
        <v>731</v>
      </c>
      <c r="B353" t="s">
        <v>8219</v>
      </c>
      <c r="C353">
        <v>71</v>
      </c>
      <c r="E353">
        <v>891</v>
      </c>
      <c r="F353" t="s">
        <v>8221</v>
      </c>
      <c r="G353">
        <v>9</v>
      </c>
    </row>
    <row r="354" spans="1:7" x14ac:dyDescent="0.25">
      <c r="A354">
        <v>732</v>
      </c>
      <c r="B354" t="s">
        <v>8219</v>
      </c>
      <c r="C354">
        <v>13</v>
      </c>
      <c r="E354">
        <v>892</v>
      </c>
      <c r="F354" t="s">
        <v>8221</v>
      </c>
      <c r="G354">
        <v>17</v>
      </c>
    </row>
    <row r="355" spans="1:7" x14ac:dyDescent="0.25">
      <c r="A355">
        <v>733</v>
      </c>
      <c r="B355" t="s">
        <v>8219</v>
      </c>
      <c r="C355">
        <v>169</v>
      </c>
      <c r="E355">
        <v>893</v>
      </c>
      <c r="F355" t="s">
        <v>8221</v>
      </c>
      <c r="G355">
        <v>5</v>
      </c>
    </row>
    <row r="356" spans="1:7" x14ac:dyDescent="0.25">
      <c r="A356">
        <v>734</v>
      </c>
      <c r="B356" t="s">
        <v>8219</v>
      </c>
      <c r="C356">
        <v>57</v>
      </c>
      <c r="E356">
        <v>894</v>
      </c>
      <c r="F356" t="s">
        <v>8221</v>
      </c>
      <c r="G356">
        <v>53</v>
      </c>
    </row>
    <row r="357" spans="1:7" x14ac:dyDescent="0.25">
      <c r="A357">
        <v>735</v>
      </c>
      <c r="B357" t="s">
        <v>8219</v>
      </c>
      <c r="C357">
        <v>229</v>
      </c>
      <c r="E357">
        <v>895</v>
      </c>
      <c r="F357" t="s">
        <v>8221</v>
      </c>
      <c r="G357">
        <v>7</v>
      </c>
    </row>
    <row r="358" spans="1:7" x14ac:dyDescent="0.25">
      <c r="A358">
        <v>736</v>
      </c>
      <c r="B358" t="s">
        <v>8219</v>
      </c>
      <c r="C358">
        <v>108</v>
      </c>
      <c r="E358">
        <v>896</v>
      </c>
      <c r="F358" t="s">
        <v>8221</v>
      </c>
      <c r="G358">
        <v>72</v>
      </c>
    </row>
    <row r="359" spans="1:7" x14ac:dyDescent="0.25">
      <c r="A359">
        <v>737</v>
      </c>
      <c r="B359" t="s">
        <v>8219</v>
      </c>
      <c r="C359">
        <v>108</v>
      </c>
      <c r="E359">
        <v>897</v>
      </c>
      <c r="F359" t="s">
        <v>8221</v>
      </c>
      <c r="G359">
        <v>0</v>
      </c>
    </row>
    <row r="360" spans="1:7" x14ac:dyDescent="0.25">
      <c r="A360">
        <v>738</v>
      </c>
      <c r="B360" t="s">
        <v>8219</v>
      </c>
      <c r="C360">
        <v>41</v>
      </c>
      <c r="E360">
        <v>898</v>
      </c>
      <c r="F360" t="s">
        <v>8221</v>
      </c>
      <c r="G360">
        <v>2</v>
      </c>
    </row>
    <row r="361" spans="1:7" x14ac:dyDescent="0.25">
      <c r="A361">
        <v>739</v>
      </c>
      <c r="B361" t="s">
        <v>8219</v>
      </c>
      <c r="C361">
        <v>139</v>
      </c>
      <c r="E361">
        <v>899</v>
      </c>
      <c r="F361" t="s">
        <v>8221</v>
      </c>
      <c r="G361">
        <v>8</v>
      </c>
    </row>
    <row r="362" spans="1:7" x14ac:dyDescent="0.25">
      <c r="A362">
        <v>740</v>
      </c>
      <c r="B362" t="s">
        <v>8219</v>
      </c>
      <c r="C362">
        <v>19</v>
      </c>
      <c r="E362">
        <v>900</v>
      </c>
      <c r="F362" t="s">
        <v>8221</v>
      </c>
      <c r="G362">
        <v>2</v>
      </c>
    </row>
    <row r="363" spans="1:7" x14ac:dyDescent="0.25">
      <c r="A363">
        <v>741</v>
      </c>
      <c r="B363" t="s">
        <v>8219</v>
      </c>
      <c r="C363">
        <v>94</v>
      </c>
      <c r="E363">
        <v>901</v>
      </c>
      <c r="F363" t="s">
        <v>8221</v>
      </c>
      <c r="G363">
        <v>0</v>
      </c>
    </row>
    <row r="364" spans="1:7" x14ac:dyDescent="0.25">
      <c r="A364">
        <v>742</v>
      </c>
      <c r="B364" t="s">
        <v>8219</v>
      </c>
      <c r="C364">
        <v>23</v>
      </c>
      <c r="E364">
        <v>902</v>
      </c>
      <c r="F364" t="s">
        <v>8221</v>
      </c>
      <c r="G364">
        <v>3</v>
      </c>
    </row>
    <row r="365" spans="1:7" x14ac:dyDescent="0.25">
      <c r="A365">
        <v>743</v>
      </c>
      <c r="B365" t="s">
        <v>8219</v>
      </c>
      <c r="C365">
        <v>15</v>
      </c>
      <c r="E365">
        <v>903</v>
      </c>
      <c r="F365" t="s">
        <v>8221</v>
      </c>
      <c r="G365">
        <v>4</v>
      </c>
    </row>
    <row r="366" spans="1:7" x14ac:dyDescent="0.25">
      <c r="A366">
        <v>744</v>
      </c>
      <c r="B366" t="s">
        <v>8219</v>
      </c>
      <c r="C366">
        <v>62</v>
      </c>
      <c r="E366">
        <v>904</v>
      </c>
      <c r="F366" t="s">
        <v>8221</v>
      </c>
      <c r="G366">
        <v>3</v>
      </c>
    </row>
    <row r="367" spans="1:7" x14ac:dyDescent="0.25">
      <c r="A367">
        <v>745</v>
      </c>
      <c r="B367" t="s">
        <v>8219</v>
      </c>
      <c r="C367">
        <v>74</v>
      </c>
      <c r="E367">
        <v>905</v>
      </c>
      <c r="F367" t="s">
        <v>8221</v>
      </c>
      <c r="G367">
        <v>6</v>
      </c>
    </row>
    <row r="368" spans="1:7" x14ac:dyDescent="0.25">
      <c r="A368">
        <v>746</v>
      </c>
      <c r="B368" t="s">
        <v>8219</v>
      </c>
      <c r="C368">
        <v>97</v>
      </c>
      <c r="E368">
        <v>906</v>
      </c>
      <c r="F368" t="s">
        <v>8221</v>
      </c>
      <c r="G368">
        <v>0</v>
      </c>
    </row>
    <row r="369" spans="1:7" x14ac:dyDescent="0.25">
      <c r="A369">
        <v>747</v>
      </c>
      <c r="B369" t="s">
        <v>8219</v>
      </c>
      <c r="C369">
        <v>55</v>
      </c>
      <c r="E369">
        <v>907</v>
      </c>
      <c r="F369" t="s">
        <v>8221</v>
      </c>
      <c r="G369">
        <v>0</v>
      </c>
    </row>
    <row r="370" spans="1:7" x14ac:dyDescent="0.25">
      <c r="A370">
        <v>748</v>
      </c>
      <c r="B370" t="s">
        <v>8219</v>
      </c>
      <c r="C370">
        <v>44</v>
      </c>
      <c r="E370">
        <v>908</v>
      </c>
      <c r="F370" t="s">
        <v>8221</v>
      </c>
      <c r="G370">
        <v>0</v>
      </c>
    </row>
    <row r="371" spans="1:7" x14ac:dyDescent="0.25">
      <c r="A371">
        <v>749</v>
      </c>
      <c r="B371" t="s">
        <v>8219</v>
      </c>
      <c r="C371">
        <v>110</v>
      </c>
      <c r="E371">
        <v>909</v>
      </c>
      <c r="F371" t="s">
        <v>8221</v>
      </c>
      <c r="G371">
        <v>8</v>
      </c>
    </row>
    <row r="372" spans="1:7" x14ac:dyDescent="0.25">
      <c r="A372">
        <v>750</v>
      </c>
      <c r="B372" t="s">
        <v>8219</v>
      </c>
      <c r="C372">
        <v>59</v>
      </c>
      <c r="E372">
        <v>910</v>
      </c>
      <c r="F372" t="s">
        <v>8221</v>
      </c>
      <c r="G372">
        <v>5</v>
      </c>
    </row>
    <row r="373" spans="1:7" x14ac:dyDescent="0.25">
      <c r="A373">
        <v>751</v>
      </c>
      <c r="B373" t="s">
        <v>8219</v>
      </c>
      <c r="C373">
        <v>62</v>
      </c>
      <c r="E373">
        <v>911</v>
      </c>
      <c r="F373" t="s">
        <v>8221</v>
      </c>
      <c r="G373">
        <v>0</v>
      </c>
    </row>
    <row r="374" spans="1:7" x14ac:dyDescent="0.25">
      <c r="A374">
        <v>752</v>
      </c>
      <c r="B374" t="s">
        <v>8219</v>
      </c>
      <c r="C374">
        <v>105</v>
      </c>
      <c r="E374">
        <v>912</v>
      </c>
      <c r="F374" t="s">
        <v>8221</v>
      </c>
      <c r="G374">
        <v>2</v>
      </c>
    </row>
    <row r="375" spans="1:7" x14ac:dyDescent="0.25">
      <c r="A375">
        <v>753</v>
      </c>
      <c r="B375" t="s">
        <v>8219</v>
      </c>
      <c r="C375">
        <v>26</v>
      </c>
      <c r="E375">
        <v>913</v>
      </c>
      <c r="F375" t="s">
        <v>8221</v>
      </c>
      <c r="G375">
        <v>24</v>
      </c>
    </row>
    <row r="376" spans="1:7" x14ac:dyDescent="0.25">
      <c r="A376">
        <v>754</v>
      </c>
      <c r="B376" t="s">
        <v>8219</v>
      </c>
      <c r="C376">
        <v>49</v>
      </c>
      <c r="E376">
        <v>914</v>
      </c>
      <c r="F376" t="s">
        <v>8221</v>
      </c>
      <c r="G376">
        <v>0</v>
      </c>
    </row>
    <row r="377" spans="1:7" x14ac:dyDescent="0.25">
      <c r="A377">
        <v>755</v>
      </c>
      <c r="B377" t="s">
        <v>8219</v>
      </c>
      <c r="C377">
        <v>68</v>
      </c>
      <c r="E377">
        <v>915</v>
      </c>
      <c r="F377" t="s">
        <v>8221</v>
      </c>
      <c r="G377">
        <v>9</v>
      </c>
    </row>
    <row r="378" spans="1:7" x14ac:dyDescent="0.25">
      <c r="A378">
        <v>756</v>
      </c>
      <c r="B378" t="s">
        <v>8219</v>
      </c>
      <c r="C378">
        <v>22</v>
      </c>
      <c r="E378">
        <v>916</v>
      </c>
      <c r="F378" t="s">
        <v>8221</v>
      </c>
      <c r="G378">
        <v>0</v>
      </c>
    </row>
    <row r="379" spans="1:7" x14ac:dyDescent="0.25">
      <c r="A379">
        <v>757</v>
      </c>
      <c r="B379" t="s">
        <v>8219</v>
      </c>
      <c r="C379">
        <v>18</v>
      </c>
      <c r="E379">
        <v>917</v>
      </c>
      <c r="F379" t="s">
        <v>8221</v>
      </c>
      <c r="G379">
        <v>1</v>
      </c>
    </row>
    <row r="380" spans="1:7" x14ac:dyDescent="0.25">
      <c r="A380">
        <v>758</v>
      </c>
      <c r="B380" t="s">
        <v>8219</v>
      </c>
      <c r="C380">
        <v>19</v>
      </c>
      <c r="E380">
        <v>918</v>
      </c>
      <c r="F380" t="s">
        <v>8221</v>
      </c>
      <c r="G380">
        <v>10</v>
      </c>
    </row>
    <row r="381" spans="1:7" x14ac:dyDescent="0.25">
      <c r="A381">
        <v>759</v>
      </c>
      <c r="B381" t="s">
        <v>8219</v>
      </c>
      <c r="C381">
        <v>99</v>
      </c>
      <c r="E381">
        <v>919</v>
      </c>
      <c r="F381" t="s">
        <v>8221</v>
      </c>
      <c r="G381">
        <v>1</v>
      </c>
    </row>
    <row r="382" spans="1:7" x14ac:dyDescent="0.25">
      <c r="A382">
        <v>780</v>
      </c>
      <c r="B382" t="s">
        <v>8219</v>
      </c>
      <c r="C382">
        <v>27</v>
      </c>
      <c r="E382">
        <v>920</v>
      </c>
      <c r="F382" t="s">
        <v>8221</v>
      </c>
      <c r="G382">
        <v>0</v>
      </c>
    </row>
    <row r="383" spans="1:7" x14ac:dyDescent="0.25">
      <c r="A383">
        <v>781</v>
      </c>
      <c r="B383" t="s">
        <v>8219</v>
      </c>
      <c r="C383">
        <v>25</v>
      </c>
      <c r="E383">
        <v>921</v>
      </c>
      <c r="F383" t="s">
        <v>8221</v>
      </c>
      <c r="G383">
        <v>20</v>
      </c>
    </row>
    <row r="384" spans="1:7" x14ac:dyDescent="0.25">
      <c r="A384">
        <v>782</v>
      </c>
      <c r="B384" t="s">
        <v>8219</v>
      </c>
      <c r="C384">
        <v>14</v>
      </c>
      <c r="E384">
        <v>922</v>
      </c>
      <c r="F384" t="s">
        <v>8221</v>
      </c>
      <c r="G384">
        <v>30</v>
      </c>
    </row>
    <row r="385" spans="1:7" x14ac:dyDescent="0.25">
      <c r="A385">
        <v>783</v>
      </c>
      <c r="B385" t="s">
        <v>8219</v>
      </c>
      <c r="C385">
        <v>35</v>
      </c>
      <c r="E385">
        <v>923</v>
      </c>
      <c r="F385" t="s">
        <v>8221</v>
      </c>
      <c r="G385">
        <v>6</v>
      </c>
    </row>
    <row r="386" spans="1:7" x14ac:dyDescent="0.25">
      <c r="A386">
        <v>784</v>
      </c>
      <c r="B386" t="s">
        <v>8219</v>
      </c>
      <c r="C386">
        <v>10</v>
      </c>
      <c r="E386">
        <v>924</v>
      </c>
      <c r="F386" t="s">
        <v>8221</v>
      </c>
      <c r="G386">
        <v>15</v>
      </c>
    </row>
    <row r="387" spans="1:7" x14ac:dyDescent="0.25">
      <c r="A387">
        <v>785</v>
      </c>
      <c r="B387" t="s">
        <v>8219</v>
      </c>
      <c r="C387">
        <v>29</v>
      </c>
      <c r="E387">
        <v>925</v>
      </c>
      <c r="F387" t="s">
        <v>8221</v>
      </c>
      <c r="G387">
        <v>5</v>
      </c>
    </row>
    <row r="388" spans="1:7" x14ac:dyDescent="0.25">
      <c r="A388">
        <v>786</v>
      </c>
      <c r="B388" t="s">
        <v>8219</v>
      </c>
      <c r="C388">
        <v>44</v>
      </c>
      <c r="E388">
        <v>926</v>
      </c>
      <c r="F388" t="s">
        <v>8221</v>
      </c>
      <c r="G388">
        <v>0</v>
      </c>
    </row>
    <row r="389" spans="1:7" x14ac:dyDescent="0.25">
      <c r="A389">
        <v>787</v>
      </c>
      <c r="B389" t="s">
        <v>8219</v>
      </c>
      <c r="C389">
        <v>17</v>
      </c>
      <c r="E389">
        <v>927</v>
      </c>
      <c r="F389" t="s">
        <v>8221</v>
      </c>
      <c r="G389">
        <v>0</v>
      </c>
    </row>
    <row r="390" spans="1:7" x14ac:dyDescent="0.25">
      <c r="A390">
        <v>788</v>
      </c>
      <c r="B390" t="s">
        <v>8219</v>
      </c>
      <c r="C390">
        <v>34</v>
      </c>
      <c r="E390">
        <v>928</v>
      </c>
      <c r="F390" t="s">
        <v>8221</v>
      </c>
      <c r="G390">
        <v>28</v>
      </c>
    </row>
    <row r="391" spans="1:7" x14ac:dyDescent="0.25">
      <c r="A391">
        <v>789</v>
      </c>
      <c r="B391" t="s">
        <v>8219</v>
      </c>
      <c r="C391">
        <v>14</v>
      </c>
      <c r="E391">
        <v>929</v>
      </c>
      <c r="F391" t="s">
        <v>8221</v>
      </c>
      <c r="G391">
        <v>0</v>
      </c>
    </row>
    <row r="392" spans="1:7" x14ac:dyDescent="0.25">
      <c r="A392">
        <v>790</v>
      </c>
      <c r="B392" t="s">
        <v>8219</v>
      </c>
      <c r="C392">
        <v>156</v>
      </c>
      <c r="E392">
        <v>930</v>
      </c>
      <c r="F392" t="s">
        <v>8221</v>
      </c>
      <c r="G392">
        <v>5</v>
      </c>
    </row>
    <row r="393" spans="1:7" x14ac:dyDescent="0.25">
      <c r="A393">
        <v>791</v>
      </c>
      <c r="B393" t="s">
        <v>8219</v>
      </c>
      <c r="C393">
        <v>128</v>
      </c>
      <c r="E393">
        <v>931</v>
      </c>
      <c r="F393" t="s">
        <v>8221</v>
      </c>
      <c r="G393">
        <v>7</v>
      </c>
    </row>
    <row r="394" spans="1:7" x14ac:dyDescent="0.25">
      <c r="A394">
        <v>792</v>
      </c>
      <c r="B394" t="s">
        <v>8219</v>
      </c>
      <c r="C394">
        <v>60</v>
      </c>
      <c r="E394">
        <v>932</v>
      </c>
      <c r="F394" t="s">
        <v>8221</v>
      </c>
      <c r="G394">
        <v>30</v>
      </c>
    </row>
    <row r="395" spans="1:7" x14ac:dyDescent="0.25">
      <c r="A395">
        <v>793</v>
      </c>
      <c r="B395" t="s">
        <v>8219</v>
      </c>
      <c r="C395">
        <v>32</v>
      </c>
      <c r="E395">
        <v>933</v>
      </c>
      <c r="F395" t="s">
        <v>8221</v>
      </c>
      <c r="G395">
        <v>2</v>
      </c>
    </row>
    <row r="396" spans="1:7" x14ac:dyDescent="0.25">
      <c r="A396">
        <v>794</v>
      </c>
      <c r="B396" t="s">
        <v>8219</v>
      </c>
      <c r="C396">
        <v>53</v>
      </c>
      <c r="E396">
        <v>934</v>
      </c>
      <c r="F396" t="s">
        <v>8221</v>
      </c>
      <c r="G396">
        <v>30</v>
      </c>
    </row>
    <row r="397" spans="1:7" x14ac:dyDescent="0.25">
      <c r="A397">
        <v>795</v>
      </c>
      <c r="B397" t="s">
        <v>8219</v>
      </c>
      <c r="C397">
        <v>184</v>
      </c>
      <c r="E397">
        <v>935</v>
      </c>
      <c r="F397" t="s">
        <v>8221</v>
      </c>
      <c r="G397">
        <v>2</v>
      </c>
    </row>
    <row r="398" spans="1:7" x14ac:dyDescent="0.25">
      <c r="A398">
        <v>796</v>
      </c>
      <c r="B398" t="s">
        <v>8219</v>
      </c>
      <c r="C398">
        <v>90</v>
      </c>
      <c r="E398">
        <v>936</v>
      </c>
      <c r="F398" t="s">
        <v>8221</v>
      </c>
      <c r="G398">
        <v>0</v>
      </c>
    </row>
    <row r="399" spans="1:7" x14ac:dyDescent="0.25">
      <c r="A399">
        <v>797</v>
      </c>
      <c r="B399" t="s">
        <v>8219</v>
      </c>
      <c r="C399">
        <v>71</v>
      </c>
      <c r="E399">
        <v>937</v>
      </c>
      <c r="F399" t="s">
        <v>8221</v>
      </c>
      <c r="G399">
        <v>2</v>
      </c>
    </row>
    <row r="400" spans="1:7" x14ac:dyDescent="0.25">
      <c r="A400">
        <v>798</v>
      </c>
      <c r="B400" t="s">
        <v>8219</v>
      </c>
      <c r="C400">
        <v>87</v>
      </c>
      <c r="E400">
        <v>938</v>
      </c>
      <c r="F400" t="s">
        <v>8221</v>
      </c>
      <c r="G400">
        <v>1</v>
      </c>
    </row>
    <row r="401" spans="1:7" x14ac:dyDescent="0.25">
      <c r="A401">
        <v>799</v>
      </c>
      <c r="B401" t="s">
        <v>8219</v>
      </c>
      <c r="C401">
        <v>28</v>
      </c>
      <c r="E401">
        <v>939</v>
      </c>
      <c r="F401" t="s">
        <v>8221</v>
      </c>
      <c r="G401">
        <v>2</v>
      </c>
    </row>
    <row r="402" spans="1:7" x14ac:dyDescent="0.25">
      <c r="A402">
        <v>800</v>
      </c>
      <c r="B402" t="s">
        <v>8219</v>
      </c>
      <c r="C402">
        <v>56</v>
      </c>
      <c r="E402">
        <v>940</v>
      </c>
      <c r="F402" t="s">
        <v>8221</v>
      </c>
      <c r="G402">
        <v>14</v>
      </c>
    </row>
    <row r="403" spans="1:7" x14ac:dyDescent="0.25">
      <c r="A403">
        <v>801</v>
      </c>
      <c r="B403" t="s">
        <v>8219</v>
      </c>
      <c r="C403">
        <v>51</v>
      </c>
      <c r="E403">
        <v>941</v>
      </c>
      <c r="F403" t="s">
        <v>8221</v>
      </c>
      <c r="G403">
        <v>31</v>
      </c>
    </row>
    <row r="404" spans="1:7" x14ac:dyDescent="0.25">
      <c r="A404">
        <v>802</v>
      </c>
      <c r="B404" t="s">
        <v>8219</v>
      </c>
      <c r="C404">
        <v>75</v>
      </c>
      <c r="E404">
        <v>942</v>
      </c>
      <c r="F404" t="s">
        <v>8221</v>
      </c>
      <c r="G404">
        <v>16</v>
      </c>
    </row>
    <row r="405" spans="1:7" x14ac:dyDescent="0.25">
      <c r="A405">
        <v>803</v>
      </c>
      <c r="B405" t="s">
        <v>8219</v>
      </c>
      <c r="C405">
        <v>38</v>
      </c>
      <c r="E405">
        <v>943</v>
      </c>
      <c r="F405" t="s">
        <v>8221</v>
      </c>
      <c r="G405">
        <v>12</v>
      </c>
    </row>
    <row r="406" spans="1:7" x14ac:dyDescent="0.25">
      <c r="A406">
        <v>804</v>
      </c>
      <c r="B406" t="s">
        <v>8219</v>
      </c>
      <c r="C406">
        <v>18</v>
      </c>
      <c r="E406">
        <v>944</v>
      </c>
      <c r="F406" t="s">
        <v>8221</v>
      </c>
      <c r="G406">
        <v>96</v>
      </c>
    </row>
    <row r="407" spans="1:7" x14ac:dyDescent="0.25">
      <c r="A407">
        <v>805</v>
      </c>
      <c r="B407" t="s">
        <v>8219</v>
      </c>
      <c r="C407">
        <v>54</v>
      </c>
      <c r="E407">
        <v>945</v>
      </c>
      <c r="F407" t="s">
        <v>8221</v>
      </c>
      <c r="G407">
        <v>16</v>
      </c>
    </row>
    <row r="408" spans="1:7" x14ac:dyDescent="0.25">
      <c r="A408">
        <v>806</v>
      </c>
      <c r="B408" t="s">
        <v>8219</v>
      </c>
      <c r="C408">
        <v>71</v>
      </c>
      <c r="E408">
        <v>946</v>
      </c>
      <c r="F408" t="s">
        <v>8221</v>
      </c>
      <c r="G408">
        <v>5</v>
      </c>
    </row>
    <row r="409" spans="1:7" x14ac:dyDescent="0.25">
      <c r="A409">
        <v>807</v>
      </c>
      <c r="B409" t="s">
        <v>8219</v>
      </c>
      <c r="C409">
        <v>57</v>
      </c>
      <c r="E409">
        <v>947</v>
      </c>
      <c r="F409" t="s">
        <v>8221</v>
      </c>
      <c r="G409">
        <v>0</v>
      </c>
    </row>
    <row r="410" spans="1:7" x14ac:dyDescent="0.25">
      <c r="A410">
        <v>808</v>
      </c>
      <c r="B410" t="s">
        <v>8219</v>
      </c>
      <c r="C410">
        <v>43</v>
      </c>
      <c r="E410">
        <v>948</v>
      </c>
      <c r="F410" t="s">
        <v>8221</v>
      </c>
      <c r="G410">
        <v>8</v>
      </c>
    </row>
    <row r="411" spans="1:7" x14ac:dyDescent="0.25">
      <c r="A411">
        <v>809</v>
      </c>
      <c r="B411" t="s">
        <v>8219</v>
      </c>
      <c r="C411">
        <v>52</v>
      </c>
      <c r="E411">
        <v>949</v>
      </c>
      <c r="F411" t="s">
        <v>8221</v>
      </c>
      <c r="G411">
        <v>7</v>
      </c>
    </row>
    <row r="412" spans="1:7" x14ac:dyDescent="0.25">
      <c r="A412">
        <v>810</v>
      </c>
      <c r="B412" t="s">
        <v>8219</v>
      </c>
      <c r="C412">
        <v>27</v>
      </c>
      <c r="E412">
        <v>950</v>
      </c>
      <c r="F412" t="s">
        <v>8221</v>
      </c>
      <c r="G412">
        <v>24</v>
      </c>
    </row>
    <row r="413" spans="1:7" x14ac:dyDescent="0.25">
      <c r="A413">
        <v>811</v>
      </c>
      <c r="B413" t="s">
        <v>8219</v>
      </c>
      <c r="C413">
        <v>12</v>
      </c>
      <c r="E413">
        <v>951</v>
      </c>
      <c r="F413" t="s">
        <v>8221</v>
      </c>
      <c r="G413">
        <v>121</v>
      </c>
    </row>
    <row r="414" spans="1:7" x14ac:dyDescent="0.25">
      <c r="A414">
        <v>812</v>
      </c>
      <c r="B414" t="s">
        <v>8219</v>
      </c>
      <c r="C414">
        <v>33</v>
      </c>
      <c r="E414">
        <v>952</v>
      </c>
      <c r="F414" t="s">
        <v>8221</v>
      </c>
      <c r="G414">
        <v>196</v>
      </c>
    </row>
    <row r="415" spans="1:7" x14ac:dyDescent="0.25">
      <c r="A415">
        <v>813</v>
      </c>
      <c r="B415" t="s">
        <v>8219</v>
      </c>
      <c r="C415">
        <v>96</v>
      </c>
      <c r="E415">
        <v>953</v>
      </c>
      <c r="F415" t="s">
        <v>8221</v>
      </c>
      <c r="G415">
        <v>5</v>
      </c>
    </row>
    <row r="416" spans="1:7" x14ac:dyDescent="0.25">
      <c r="A416">
        <v>814</v>
      </c>
      <c r="B416" t="s">
        <v>8219</v>
      </c>
      <c r="C416">
        <v>28</v>
      </c>
      <c r="E416">
        <v>954</v>
      </c>
      <c r="F416" t="s">
        <v>8221</v>
      </c>
      <c r="G416">
        <v>73</v>
      </c>
    </row>
    <row r="417" spans="1:7" x14ac:dyDescent="0.25">
      <c r="A417">
        <v>815</v>
      </c>
      <c r="B417" t="s">
        <v>8219</v>
      </c>
      <c r="C417">
        <v>43</v>
      </c>
      <c r="E417">
        <v>955</v>
      </c>
      <c r="F417" t="s">
        <v>8221</v>
      </c>
      <c r="G417">
        <v>93</v>
      </c>
    </row>
    <row r="418" spans="1:7" x14ac:dyDescent="0.25">
      <c r="A418">
        <v>816</v>
      </c>
      <c r="B418" t="s">
        <v>8219</v>
      </c>
      <c r="C418">
        <v>205</v>
      </c>
      <c r="E418">
        <v>956</v>
      </c>
      <c r="F418" t="s">
        <v>8221</v>
      </c>
      <c r="G418">
        <v>17</v>
      </c>
    </row>
    <row r="419" spans="1:7" x14ac:dyDescent="0.25">
      <c r="A419">
        <v>817</v>
      </c>
      <c r="B419" t="s">
        <v>8219</v>
      </c>
      <c r="C419">
        <v>23</v>
      </c>
      <c r="E419">
        <v>957</v>
      </c>
      <c r="F419" t="s">
        <v>8221</v>
      </c>
      <c r="G419">
        <v>7</v>
      </c>
    </row>
    <row r="420" spans="1:7" x14ac:dyDescent="0.25">
      <c r="A420">
        <v>818</v>
      </c>
      <c r="B420" t="s">
        <v>8219</v>
      </c>
      <c r="C420">
        <v>19</v>
      </c>
      <c r="E420">
        <v>958</v>
      </c>
      <c r="F420" t="s">
        <v>8221</v>
      </c>
      <c r="G420">
        <v>17</v>
      </c>
    </row>
    <row r="421" spans="1:7" x14ac:dyDescent="0.25">
      <c r="A421">
        <v>819</v>
      </c>
      <c r="B421" t="s">
        <v>8219</v>
      </c>
      <c r="C421">
        <v>14</v>
      </c>
      <c r="E421">
        <v>959</v>
      </c>
      <c r="F421" t="s">
        <v>8221</v>
      </c>
      <c r="G421">
        <v>171</v>
      </c>
    </row>
    <row r="422" spans="1:7" x14ac:dyDescent="0.25">
      <c r="A422">
        <v>820</v>
      </c>
      <c r="B422" t="s">
        <v>8219</v>
      </c>
      <c r="C422">
        <v>38</v>
      </c>
      <c r="E422">
        <v>960</v>
      </c>
      <c r="F422" t="s">
        <v>8221</v>
      </c>
      <c r="G422">
        <v>188</v>
      </c>
    </row>
    <row r="423" spans="1:7" x14ac:dyDescent="0.25">
      <c r="A423">
        <v>821</v>
      </c>
      <c r="B423" t="s">
        <v>8219</v>
      </c>
      <c r="C423">
        <v>78</v>
      </c>
      <c r="E423">
        <v>961</v>
      </c>
      <c r="F423" t="s">
        <v>8221</v>
      </c>
      <c r="G423">
        <v>110</v>
      </c>
    </row>
    <row r="424" spans="1:7" x14ac:dyDescent="0.25">
      <c r="A424">
        <v>822</v>
      </c>
      <c r="B424" t="s">
        <v>8219</v>
      </c>
      <c r="C424">
        <v>69</v>
      </c>
      <c r="E424">
        <v>962</v>
      </c>
      <c r="F424" t="s">
        <v>8221</v>
      </c>
      <c r="G424">
        <v>37</v>
      </c>
    </row>
    <row r="425" spans="1:7" x14ac:dyDescent="0.25">
      <c r="A425">
        <v>823</v>
      </c>
      <c r="B425" t="s">
        <v>8219</v>
      </c>
      <c r="C425">
        <v>33</v>
      </c>
      <c r="E425">
        <v>963</v>
      </c>
      <c r="F425" t="s">
        <v>8221</v>
      </c>
      <c r="G425">
        <v>9</v>
      </c>
    </row>
    <row r="426" spans="1:7" x14ac:dyDescent="0.25">
      <c r="A426">
        <v>824</v>
      </c>
      <c r="B426" t="s">
        <v>8219</v>
      </c>
      <c r="C426">
        <v>54</v>
      </c>
      <c r="E426">
        <v>964</v>
      </c>
      <c r="F426" t="s">
        <v>8221</v>
      </c>
      <c r="G426">
        <v>29</v>
      </c>
    </row>
    <row r="427" spans="1:7" x14ac:dyDescent="0.25">
      <c r="A427">
        <v>825</v>
      </c>
      <c r="B427" t="s">
        <v>8219</v>
      </c>
      <c r="C427">
        <v>99</v>
      </c>
      <c r="E427">
        <v>965</v>
      </c>
      <c r="F427" t="s">
        <v>8221</v>
      </c>
      <c r="G427">
        <v>6</v>
      </c>
    </row>
    <row r="428" spans="1:7" x14ac:dyDescent="0.25">
      <c r="A428">
        <v>826</v>
      </c>
      <c r="B428" t="s">
        <v>8219</v>
      </c>
      <c r="C428">
        <v>49</v>
      </c>
      <c r="E428">
        <v>966</v>
      </c>
      <c r="F428" t="s">
        <v>8221</v>
      </c>
      <c r="G428">
        <v>30</v>
      </c>
    </row>
    <row r="429" spans="1:7" x14ac:dyDescent="0.25">
      <c r="A429">
        <v>827</v>
      </c>
      <c r="B429" t="s">
        <v>8219</v>
      </c>
      <c r="C429">
        <v>11</v>
      </c>
      <c r="E429">
        <v>967</v>
      </c>
      <c r="F429" t="s">
        <v>8221</v>
      </c>
      <c r="G429">
        <v>81</v>
      </c>
    </row>
    <row r="430" spans="1:7" x14ac:dyDescent="0.25">
      <c r="A430">
        <v>828</v>
      </c>
      <c r="B430" t="s">
        <v>8219</v>
      </c>
      <c r="C430">
        <v>38</v>
      </c>
      <c r="E430">
        <v>968</v>
      </c>
      <c r="F430" t="s">
        <v>8221</v>
      </c>
      <c r="G430">
        <v>4</v>
      </c>
    </row>
    <row r="431" spans="1:7" x14ac:dyDescent="0.25">
      <c r="A431">
        <v>829</v>
      </c>
      <c r="B431" t="s">
        <v>8219</v>
      </c>
      <c r="C431">
        <v>16</v>
      </c>
      <c r="E431">
        <v>969</v>
      </c>
      <c r="F431" t="s">
        <v>8221</v>
      </c>
      <c r="G431">
        <v>11</v>
      </c>
    </row>
    <row r="432" spans="1:7" x14ac:dyDescent="0.25">
      <c r="A432">
        <v>830</v>
      </c>
      <c r="B432" t="s">
        <v>8219</v>
      </c>
      <c r="C432">
        <v>32</v>
      </c>
      <c r="E432">
        <v>970</v>
      </c>
      <c r="F432" t="s">
        <v>8221</v>
      </c>
      <c r="G432">
        <v>14</v>
      </c>
    </row>
    <row r="433" spans="1:7" x14ac:dyDescent="0.25">
      <c r="A433">
        <v>831</v>
      </c>
      <c r="B433" t="s">
        <v>8219</v>
      </c>
      <c r="C433">
        <v>20</v>
      </c>
      <c r="E433">
        <v>971</v>
      </c>
      <c r="F433" t="s">
        <v>8221</v>
      </c>
      <c r="G433">
        <v>5</v>
      </c>
    </row>
    <row r="434" spans="1:7" x14ac:dyDescent="0.25">
      <c r="A434">
        <v>832</v>
      </c>
      <c r="B434" t="s">
        <v>8219</v>
      </c>
      <c r="C434">
        <v>154</v>
      </c>
      <c r="E434">
        <v>972</v>
      </c>
      <c r="F434" t="s">
        <v>8221</v>
      </c>
      <c r="G434">
        <v>45</v>
      </c>
    </row>
    <row r="435" spans="1:7" x14ac:dyDescent="0.25">
      <c r="A435">
        <v>833</v>
      </c>
      <c r="B435" t="s">
        <v>8219</v>
      </c>
      <c r="C435">
        <v>41</v>
      </c>
      <c r="E435">
        <v>973</v>
      </c>
      <c r="F435" t="s">
        <v>8221</v>
      </c>
      <c r="G435">
        <v>8</v>
      </c>
    </row>
    <row r="436" spans="1:7" x14ac:dyDescent="0.25">
      <c r="A436">
        <v>834</v>
      </c>
      <c r="B436" t="s">
        <v>8219</v>
      </c>
      <c r="C436">
        <v>75</v>
      </c>
      <c r="E436">
        <v>974</v>
      </c>
      <c r="F436" t="s">
        <v>8221</v>
      </c>
      <c r="G436">
        <v>3</v>
      </c>
    </row>
    <row r="437" spans="1:7" x14ac:dyDescent="0.25">
      <c r="A437">
        <v>835</v>
      </c>
      <c r="B437" t="s">
        <v>8219</v>
      </c>
      <c r="C437">
        <v>40</v>
      </c>
      <c r="E437">
        <v>975</v>
      </c>
      <c r="F437" t="s">
        <v>8221</v>
      </c>
      <c r="G437">
        <v>24</v>
      </c>
    </row>
    <row r="438" spans="1:7" x14ac:dyDescent="0.25">
      <c r="A438">
        <v>836</v>
      </c>
      <c r="B438" t="s">
        <v>8219</v>
      </c>
      <c r="C438">
        <v>46</v>
      </c>
      <c r="E438">
        <v>976</v>
      </c>
      <c r="F438" t="s">
        <v>8221</v>
      </c>
      <c r="G438">
        <v>18</v>
      </c>
    </row>
    <row r="439" spans="1:7" x14ac:dyDescent="0.25">
      <c r="A439">
        <v>837</v>
      </c>
      <c r="B439" t="s">
        <v>8219</v>
      </c>
      <c r="C439">
        <v>62</v>
      </c>
      <c r="E439">
        <v>977</v>
      </c>
      <c r="F439" t="s">
        <v>8221</v>
      </c>
      <c r="G439">
        <v>12</v>
      </c>
    </row>
    <row r="440" spans="1:7" x14ac:dyDescent="0.25">
      <c r="A440">
        <v>838</v>
      </c>
      <c r="B440" t="s">
        <v>8219</v>
      </c>
      <c r="C440">
        <v>61</v>
      </c>
      <c r="E440">
        <v>978</v>
      </c>
      <c r="F440" t="s">
        <v>8221</v>
      </c>
      <c r="G440">
        <v>123</v>
      </c>
    </row>
    <row r="441" spans="1:7" x14ac:dyDescent="0.25">
      <c r="A441">
        <v>839</v>
      </c>
      <c r="B441" t="s">
        <v>8219</v>
      </c>
      <c r="C441">
        <v>96</v>
      </c>
      <c r="E441">
        <v>979</v>
      </c>
      <c r="F441" t="s">
        <v>8221</v>
      </c>
      <c r="G441">
        <v>96</v>
      </c>
    </row>
    <row r="442" spans="1:7" x14ac:dyDescent="0.25">
      <c r="A442">
        <v>840</v>
      </c>
      <c r="B442" t="s">
        <v>8219</v>
      </c>
      <c r="C442">
        <v>190</v>
      </c>
      <c r="E442">
        <v>980</v>
      </c>
      <c r="F442" t="s">
        <v>8221</v>
      </c>
      <c r="G442">
        <v>31</v>
      </c>
    </row>
    <row r="443" spans="1:7" x14ac:dyDescent="0.25">
      <c r="A443">
        <v>841</v>
      </c>
      <c r="B443" t="s">
        <v>8219</v>
      </c>
      <c r="C443">
        <v>94</v>
      </c>
      <c r="E443">
        <v>981</v>
      </c>
      <c r="F443" t="s">
        <v>8221</v>
      </c>
      <c r="G443">
        <v>4</v>
      </c>
    </row>
    <row r="444" spans="1:7" x14ac:dyDescent="0.25">
      <c r="A444">
        <v>842</v>
      </c>
      <c r="B444" t="s">
        <v>8219</v>
      </c>
      <c r="C444">
        <v>39</v>
      </c>
      <c r="E444">
        <v>982</v>
      </c>
      <c r="F444" t="s">
        <v>8221</v>
      </c>
      <c r="G444">
        <v>3</v>
      </c>
    </row>
    <row r="445" spans="1:7" x14ac:dyDescent="0.25">
      <c r="A445">
        <v>843</v>
      </c>
      <c r="B445" t="s">
        <v>8219</v>
      </c>
      <c r="C445">
        <v>127</v>
      </c>
      <c r="E445">
        <v>983</v>
      </c>
      <c r="F445" t="s">
        <v>8221</v>
      </c>
      <c r="G445">
        <v>179</v>
      </c>
    </row>
    <row r="446" spans="1:7" x14ac:dyDescent="0.25">
      <c r="A446">
        <v>844</v>
      </c>
      <c r="B446" t="s">
        <v>8219</v>
      </c>
      <c r="C446">
        <v>159</v>
      </c>
      <c r="E446">
        <v>984</v>
      </c>
      <c r="F446" t="s">
        <v>8221</v>
      </c>
      <c r="G446">
        <v>3</v>
      </c>
    </row>
    <row r="447" spans="1:7" x14ac:dyDescent="0.25">
      <c r="A447">
        <v>845</v>
      </c>
      <c r="B447" t="s">
        <v>8219</v>
      </c>
      <c r="C447">
        <v>177</v>
      </c>
      <c r="E447">
        <v>985</v>
      </c>
      <c r="F447" t="s">
        <v>8221</v>
      </c>
      <c r="G447">
        <v>23</v>
      </c>
    </row>
    <row r="448" spans="1:7" x14ac:dyDescent="0.25">
      <c r="A448">
        <v>846</v>
      </c>
      <c r="B448" t="s">
        <v>8219</v>
      </c>
      <c r="C448">
        <v>47</v>
      </c>
      <c r="E448">
        <v>986</v>
      </c>
      <c r="F448" t="s">
        <v>8221</v>
      </c>
      <c r="G448">
        <v>23</v>
      </c>
    </row>
    <row r="449" spans="1:7" x14ac:dyDescent="0.25">
      <c r="A449">
        <v>847</v>
      </c>
      <c r="B449" t="s">
        <v>8219</v>
      </c>
      <c r="C449">
        <v>1</v>
      </c>
      <c r="E449">
        <v>987</v>
      </c>
      <c r="F449" t="s">
        <v>8221</v>
      </c>
      <c r="G449">
        <v>41</v>
      </c>
    </row>
    <row r="450" spans="1:7" x14ac:dyDescent="0.25">
      <c r="A450">
        <v>848</v>
      </c>
      <c r="B450" t="s">
        <v>8219</v>
      </c>
      <c r="C450">
        <v>16</v>
      </c>
      <c r="E450">
        <v>988</v>
      </c>
      <c r="F450" t="s">
        <v>8221</v>
      </c>
      <c r="G450">
        <v>0</v>
      </c>
    </row>
    <row r="451" spans="1:7" x14ac:dyDescent="0.25">
      <c r="A451">
        <v>849</v>
      </c>
      <c r="B451" t="s">
        <v>8219</v>
      </c>
      <c r="C451">
        <v>115</v>
      </c>
      <c r="E451">
        <v>989</v>
      </c>
      <c r="F451" t="s">
        <v>8221</v>
      </c>
      <c r="G451">
        <v>32</v>
      </c>
    </row>
    <row r="452" spans="1:7" x14ac:dyDescent="0.25">
      <c r="A452">
        <v>850</v>
      </c>
      <c r="B452" t="s">
        <v>8219</v>
      </c>
      <c r="C452">
        <v>133</v>
      </c>
      <c r="E452">
        <v>990</v>
      </c>
      <c r="F452" t="s">
        <v>8221</v>
      </c>
      <c r="G452">
        <v>2</v>
      </c>
    </row>
    <row r="453" spans="1:7" x14ac:dyDescent="0.25">
      <c r="A453">
        <v>851</v>
      </c>
      <c r="B453" t="s">
        <v>8219</v>
      </c>
      <c r="C453">
        <v>70</v>
      </c>
      <c r="E453">
        <v>991</v>
      </c>
      <c r="F453" t="s">
        <v>8221</v>
      </c>
      <c r="G453">
        <v>7</v>
      </c>
    </row>
    <row r="454" spans="1:7" x14ac:dyDescent="0.25">
      <c r="A454">
        <v>852</v>
      </c>
      <c r="B454" t="s">
        <v>8219</v>
      </c>
      <c r="C454">
        <v>62</v>
      </c>
      <c r="E454">
        <v>992</v>
      </c>
      <c r="F454" t="s">
        <v>8221</v>
      </c>
      <c r="G454">
        <v>4</v>
      </c>
    </row>
    <row r="455" spans="1:7" x14ac:dyDescent="0.25">
      <c r="A455">
        <v>853</v>
      </c>
      <c r="B455" t="s">
        <v>8219</v>
      </c>
      <c r="C455">
        <v>10</v>
      </c>
      <c r="E455">
        <v>993</v>
      </c>
      <c r="F455" t="s">
        <v>8221</v>
      </c>
      <c r="G455">
        <v>196</v>
      </c>
    </row>
    <row r="456" spans="1:7" x14ac:dyDescent="0.25">
      <c r="A456">
        <v>854</v>
      </c>
      <c r="B456" t="s">
        <v>8219</v>
      </c>
      <c r="C456">
        <v>499</v>
      </c>
      <c r="E456">
        <v>994</v>
      </c>
      <c r="F456" t="s">
        <v>8221</v>
      </c>
      <c r="G456">
        <v>11</v>
      </c>
    </row>
    <row r="457" spans="1:7" x14ac:dyDescent="0.25">
      <c r="A457">
        <v>855</v>
      </c>
      <c r="B457" t="s">
        <v>8219</v>
      </c>
      <c r="C457">
        <v>47</v>
      </c>
      <c r="E457">
        <v>995</v>
      </c>
      <c r="F457" t="s">
        <v>8221</v>
      </c>
      <c r="G457">
        <v>9</v>
      </c>
    </row>
    <row r="458" spans="1:7" x14ac:dyDescent="0.25">
      <c r="A458">
        <v>856</v>
      </c>
      <c r="B458" t="s">
        <v>8219</v>
      </c>
      <c r="C458">
        <v>28</v>
      </c>
      <c r="E458">
        <v>996</v>
      </c>
      <c r="F458" t="s">
        <v>8221</v>
      </c>
      <c r="G458">
        <v>5</v>
      </c>
    </row>
    <row r="459" spans="1:7" x14ac:dyDescent="0.25">
      <c r="A459">
        <v>857</v>
      </c>
      <c r="B459" t="s">
        <v>8219</v>
      </c>
      <c r="C459">
        <v>24</v>
      </c>
      <c r="E459">
        <v>997</v>
      </c>
      <c r="F459" t="s">
        <v>8221</v>
      </c>
      <c r="G459">
        <v>8</v>
      </c>
    </row>
    <row r="460" spans="1:7" x14ac:dyDescent="0.25">
      <c r="A460">
        <v>858</v>
      </c>
      <c r="B460" t="s">
        <v>8219</v>
      </c>
      <c r="C460">
        <v>76</v>
      </c>
      <c r="E460">
        <v>998</v>
      </c>
      <c r="F460" t="s">
        <v>8221</v>
      </c>
      <c r="G460">
        <v>229</v>
      </c>
    </row>
    <row r="461" spans="1:7" x14ac:dyDescent="0.25">
      <c r="A461">
        <v>859</v>
      </c>
      <c r="B461" t="s">
        <v>8219</v>
      </c>
      <c r="C461">
        <v>98</v>
      </c>
      <c r="E461">
        <v>999</v>
      </c>
      <c r="F461" t="s">
        <v>8221</v>
      </c>
      <c r="G461">
        <v>40</v>
      </c>
    </row>
    <row r="462" spans="1:7" x14ac:dyDescent="0.25">
      <c r="A462">
        <v>1020</v>
      </c>
      <c r="B462" t="s">
        <v>8219</v>
      </c>
      <c r="C462">
        <v>30</v>
      </c>
      <c r="E462">
        <v>1064</v>
      </c>
      <c r="F462" t="s">
        <v>8221</v>
      </c>
      <c r="G462">
        <v>123</v>
      </c>
    </row>
    <row r="463" spans="1:7" x14ac:dyDescent="0.25">
      <c r="A463">
        <v>1021</v>
      </c>
      <c r="B463" t="s">
        <v>8219</v>
      </c>
      <c r="C463">
        <v>478</v>
      </c>
      <c r="E463">
        <v>1065</v>
      </c>
      <c r="F463" t="s">
        <v>8221</v>
      </c>
      <c r="G463">
        <v>5</v>
      </c>
    </row>
    <row r="464" spans="1:7" x14ac:dyDescent="0.25">
      <c r="A464">
        <v>1022</v>
      </c>
      <c r="B464" t="s">
        <v>8219</v>
      </c>
      <c r="C464">
        <v>74</v>
      </c>
      <c r="E464">
        <v>1066</v>
      </c>
      <c r="F464" t="s">
        <v>8221</v>
      </c>
      <c r="G464">
        <v>148</v>
      </c>
    </row>
    <row r="465" spans="1:7" x14ac:dyDescent="0.25">
      <c r="A465">
        <v>1023</v>
      </c>
      <c r="B465" t="s">
        <v>8219</v>
      </c>
      <c r="C465">
        <v>131</v>
      </c>
      <c r="E465">
        <v>1067</v>
      </c>
      <c r="F465" t="s">
        <v>8221</v>
      </c>
      <c r="G465">
        <v>10</v>
      </c>
    </row>
    <row r="466" spans="1:7" x14ac:dyDescent="0.25">
      <c r="A466">
        <v>1024</v>
      </c>
      <c r="B466" t="s">
        <v>8219</v>
      </c>
      <c r="C466">
        <v>61</v>
      </c>
      <c r="E466">
        <v>1068</v>
      </c>
      <c r="F466" t="s">
        <v>8221</v>
      </c>
      <c r="G466">
        <v>4</v>
      </c>
    </row>
    <row r="467" spans="1:7" x14ac:dyDescent="0.25">
      <c r="A467">
        <v>1025</v>
      </c>
      <c r="B467" t="s">
        <v>8219</v>
      </c>
      <c r="C467">
        <v>1071</v>
      </c>
      <c r="E467">
        <v>1069</v>
      </c>
      <c r="F467" t="s">
        <v>8221</v>
      </c>
      <c r="G467">
        <v>21</v>
      </c>
    </row>
    <row r="468" spans="1:7" x14ac:dyDescent="0.25">
      <c r="A468">
        <v>1026</v>
      </c>
      <c r="B468" t="s">
        <v>8219</v>
      </c>
      <c r="C468">
        <v>122</v>
      </c>
      <c r="E468">
        <v>1070</v>
      </c>
      <c r="F468" t="s">
        <v>8221</v>
      </c>
      <c r="G468">
        <v>2</v>
      </c>
    </row>
    <row r="469" spans="1:7" x14ac:dyDescent="0.25">
      <c r="A469">
        <v>1027</v>
      </c>
      <c r="B469" t="s">
        <v>8219</v>
      </c>
      <c r="C469">
        <v>111</v>
      </c>
      <c r="E469">
        <v>1071</v>
      </c>
      <c r="F469" t="s">
        <v>8221</v>
      </c>
      <c r="G469">
        <v>0</v>
      </c>
    </row>
    <row r="470" spans="1:7" x14ac:dyDescent="0.25">
      <c r="A470">
        <v>1028</v>
      </c>
      <c r="B470" t="s">
        <v>8219</v>
      </c>
      <c r="C470">
        <v>255</v>
      </c>
      <c r="E470">
        <v>1072</v>
      </c>
      <c r="F470" t="s">
        <v>8221</v>
      </c>
      <c r="G470">
        <v>4</v>
      </c>
    </row>
    <row r="471" spans="1:7" x14ac:dyDescent="0.25">
      <c r="A471">
        <v>1029</v>
      </c>
      <c r="B471" t="s">
        <v>8219</v>
      </c>
      <c r="C471">
        <v>141</v>
      </c>
      <c r="E471">
        <v>1073</v>
      </c>
      <c r="F471" t="s">
        <v>8221</v>
      </c>
      <c r="G471">
        <v>1</v>
      </c>
    </row>
    <row r="472" spans="1:7" x14ac:dyDescent="0.25">
      <c r="A472">
        <v>1030</v>
      </c>
      <c r="B472" t="s">
        <v>8219</v>
      </c>
      <c r="C472">
        <v>159</v>
      </c>
      <c r="E472">
        <v>1074</v>
      </c>
      <c r="F472" t="s">
        <v>8221</v>
      </c>
      <c r="G472">
        <v>30</v>
      </c>
    </row>
    <row r="473" spans="1:7" x14ac:dyDescent="0.25">
      <c r="A473">
        <v>1031</v>
      </c>
      <c r="B473" t="s">
        <v>8219</v>
      </c>
      <c r="C473">
        <v>99</v>
      </c>
      <c r="E473">
        <v>1075</v>
      </c>
      <c r="F473" t="s">
        <v>8221</v>
      </c>
      <c r="G473">
        <v>3</v>
      </c>
    </row>
    <row r="474" spans="1:7" x14ac:dyDescent="0.25">
      <c r="A474">
        <v>1032</v>
      </c>
      <c r="B474" t="s">
        <v>8219</v>
      </c>
      <c r="C474">
        <v>96</v>
      </c>
      <c r="E474">
        <v>1076</v>
      </c>
      <c r="F474" t="s">
        <v>8221</v>
      </c>
      <c r="G474">
        <v>975</v>
      </c>
    </row>
    <row r="475" spans="1:7" x14ac:dyDescent="0.25">
      <c r="A475">
        <v>1033</v>
      </c>
      <c r="B475" t="s">
        <v>8219</v>
      </c>
      <c r="C475">
        <v>27</v>
      </c>
      <c r="E475">
        <v>1077</v>
      </c>
      <c r="F475" t="s">
        <v>8221</v>
      </c>
      <c r="G475">
        <v>167</v>
      </c>
    </row>
    <row r="476" spans="1:7" x14ac:dyDescent="0.25">
      <c r="A476">
        <v>1034</v>
      </c>
      <c r="B476" t="s">
        <v>8219</v>
      </c>
      <c r="C476">
        <v>166</v>
      </c>
      <c r="E476">
        <v>1078</v>
      </c>
      <c r="F476" t="s">
        <v>8221</v>
      </c>
      <c r="G476">
        <v>5</v>
      </c>
    </row>
    <row r="477" spans="1:7" x14ac:dyDescent="0.25">
      <c r="A477">
        <v>1035</v>
      </c>
      <c r="B477" t="s">
        <v>8219</v>
      </c>
      <c r="C477">
        <v>76</v>
      </c>
      <c r="E477">
        <v>1079</v>
      </c>
      <c r="F477" t="s">
        <v>8221</v>
      </c>
      <c r="G477">
        <v>18</v>
      </c>
    </row>
    <row r="478" spans="1:7" x14ac:dyDescent="0.25">
      <c r="A478">
        <v>1036</v>
      </c>
      <c r="B478" t="s">
        <v>8219</v>
      </c>
      <c r="C478">
        <v>211</v>
      </c>
      <c r="E478">
        <v>1080</v>
      </c>
      <c r="F478" t="s">
        <v>8221</v>
      </c>
      <c r="G478">
        <v>98</v>
      </c>
    </row>
    <row r="479" spans="1:7" x14ac:dyDescent="0.25">
      <c r="A479">
        <v>1037</v>
      </c>
      <c r="B479" t="s">
        <v>8219</v>
      </c>
      <c r="C479">
        <v>21</v>
      </c>
      <c r="E479">
        <v>1081</v>
      </c>
      <c r="F479" t="s">
        <v>8221</v>
      </c>
      <c r="G479">
        <v>4</v>
      </c>
    </row>
    <row r="480" spans="1:7" x14ac:dyDescent="0.25">
      <c r="A480">
        <v>1038</v>
      </c>
      <c r="B480" t="s">
        <v>8219</v>
      </c>
      <c r="C480">
        <v>61</v>
      </c>
      <c r="E480">
        <v>1082</v>
      </c>
      <c r="F480" t="s">
        <v>8221</v>
      </c>
      <c r="G480">
        <v>3</v>
      </c>
    </row>
    <row r="481" spans="1:7" x14ac:dyDescent="0.25">
      <c r="A481">
        <v>1039</v>
      </c>
      <c r="B481" t="s">
        <v>8219</v>
      </c>
      <c r="C481">
        <v>30</v>
      </c>
      <c r="E481">
        <v>1083</v>
      </c>
      <c r="F481" t="s">
        <v>8221</v>
      </c>
      <c r="G481">
        <v>1</v>
      </c>
    </row>
    <row r="482" spans="1:7" x14ac:dyDescent="0.25">
      <c r="A482">
        <v>1184</v>
      </c>
      <c r="B482" t="s">
        <v>8219</v>
      </c>
      <c r="C482">
        <v>375</v>
      </c>
      <c r="E482">
        <v>1084</v>
      </c>
      <c r="F482" t="s">
        <v>8221</v>
      </c>
      <c r="G482">
        <v>0</v>
      </c>
    </row>
    <row r="483" spans="1:7" x14ac:dyDescent="0.25">
      <c r="A483">
        <v>1185</v>
      </c>
      <c r="B483" t="s">
        <v>8219</v>
      </c>
      <c r="C483">
        <v>111</v>
      </c>
      <c r="E483">
        <v>1085</v>
      </c>
      <c r="F483" t="s">
        <v>8221</v>
      </c>
      <c r="G483">
        <v>9</v>
      </c>
    </row>
    <row r="484" spans="1:7" x14ac:dyDescent="0.25">
      <c r="A484">
        <v>1186</v>
      </c>
      <c r="B484" t="s">
        <v>8219</v>
      </c>
      <c r="C484">
        <v>123</v>
      </c>
      <c r="E484">
        <v>1086</v>
      </c>
      <c r="F484" t="s">
        <v>8221</v>
      </c>
      <c r="G484">
        <v>2</v>
      </c>
    </row>
    <row r="485" spans="1:7" x14ac:dyDescent="0.25">
      <c r="A485">
        <v>1187</v>
      </c>
      <c r="B485" t="s">
        <v>8219</v>
      </c>
      <c r="C485">
        <v>70</v>
      </c>
      <c r="E485">
        <v>1087</v>
      </c>
      <c r="F485" t="s">
        <v>8221</v>
      </c>
      <c r="G485">
        <v>0</v>
      </c>
    </row>
    <row r="486" spans="1:7" x14ac:dyDescent="0.25">
      <c r="A486">
        <v>1188</v>
      </c>
      <c r="B486" t="s">
        <v>8219</v>
      </c>
      <c r="C486">
        <v>85</v>
      </c>
      <c r="E486">
        <v>1088</v>
      </c>
      <c r="F486" t="s">
        <v>8221</v>
      </c>
      <c r="G486">
        <v>147</v>
      </c>
    </row>
    <row r="487" spans="1:7" x14ac:dyDescent="0.25">
      <c r="A487">
        <v>1189</v>
      </c>
      <c r="B487" t="s">
        <v>8219</v>
      </c>
      <c r="C487">
        <v>86</v>
      </c>
      <c r="E487">
        <v>1089</v>
      </c>
      <c r="F487" t="s">
        <v>8221</v>
      </c>
      <c r="G487">
        <v>49</v>
      </c>
    </row>
    <row r="488" spans="1:7" x14ac:dyDescent="0.25">
      <c r="A488">
        <v>1190</v>
      </c>
      <c r="B488" t="s">
        <v>8219</v>
      </c>
      <c r="C488">
        <v>13</v>
      </c>
      <c r="E488">
        <v>1090</v>
      </c>
      <c r="F488" t="s">
        <v>8221</v>
      </c>
      <c r="G488">
        <v>1</v>
      </c>
    </row>
    <row r="489" spans="1:7" x14ac:dyDescent="0.25">
      <c r="A489">
        <v>1191</v>
      </c>
      <c r="B489" t="s">
        <v>8219</v>
      </c>
      <c r="C489">
        <v>33</v>
      </c>
      <c r="E489">
        <v>1091</v>
      </c>
      <c r="F489" t="s">
        <v>8221</v>
      </c>
      <c r="G489">
        <v>2</v>
      </c>
    </row>
    <row r="490" spans="1:7" x14ac:dyDescent="0.25">
      <c r="A490">
        <v>1192</v>
      </c>
      <c r="B490" t="s">
        <v>8219</v>
      </c>
      <c r="C490">
        <v>15</v>
      </c>
      <c r="E490">
        <v>1092</v>
      </c>
      <c r="F490" t="s">
        <v>8221</v>
      </c>
      <c r="G490">
        <v>7</v>
      </c>
    </row>
    <row r="491" spans="1:7" x14ac:dyDescent="0.25">
      <c r="A491">
        <v>1193</v>
      </c>
      <c r="B491" t="s">
        <v>8219</v>
      </c>
      <c r="C491">
        <v>273</v>
      </c>
      <c r="E491">
        <v>1093</v>
      </c>
      <c r="F491" t="s">
        <v>8221</v>
      </c>
      <c r="G491">
        <v>4</v>
      </c>
    </row>
    <row r="492" spans="1:7" x14ac:dyDescent="0.25">
      <c r="A492">
        <v>1194</v>
      </c>
      <c r="B492" t="s">
        <v>8219</v>
      </c>
      <c r="C492">
        <v>714</v>
      </c>
      <c r="E492">
        <v>1094</v>
      </c>
      <c r="F492" t="s">
        <v>8221</v>
      </c>
      <c r="G492">
        <v>27</v>
      </c>
    </row>
    <row r="493" spans="1:7" x14ac:dyDescent="0.25">
      <c r="A493">
        <v>1195</v>
      </c>
      <c r="B493" t="s">
        <v>8219</v>
      </c>
      <c r="C493">
        <v>170</v>
      </c>
      <c r="E493">
        <v>1095</v>
      </c>
      <c r="F493" t="s">
        <v>8221</v>
      </c>
      <c r="G493">
        <v>94</v>
      </c>
    </row>
    <row r="494" spans="1:7" x14ac:dyDescent="0.25">
      <c r="A494">
        <v>1196</v>
      </c>
      <c r="B494" t="s">
        <v>8219</v>
      </c>
      <c r="C494">
        <v>512</v>
      </c>
      <c r="E494">
        <v>1096</v>
      </c>
      <c r="F494" t="s">
        <v>8221</v>
      </c>
      <c r="G494">
        <v>29</v>
      </c>
    </row>
    <row r="495" spans="1:7" x14ac:dyDescent="0.25">
      <c r="A495">
        <v>1197</v>
      </c>
      <c r="B495" t="s">
        <v>8219</v>
      </c>
      <c r="C495">
        <v>314</v>
      </c>
      <c r="E495">
        <v>1097</v>
      </c>
      <c r="F495" t="s">
        <v>8221</v>
      </c>
      <c r="G495">
        <v>7</v>
      </c>
    </row>
    <row r="496" spans="1:7" x14ac:dyDescent="0.25">
      <c r="A496">
        <v>1198</v>
      </c>
      <c r="B496" t="s">
        <v>8219</v>
      </c>
      <c r="C496">
        <v>167</v>
      </c>
      <c r="E496">
        <v>1098</v>
      </c>
      <c r="F496" t="s">
        <v>8221</v>
      </c>
      <c r="G496">
        <v>22</v>
      </c>
    </row>
    <row r="497" spans="1:7" x14ac:dyDescent="0.25">
      <c r="A497">
        <v>1199</v>
      </c>
      <c r="B497" t="s">
        <v>8219</v>
      </c>
      <c r="C497">
        <v>9</v>
      </c>
      <c r="E497">
        <v>1099</v>
      </c>
      <c r="F497" t="s">
        <v>8221</v>
      </c>
      <c r="G497">
        <v>1</v>
      </c>
    </row>
    <row r="498" spans="1:7" x14ac:dyDescent="0.25">
      <c r="A498">
        <v>1200</v>
      </c>
      <c r="B498" t="s">
        <v>8219</v>
      </c>
      <c r="C498">
        <v>103</v>
      </c>
      <c r="E498">
        <v>1100</v>
      </c>
      <c r="F498" t="s">
        <v>8221</v>
      </c>
      <c r="G498">
        <v>10</v>
      </c>
    </row>
    <row r="499" spans="1:7" x14ac:dyDescent="0.25">
      <c r="A499">
        <v>1201</v>
      </c>
      <c r="B499" t="s">
        <v>8219</v>
      </c>
      <c r="C499">
        <v>111</v>
      </c>
      <c r="E499">
        <v>1101</v>
      </c>
      <c r="F499" t="s">
        <v>8221</v>
      </c>
      <c r="G499">
        <v>6</v>
      </c>
    </row>
    <row r="500" spans="1:7" x14ac:dyDescent="0.25">
      <c r="A500">
        <v>1202</v>
      </c>
      <c r="B500" t="s">
        <v>8219</v>
      </c>
      <c r="C500">
        <v>271</v>
      </c>
      <c r="E500">
        <v>1102</v>
      </c>
      <c r="F500" t="s">
        <v>8221</v>
      </c>
      <c r="G500">
        <v>24</v>
      </c>
    </row>
    <row r="501" spans="1:7" x14ac:dyDescent="0.25">
      <c r="A501">
        <v>1203</v>
      </c>
      <c r="B501" t="s">
        <v>8219</v>
      </c>
      <c r="C501">
        <v>101</v>
      </c>
      <c r="E501">
        <v>1103</v>
      </c>
      <c r="F501" t="s">
        <v>8221</v>
      </c>
      <c r="G501">
        <v>15</v>
      </c>
    </row>
    <row r="502" spans="1:7" x14ac:dyDescent="0.25">
      <c r="A502">
        <v>1204</v>
      </c>
      <c r="B502" t="s">
        <v>8219</v>
      </c>
      <c r="C502">
        <v>57</v>
      </c>
      <c r="E502">
        <v>1104</v>
      </c>
      <c r="F502" t="s">
        <v>8221</v>
      </c>
      <c r="G502">
        <v>37</v>
      </c>
    </row>
    <row r="503" spans="1:7" x14ac:dyDescent="0.25">
      <c r="A503">
        <v>1205</v>
      </c>
      <c r="B503" t="s">
        <v>8219</v>
      </c>
      <c r="C503">
        <v>62</v>
      </c>
      <c r="E503">
        <v>1105</v>
      </c>
      <c r="F503" t="s">
        <v>8221</v>
      </c>
      <c r="G503">
        <v>20</v>
      </c>
    </row>
    <row r="504" spans="1:7" x14ac:dyDescent="0.25">
      <c r="A504">
        <v>1206</v>
      </c>
      <c r="B504" t="s">
        <v>8219</v>
      </c>
      <c r="C504">
        <v>32</v>
      </c>
      <c r="E504">
        <v>1106</v>
      </c>
      <c r="F504" t="s">
        <v>8221</v>
      </c>
      <c r="G504">
        <v>7</v>
      </c>
    </row>
    <row r="505" spans="1:7" x14ac:dyDescent="0.25">
      <c r="A505">
        <v>1207</v>
      </c>
      <c r="B505" t="s">
        <v>8219</v>
      </c>
      <c r="C505">
        <v>141</v>
      </c>
      <c r="E505">
        <v>1107</v>
      </c>
      <c r="F505" t="s">
        <v>8221</v>
      </c>
      <c r="G505">
        <v>0</v>
      </c>
    </row>
    <row r="506" spans="1:7" x14ac:dyDescent="0.25">
      <c r="A506">
        <v>1208</v>
      </c>
      <c r="B506" t="s">
        <v>8219</v>
      </c>
      <c r="C506">
        <v>75</v>
      </c>
      <c r="E506">
        <v>1108</v>
      </c>
      <c r="F506" t="s">
        <v>8221</v>
      </c>
      <c r="G506">
        <v>21</v>
      </c>
    </row>
    <row r="507" spans="1:7" x14ac:dyDescent="0.25">
      <c r="A507">
        <v>1209</v>
      </c>
      <c r="B507" t="s">
        <v>8219</v>
      </c>
      <c r="C507">
        <v>46</v>
      </c>
      <c r="E507">
        <v>1109</v>
      </c>
      <c r="F507" t="s">
        <v>8221</v>
      </c>
      <c r="G507">
        <v>3</v>
      </c>
    </row>
    <row r="508" spans="1:7" x14ac:dyDescent="0.25">
      <c r="A508">
        <v>1210</v>
      </c>
      <c r="B508" t="s">
        <v>8219</v>
      </c>
      <c r="C508">
        <v>103</v>
      </c>
      <c r="E508">
        <v>1110</v>
      </c>
      <c r="F508" t="s">
        <v>8221</v>
      </c>
      <c r="G508">
        <v>11</v>
      </c>
    </row>
    <row r="509" spans="1:7" x14ac:dyDescent="0.25">
      <c r="A509">
        <v>1211</v>
      </c>
      <c r="B509" t="s">
        <v>8219</v>
      </c>
      <c r="C509">
        <v>6</v>
      </c>
      <c r="E509">
        <v>1111</v>
      </c>
      <c r="F509" t="s">
        <v>8221</v>
      </c>
      <c r="G509">
        <v>1</v>
      </c>
    </row>
    <row r="510" spans="1:7" x14ac:dyDescent="0.25">
      <c r="A510">
        <v>1212</v>
      </c>
      <c r="B510" t="s">
        <v>8219</v>
      </c>
      <c r="C510">
        <v>83</v>
      </c>
      <c r="E510">
        <v>1112</v>
      </c>
      <c r="F510" t="s">
        <v>8221</v>
      </c>
      <c r="G510">
        <v>312</v>
      </c>
    </row>
    <row r="511" spans="1:7" x14ac:dyDescent="0.25">
      <c r="A511">
        <v>1213</v>
      </c>
      <c r="B511" t="s">
        <v>8219</v>
      </c>
      <c r="C511">
        <v>108</v>
      </c>
      <c r="E511">
        <v>1113</v>
      </c>
      <c r="F511" t="s">
        <v>8221</v>
      </c>
      <c r="G511">
        <v>1</v>
      </c>
    </row>
    <row r="512" spans="1:7" x14ac:dyDescent="0.25">
      <c r="A512">
        <v>1214</v>
      </c>
      <c r="B512" t="s">
        <v>8219</v>
      </c>
      <c r="C512">
        <v>25</v>
      </c>
      <c r="E512">
        <v>1114</v>
      </c>
      <c r="F512" t="s">
        <v>8221</v>
      </c>
      <c r="G512">
        <v>3</v>
      </c>
    </row>
    <row r="513" spans="1:7" x14ac:dyDescent="0.25">
      <c r="A513">
        <v>1215</v>
      </c>
      <c r="B513" t="s">
        <v>8219</v>
      </c>
      <c r="C513">
        <v>549</v>
      </c>
      <c r="E513">
        <v>1115</v>
      </c>
      <c r="F513" t="s">
        <v>8221</v>
      </c>
      <c r="G513">
        <v>4</v>
      </c>
    </row>
    <row r="514" spans="1:7" x14ac:dyDescent="0.25">
      <c r="A514">
        <v>1216</v>
      </c>
      <c r="B514" t="s">
        <v>8219</v>
      </c>
      <c r="C514">
        <v>222</v>
      </c>
      <c r="E514">
        <v>1116</v>
      </c>
      <c r="F514" t="s">
        <v>8221</v>
      </c>
      <c r="G514">
        <v>10</v>
      </c>
    </row>
    <row r="515" spans="1:7" x14ac:dyDescent="0.25">
      <c r="A515">
        <v>1217</v>
      </c>
      <c r="B515" t="s">
        <v>8219</v>
      </c>
      <c r="C515">
        <v>183</v>
      </c>
      <c r="E515">
        <v>1117</v>
      </c>
      <c r="F515" t="s">
        <v>8221</v>
      </c>
      <c r="G515">
        <v>8</v>
      </c>
    </row>
    <row r="516" spans="1:7" x14ac:dyDescent="0.25">
      <c r="A516">
        <v>1218</v>
      </c>
      <c r="B516" t="s">
        <v>8219</v>
      </c>
      <c r="C516">
        <v>89</v>
      </c>
      <c r="E516">
        <v>1118</v>
      </c>
      <c r="F516" t="s">
        <v>8221</v>
      </c>
      <c r="G516">
        <v>3</v>
      </c>
    </row>
    <row r="517" spans="1:7" x14ac:dyDescent="0.25">
      <c r="A517">
        <v>1219</v>
      </c>
      <c r="B517" t="s">
        <v>8219</v>
      </c>
      <c r="C517">
        <v>253</v>
      </c>
      <c r="E517">
        <v>1119</v>
      </c>
      <c r="F517" t="s">
        <v>8221</v>
      </c>
      <c r="G517">
        <v>1</v>
      </c>
    </row>
    <row r="518" spans="1:7" x14ac:dyDescent="0.25">
      <c r="A518">
        <v>1220</v>
      </c>
      <c r="B518" t="s">
        <v>8219</v>
      </c>
      <c r="C518">
        <v>140</v>
      </c>
      <c r="E518">
        <v>1120</v>
      </c>
      <c r="F518" t="s">
        <v>8221</v>
      </c>
      <c r="G518">
        <v>0</v>
      </c>
    </row>
    <row r="519" spans="1:7" x14ac:dyDescent="0.25">
      <c r="A519">
        <v>1221</v>
      </c>
      <c r="B519" t="s">
        <v>8219</v>
      </c>
      <c r="C519">
        <v>103</v>
      </c>
      <c r="E519">
        <v>1121</v>
      </c>
      <c r="F519" t="s">
        <v>8221</v>
      </c>
      <c r="G519">
        <v>5</v>
      </c>
    </row>
    <row r="520" spans="1:7" x14ac:dyDescent="0.25">
      <c r="A520">
        <v>1222</v>
      </c>
      <c r="B520" t="s">
        <v>8219</v>
      </c>
      <c r="C520">
        <v>138</v>
      </c>
      <c r="E520">
        <v>1122</v>
      </c>
      <c r="F520" t="s">
        <v>8221</v>
      </c>
      <c r="G520">
        <v>0</v>
      </c>
    </row>
    <row r="521" spans="1:7" x14ac:dyDescent="0.25">
      <c r="A521">
        <v>1223</v>
      </c>
      <c r="B521" t="s">
        <v>8219</v>
      </c>
      <c r="C521">
        <v>191</v>
      </c>
      <c r="E521">
        <v>1123</v>
      </c>
      <c r="F521" t="s">
        <v>8221</v>
      </c>
      <c r="G521">
        <v>3</v>
      </c>
    </row>
    <row r="522" spans="1:7" x14ac:dyDescent="0.25">
      <c r="A522">
        <v>1244</v>
      </c>
      <c r="B522" t="s">
        <v>8219</v>
      </c>
      <c r="C522">
        <v>45</v>
      </c>
      <c r="E522">
        <v>1124</v>
      </c>
      <c r="F522" t="s">
        <v>8221</v>
      </c>
      <c r="G522">
        <v>7</v>
      </c>
    </row>
    <row r="523" spans="1:7" x14ac:dyDescent="0.25">
      <c r="A523">
        <v>1245</v>
      </c>
      <c r="B523" t="s">
        <v>8219</v>
      </c>
      <c r="C523">
        <v>17</v>
      </c>
      <c r="E523">
        <v>1125</v>
      </c>
      <c r="F523" t="s">
        <v>8221</v>
      </c>
      <c r="G523">
        <v>0</v>
      </c>
    </row>
    <row r="524" spans="1:7" x14ac:dyDescent="0.25">
      <c r="A524">
        <v>1246</v>
      </c>
      <c r="B524" t="s">
        <v>8219</v>
      </c>
      <c r="C524">
        <v>31</v>
      </c>
      <c r="E524">
        <v>1126</v>
      </c>
      <c r="F524" t="s">
        <v>8221</v>
      </c>
      <c r="G524">
        <v>2</v>
      </c>
    </row>
    <row r="525" spans="1:7" x14ac:dyDescent="0.25">
      <c r="A525">
        <v>1247</v>
      </c>
      <c r="B525" t="s">
        <v>8219</v>
      </c>
      <c r="C525">
        <v>50</v>
      </c>
      <c r="E525">
        <v>1127</v>
      </c>
      <c r="F525" t="s">
        <v>8221</v>
      </c>
      <c r="G525">
        <v>23</v>
      </c>
    </row>
    <row r="526" spans="1:7" x14ac:dyDescent="0.25">
      <c r="A526">
        <v>1248</v>
      </c>
      <c r="B526" t="s">
        <v>8219</v>
      </c>
      <c r="C526">
        <v>59</v>
      </c>
      <c r="E526">
        <v>1128</v>
      </c>
      <c r="F526" t="s">
        <v>8221</v>
      </c>
      <c r="G526">
        <v>1</v>
      </c>
    </row>
    <row r="527" spans="1:7" x14ac:dyDescent="0.25">
      <c r="A527">
        <v>1249</v>
      </c>
      <c r="B527" t="s">
        <v>8219</v>
      </c>
      <c r="C527">
        <v>81</v>
      </c>
      <c r="E527">
        <v>1129</v>
      </c>
      <c r="F527" t="s">
        <v>8221</v>
      </c>
      <c r="G527">
        <v>2</v>
      </c>
    </row>
    <row r="528" spans="1:7" x14ac:dyDescent="0.25">
      <c r="A528">
        <v>1250</v>
      </c>
      <c r="B528" t="s">
        <v>8219</v>
      </c>
      <c r="C528">
        <v>508</v>
      </c>
      <c r="E528">
        <v>1130</v>
      </c>
      <c r="F528" t="s">
        <v>8221</v>
      </c>
      <c r="G528">
        <v>3</v>
      </c>
    </row>
    <row r="529" spans="1:7" x14ac:dyDescent="0.25">
      <c r="A529">
        <v>1251</v>
      </c>
      <c r="B529" t="s">
        <v>8219</v>
      </c>
      <c r="C529">
        <v>74</v>
      </c>
      <c r="E529">
        <v>1131</v>
      </c>
      <c r="F529" t="s">
        <v>8221</v>
      </c>
      <c r="G529">
        <v>0</v>
      </c>
    </row>
    <row r="530" spans="1:7" x14ac:dyDescent="0.25">
      <c r="A530">
        <v>1252</v>
      </c>
      <c r="B530" t="s">
        <v>8219</v>
      </c>
      <c r="C530">
        <v>141</v>
      </c>
      <c r="E530">
        <v>1132</v>
      </c>
      <c r="F530" t="s">
        <v>8221</v>
      </c>
      <c r="G530">
        <v>13</v>
      </c>
    </row>
    <row r="531" spans="1:7" x14ac:dyDescent="0.25">
      <c r="A531">
        <v>1253</v>
      </c>
      <c r="B531" t="s">
        <v>8219</v>
      </c>
      <c r="C531">
        <v>711</v>
      </c>
      <c r="E531">
        <v>1133</v>
      </c>
      <c r="F531" t="s">
        <v>8221</v>
      </c>
      <c r="G531">
        <v>1</v>
      </c>
    </row>
    <row r="532" spans="1:7" x14ac:dyDescent="0.25">
      <c r="A532">
        <v>1254</v>
      </c>
      <c r="B532" t="s">
        <v>8219</v>
      </c>
      <c r="C532">
        <v>141</v>
      </c>
      <c r="E532">
        <v>1134</v>
      </c>
      <c r="F532" t="s">
        <v>8221</v>
      </c>
      <c r="G532">
        <v>1</v>
      </c>
    </row>
    <row r="533" spans="1:7" x14ac:dyDescent="0.25">
      <c r="A533">
        <v>1255</v>
      </c>
      <c r="B533" t="s">
        <v>8219</v>
      </c>
      <c r="C533">
        <v>109</v>
      </c>
      <c r="E533">
        <v>1135</v>
      </c>
      <c r="F533" t="s">
        <v>8221</v>
      </c>
      <c r="G533">
        <v>1</v>
      </c>
    </row>
    <row r="534" spans="1:7" x14ac:dyDescent="0.25">
      <c r="A534">
        <v>1256</v>
      </c>
      <c r="B534" t="s">
        <v>8219</v>
      </c>
      <c r="C534">
        <v>361</v>
      </c>
      <c r="E534">
        <v>1136</v>
      </c>
      <c r="F534" t="s">
        <v>8221</v>
      </c>
      <c r="G534">
        <v>6</v>
      </c>
    </row>
    <row r="535" spans="1:7" x14ac:dyDescent="0.25">
      <c r="A535">
        <v>1257</v>
      </c>
      <c r="B535" t="s">
        <v>8219</v>
      </c>
      <c r="C535">
        <v>176</v>
      </c>
      <c r="E535">
        <v>1137</v>
      </c>
      <c r="F535" t="s">
        <v>8221</v>
      </c>
      <c r="G535">
        <v>39</v>
      </c>
    </row>
    <row r="536" spans="1:7" x14ac:dyDescent="0.25">
      <c r="A536">
        <v>1258</v>
      </c>
      <c r="B536" t="s">
        <v>8219</v>
      </c>
      <c r="C536">
        <v>670</v>
      </c>
      <c r="E536">
        <v>1138</v>
      </c>
      <c r="F536" t="s">
        <v>8221</v>
      </c>
      <c r="G536">
        <v>4</v>
      </c>
    </row>
    <row r="537" spans="1:7" x14ac:dyDescent="0.25">
      <c r="A537">
        <v>1259</v>
      </c>
      <c r="B537" t="s">
        <v>8219</v>
      </c>
      <c r="C537">
        <v>96</v>
      </c>
      <c r="E537">
        <v>1139</v>
      </c>
      <c r="F537" t="s">
        <v>8221</v>
      </c>
      <c r="G537">
        <v>1</v>
      </c>
    </row>
    <row r="538" spans="1:7" x14ac:dyDescent="0.25">
      <c r="A538">
        <v>1260</v>
      </c>
      <c r="B538" t="s">
        <v>8219</v>
      </c>
      <c r="C538">
        <v>74</v>
      </c>
      <c r="E538">
        <v>1140</v>
      </c>
      <c r="F538" t="s">
        <v>8221</v>
      </c>
      <c r="G538">
        <v>0</v>
      </c>
    </row>
    <row r="539" spans="1:7" x14ac:dyDescent="0.25">
      <c r="A539">
        <v>1261</v>
      </c>
      <c r="B539" t="s">
        <v>8219</v>
      </c>
      <c r="C539">
        <v>52</v>
      </c>
      <c r="E539">
        <v>1141</v>
      </c>
      <c r="F539" t="s">
        <v>8221</v>
      </c>
      <c r="G539">
        <v>0</v>
      </c>
    </row>
    <row r="540" spans="1:7" x14ac:dyDescent="0.25">
      <c r="A540">
        <v>1262</v>
      </c>
      <c r="B540" t="s">
        <v>8219</v>
      </c>
      <c r="C540">
        <v>105</v>
      </c>
      <c r="E540">
        <v>1142</v>
      </c>
      <c r="F540" t="s">
        <v>8221</v>
      </c>
      <c r="G540">
        <v>0</v>
      </c>
    </row>
    <row r="541" spans="1:7" x14ac:dyDescent="0.25">
      <c r="A541">
        <v>1263</v>
      </c>
      <c r="B541" t="s">
        <v>8219</v>
      </c>
      <c r="C541">
        <v>41</v>
      </c>
      <c r="E541">
        <v>1143</v>
      </c>
      <c r="F541" t="s">
        <v>8221</v>
      </c>
      <c r="G541">
        <v>8</v>
      </c>
    </row>
    <row r="542" spans="1:7" x14ac:dyDescent="0.25">
      <c r="A542">
        <v>1264</v>
      </c>
      <c r="B542" t="s">
        <v>8219</v>
      </c>
      <c r="C542">
        <v>34</v>
      </c>
      <c r="E542">
        <v>1144</v>
      </c>
      <c r="F542" t="s">
        <v>8221</v>
      </c>
      <c r="G542">
        <v>0</v>
      </c>
    </row>
    <row r="543" spans="1:7" x14ac:dyDescent="0.25">
      <c r="A543">
        <v>1265</v>
      </c>
      <c r="B543" t="s">
        <v>8219</v>
      </c>
      <c r="C543">
        <v>66</v>
      </c>
      <c r="E543">
        <v>1145</v>
      </c>
      <c r="F543" t="s">
        <v>8221</v>
      </c>
      <c r="G543">
        <v>1</v>
      </c>
    </row>
    <row r="544" spans="1:7" x14ac:dyDescent="0.25">
      <c r="A544">
        <v>1266</v>
      </c>
      <c r="B544" t="s">
        <v>8219</v>
      </c>
      <c r="C544">
        <v>50</v>
      </c>
      <c r="E544">
        <v>1146</v>
      </c>
      <c r="F544" t="s">
        <v>8221</v>
      </c>
      <c r="G544">
        <v>12</v>
      </c>
    </row>
    <row r="545" spans="1:7" x14ac:dyDescent="0.25">
      <c r="A545">
        <v>1267</v>
      </c>
      <c r="B545" t="s">
        <v>8219</v>
      </c>
      <c r="C545">
        <v>159</v>
      </c>
      <c r="E545">
        <v>1147</v>
      </c>
      <c r="F545" t="s">
        <v>8221</v>
      </c>
      <c r="G545">
        <v>0</v>
      </c>
    </row>
    <row r="546" spans="1:7" x14ac:dyDescent="0.25">
      <c r="A546">
        <v>1268</v>
      </c>
      <c r="B546" t="s">
        <v>8219</v>
      </c>
      <c r="C546">
        <v>182</v>
      </c>
      <c r="E546">
        <v>1148</v>
      </c>
      <c r="F546" t="s">
        <v>8221</v>
      </c>
      <c r="G546">
        <v>3</v>
      </c>
    </row>
    <row r="547" spans="1:7" x14ac:dyDescent="0.25">
      <c r="A547">
        <v>1269</v>
      </c>
      <c r="B547" t="s">
        <v>8219</v>
      </c>
      <c r="C547">
        <v>206</v>
      </c>
      <c r="E547">
        <v>1149</v>
      </c>
      <c r="F547" t="s">
        <v>8221</v>
      </c>
      <c r="G547">
        <v>2</v>
      </c>
    </row>
    <row r="548" spans="1:7" x14ac:dyDescent="0.25">
      <c r="A548">
        <v>1270</v>
      </c>
      <c r="B548" t="s">
        <v>8219</v>
      </c>
      <c r="C548">
        <v>169</v>
      </c>
      <c r="E548">
        <v>1150</v>
      </c>
      <c r="F548" t="s">
        <v>8221</v>
      </c>
      <c r="G548">
        <v>6</v>
      </c>
    </row>
    <row r="549" spans="1:7" x14ac:dyDescent="0.25">
      <c r="A549">
        <v>1271</v>
      </c>
      <c r="B549" t="s">
        <v>8219</v>
      </c>
      <c r="C549">
        <v>31</v>
      </c>
      <c r="E549">
        <v>1151</v>
      </c>
      <c r="F549" t="s">
        <v>8221</v>
      </c>
      <c r="G549">
        <v>0</v>
      </c>
    </row>
    <row r="550" spans="1:7" x14ac:dyDescent="0.25">
      <c r="A550">
        <v>1272</v>
      </c>
      <c r="B550" t="s">
        <v>8219</v>
      </c>
      <c r="C550">
        <v>28</v>
      </c>
      <c r="E550">
        <v>1152</v>
      </c>
      <c r="F550" t="s">
        <v>8221</v>
      </c>
      <c r="G550">
        <v>15</v>
      </c>
    </row>
    <row r="551" spans="1:7" x14ac:dyDescent="0.25">
      <c r="A551">
        <v>1273</v>
      </c>
      <c r="B551" t="s">
        <v>8219</v>
      </c>
      <c r="C551">
        <v>54</v>
      </c>
      <c r="E551">
        <v>1153</v>
      </c>
      <c r="F551" t="s">
        <v>8221</v>
      </c>
      <c r="G551">
        <v>1</v>
      </c>
    </row>
    <row r="552" spans="1:7" x14ac:dyDescent="0.25">
      <c r="A552">
        <v>1274</v>
      </c>
      <c r="B552" t="s">
        <v>8219</v>
      </c>
      <c r="C552">
        <v>467</v>
      </c>
      <c r="E552">
        <v>1154</v>
      </c>
      <c r="F552" t="s">
        <v>8221</v>
      </c>
      <c r="G552">
        <v>3</v>
      </c>
    </row>
    <row r="553" spans="1:7" x14ac:dyDescent="0.25">
      <c r="A553">
        <v>1275</v>
      </c>
      <c r="B553" t="s">
        <v>8219</v>
      </c>
      <c r="C553">
        <v>389</v>
      </c>
      <c r="E553">
        <v>1155</v>
      </c>
      <c r="F553" t="s">
        <v>8221</v>
      </c>
      <c r="G553">
        <v>8</v>
      </c>
    </row>
    <row r="554" spans="1:7" x14ac:dyDescent="0.25">
      <c r="A554">
        <v>1276</v>
      </c>
      <c r="B554" t="s">
        <v>8219</v>
      </c>
      <c r="C554">
        <v>68</v>
      </c>
      <c r="E554">
        <v>1156</v>
      </c>
      <c r="F554" t="s">
        <v>8221</v>
      </c>
      <c r="G554">
        <v>0</v>
      </c>
    </row>
    <row r="555" spans="1:7" x14ac:dyDescent="0.25">
      <c r="A555">
        <v>1277</v>
      </c>
      <c r="B555" t="s">
        <v>8219</v>
      </c>
      <c r="C555">
        <v>413</v>
      </c>
      <c r="E555">
        <v>1157</v>
      </c>
      <c r="F555" t="s">
        <v>8221</v>
      </c>
      <c r="G555">
        <v>3</v>
      </c>
    </row>
    <row r="556" spans="1:7" x14ac:dyDescent="0.25">
      <c r="A556">
        <v>1278</v>
      </c>
      <c r="B556" t="s">
        <v>8219</v>
      </c>
      <c r="C556">
        <v>190</v>
      </c>
      <c r="E556">
        <v>1158</v>
      </c>
      <c r="F556" t="s">
        <v>8221</v>
      </c>
      <c r="G556">
        <v>3</v>
      </c>
    </row>
    <row r="557" spans="1:7" x14ac:dyDescent="0.25">
      <c r="A557">
        <v>1279</v>
      </c>
      <c r="B557" t="s">
        <v>8219</v>
      </c>
      <c r="C557">
        <v>189</v>
      </c>
      <c r="E557">
        <v>1159</v>
      </c>
      <c r="F557" t="s">
        <v>8221</v>
      </c>
      <c r="G557">
        <v>0</v>
      </c>
    </row>
    <row r="558" spans="1:7" x14ac:dyDescent="0.25">
      <c r="A558">
        <v>1280</v>
      </c>
      <c r="B558" t="s">
        <v>8219</v>
      </c>
      <c r="C558">
        <v>130</v>
      </c>
      <c r="E558">
        <v>1160</v>
      </c>
      <c r="F558" t="s">
        <v>8221</v>
      </c>
      <c r="G558">
        <v>19</v>
      </c>
    </row>
    <row r="559" spans="1:7" x14ac:dyDescent="0.25">
      <c r="A559">
        <v>1281</v>
      </c>
      <c r="B559" t="s">
        <v>8219</v>
      </c>
      <c r="C559">
        <v>74</v>
      </c>
      <c r="E559">
        <v>1161</v>
      </c>
      <c r="F559" t="s">
        <v>8221</v>
      </c>
      <c r="G559">
        <v>0</v>
      </c>
    </row>
    <row r="560" spans="1:7" x14ac:dyDescent="0.25">
      <c r="A560">
        <v>1282</v>
      </c>
      <c r="B560" t="s">
        <v>8219</v>
      </c>
      <c r="C560">
        <v>274</v>
      </c>
      <c r="E560">
        <v>1162</v>
      </c>
      <c r="F560" t="s">
        <v>8221</v>
      </c>
      <c r="G560">
        <v>2</v>
      </c>
    </row>
    <row r="561" spans="1:7" x14ac:dyDescent="0.25">
      <c r="A561">
        <v>1283</v>
      </c>
      <c r="B561" t="s">
        <v>8219</v>
      </c>
      <c r="C561">
        <v>22</v>
      </c>
      <c r="E561">
        <v>1163</v>
      </c>
      <c r="F561" t="s">
        <v>8221</v>
      </c>
      <c r="G561">
        <v>0</v>
      </c>
    </row>
    <row r="562" spans="1:7" x14ac:dyDescent="0.25">
      <c r="A562">
        <v>1284</v>
      </c>
      <c r="B562" t="s">
        <v>8219</v>
      </c>
      <c r="C562">
        <v>31</v>
      </c>
      <c r="E562">
        <v>1164</v>
      </c>
      <c r="F562" t="s">
        <v>8221</v>
      </c>
      <c r="G562">
        <v>0</v>
      </c>
    </row>
    <row r="563" spans="1:7" x14ac:dyDescent="0.25">
      <c r="A563">
        <v>1285</v>
      </c>
      <c r="B563" t="s">
        <v>8219</v>
      </c>
      <c r="C563">
        <v>63</v>
      </c>
      <c r="E563">
        <v>1165</v>
      </c>
      <c r="F563" t="s">
        <v>8221</v>
      </c>
      <c r="G563">
        <v>25</v>
      </c>
    </row>
    <row r="564" spans="1:7" x14ac:dyDescent="0.25">
      <c r="A564">
        <v>1286</v>
      </c>
      <c r="B564" t="s">
        <v>8219</v>
      </c>
      <c r="C564">
        <v>20</v>
      </c>
      <c r="E564">
        <v>1166</v>
      </c>
      <c r="F564" t="s">
        <v>8221</v>
      </c>
      <c r="G564">
        <v>8</v>
      </c>
    </row>
    <row r="565" spans="1:7" x14ac:dyDescent="0.25">
      <c r="A565">
        <v>1287</v>
      </c>
      <c r="B565" t="s">
        <v>8219</v>
      </c>
      <c r="C565">
        <v>25</v>
      </c>
      <c r="E565">
        <v>1167</v>
      </c>
      <c r="F565" t="s">
        <v>8221</v>
      </c>
      <c r="G565">
        <v>16</v>
      </c>
    </row>
    <row r="566" spans="1:7" x14ac:dyDescent="0.25">
      <c r="A566">
        <v>1288</v>
      </c>
      <c r="B566" t="s">
        <v>8219</v>
      </c>
      <c r="C566">
        <v>61</v>
      </c>
      <c r="E566">
        <v>1168</v>
      </c>
      <c r="F566" t="s">
        <v>8221</v>
      </c>
      <c r="G566">
        <v>3</v>
      </c>
    </row>
    <row r="567" spans="1:7" x14ac:dyDescent="0.25">
      <c r="A567">
        <v>1289</v>
      </c>
      <c r="B567" t="s">
        <v>8219</v>
      </c>
      <c r="C567">
        <v>52</v>
      </c>
      <c r="E567">
        <v>1169</v>
      </c>
      <c r="F567" t="s">
        <v>8221</v>
      </c>
      <c r="G567">
        <v>3</v>
      </c>
    </row>
    <row r="568" spans="1:7" x14ac:dyDescent="0.25">
      <c r="A568">
        <v>1290</v>
      </c>
      <c r="B568" t="s">
        <v>8219</v>
      </c>
      <c r="C568">
        <v>86</v>
      </c>
      <c r="E568">
        <v>1170</v>
      </c>
      <c r="F568" t="s">
        <v>8221</v>
      </c>
      <c r="G568">
        <v>2</v>
      </c>
    </row>
    <row r="569" spans="1:7" x14ac:dyDescent="0.25">
      <c r="A569">
        <v>1291</v>
      </c>
      <c r="B569" t="s">
        <v>8219</v>
      </c>
      <c r="C569">
        <v>42</v>
      </c>
      <c r="E569">
        <v>1171</v>
      </c>
      <c r="F569" t="s">
        <v>8221</v>
      </c>
      <c r="G569">
        <v>1</v>
      </c>
    </row>
    <row r="570" spans="1:7" x14ac:dyDescent="0.25">
      <c r="A570">
        <v>1292</v>
      </c>
      <c r="B570" t="s">
        <v>8219</v>
      </c>
      <c r="C570">
        <v>52</v>
      </c>
      <c r="E570">
        <v>1172</v>
      </c>
      <c r="F570" t="s">
        <v>8221</v>
      </c>
      <c r="G570">
        <v>0</v>
      </c>
    </row>
    <row r="571" spans="1:7" x14ac:dyDescent="0.25">
      <c r="A571">
        <v>1293</v>
      </c>
      <c r="B571" t="s">
        <v>8219</v>
      </c>
      <c r="C571">
        <v>120</v>
      </c>
      <c r="E571">
        <v>1173</v>
      </c>
      <c r="F571" t="s">
        <v>8221</v>
      </c>
      <c r="G571">
        <v>1</v>
      </c>
    </row>
    <row r="572" spans="1:7" x14ac:dyDescent="0.25">
      <c r="A572">
        <v>1294</v>
      </c>
      <c r="B572" t="s">
        <v>8219</v>
      </c>
      <c r="C572">
        <v>22</v>
      </c>
      <c r="E572">
        <v>1174</v>
      </c>
      <c r="F572" t="s">
        <v>8221</v>
      </c>
      <c r="G572">
        <v>19</v>
      </c>
    </row>
    <row r="573" spans="1:7" x14ac:dyDescent="0.25">
      <c r="A573">
        <v>1295</v>
      </c>
      <c r="B573" t="s">
        <v>8219</v>
      </c>
      <c r="C573">
        <v>64</v>
      </c>
      <c r="E573">
        <v>1175</v>
      </c>
      <c r="F573" t="s">
        <v>8221</v>
      </c>
      <c r="G573">
        <v>9</v>
      </c>
    </row>
    <row r="574" spans="1:7" x14ac:dyDescent="0.25">
      <c r="A574">
        <v>1296</v>
      </c>
      <c r="B574" t="s">
        <v>8219</v>
      </c>
      <c r="C574">
        <v>23</v>
      </c>
      <c r="E574">
        <v>1176</v>
      </c>
      <c r="F574" t="s">
        <v>8221</v>
      </c>
      <c r="G574">
        <v>1</v>
      </c>
    </row>
    <row r="575" spans="1:7" x14ac:dyDescent="0.25">
      <c r="A575">
        <v>1297</v>
      </c>
      <c r="B575" t="s">
        <v>8219</v>
      </c>
      <c r="C575">
        <v>238</v>
      </c>
      <c r="E575">
        <v>1177</v>
      </c>
      <c r="F575" t="s">
        <v>8221</v>
      </c>
      <c r="G575">
        <v>0</v>
      </c>
    </row>
    <row r="576" spans="1:7" x14ac:dyDescent="0.25">
      <c r="A576">
        <v>1298</v>
      </c>
      <c r="B576" t="s">
        <v>8219</v>
      </c>
      <c r="C576">
        <v>33</v>
      </c>
      <c r="E576">
        <v>1178</v>
      </c>
      <c r="F576" t="s">
        <v>8221</v>
      </c>
      <c r="G576">
        <v>1</v>
      </c>
    </row>
    <row r="577" spans="1:7" x14ac:dyDescent="0.25">
      <c r="A577">
        <v>1299</v>
      </c>
      <c r="B577" t="s">
        <v>8219</v>
      </c>
      <c r="C577">
        <v>32</v>
      </c>
      <c r="E577">
        <v>1179</v>
      </c>
      <c r="F577" t="s">
        <v>8221</v>
      </c>
      <c r="G577">
        <v>5</v>
      </c>
    </row>
    <row r="578" spans="1:7" x14ac:dyDescent="0.25">
      <c r="A578">
        <v>1300</v>
      </c>
      <c r="B578" t="s">
        <v>8219</v>
      </c>
      <c r="C578">
        <v>24</v>
      </c>
      <c r="E578">
        <v>1180</v>
      </c>
      <c r="F578" t="s">
        <v>8221</v>
      </c>
      <c r="G578">
        <v>85</v>
      </c>
    </row>
    <row r="579" spans="1:7" x14ac:dyDescent="0.25">
      <c r="A579">
        <v>1301</v>
      </c>
      <c r="B579" t="s">
        <v>8219</v>
      </c>
      <c r="C579">
        <v>29</v>
      </c>
      <c r="E579">
        <v>1181</v>
      </c>
      <c r="F579" t="s">
        <v>8221</v>
      </c>
      <c r="G579">
        <v>3</v>
      </c>
    </row>
    <row r="580" spans="1:7" x14ac:dyDescent="0.25">
      <c r="A580">
        <v>1302</v>
      </c>
      <c r="B580" t="s">
        <v>8219</v>
      </c>
      <c r="C580">
        <v>50</v>
      </c>
      <c r="E580">
        <v>1182</v>
      </c>
      <c r="F580" t="s">
        <v>8221</v>
      </c>
      <c r="G580">
        <v>4</v>
      </c>
    </row>
    <row r="581" spans="1:7" x14ac:dyDescent="0.25">
      <c r="A581">
        <v>1303</v>
      </c>
      <c r="B581" t="s">
        <v>8219</v>
      </c>
      <c r="C581">
        <v>108</v>
      </c>
      <c r="E581">
        <v>1183</v>
      </c>
      <c r="F581" t="s">
        <v>8221</v>
      </c>
      <c r="G581">
        <v>3</v>
      </c>
    </row>
    <row r="582" spans="1:7" x14ac:dyDescent="0.25">
      <c r="A582">
        <v>1344</v>
      </c>
      <c r="B582" t="s">
        <v>8219</v>
      </c>
      <c r="C582">
        <v>139</v>
      </c>
      <c r="E582">
        <v>1404</v>
      </c>
      <c r="F582" t="s">
        <v>8221</v>
      </c>
      <c r="G582">
        <v>5</v>
      </c>
    </row>
    <row r="583" spans="1:7" x14ac:dyDescent="0.25">
      <c r="A583">
        <v>1345</v>
      </c>
      <c r="B583" t="s">
        <v>8219</v>
      </c>
      <c r="C583">
        <v>7</v>
      </c>
      <c r="E583">
        <v>1405</v>
      </c>
      <c r="F583" t="s">
        <v>8221</v>
      </c>
      <c r="G583">
        <v>17</v>
      </c>
    </row>
    <row r="584" spans="1:7" x14ac:dyDescent="0.25">
      <c r="A584">
        <v>1346</v>
      </c>
      <c r="B584" t="s">
        <v>8219</v>
      </c>
      <c r="C584">
        <v>149</v>
      </c>
      <c r="E584">
        <v>1406</v>
      </c>
      <c r="F584" t="s">
        <v>8221</v>
      </c>
      <c r="G584">
        <v>3</v>
      </c>
    </row>
    <row r="585" spans="1:7" x14ac:dyDescent="0.25">
      <c r="A585">
        <v>1347</v>
      </c>
      <c r="B585" t="s">
        <v>8219</v>
      </c>
      <c r="C585">
        <v>31</v>
      </c>
      <c r="E585">
        <v>1407</v>
      </c>
      <c r="F585" t="s">
        <v>8221</v>
      </c>
      <c r="G585">
        <v>2</v>
      </c>
    </row>
    <row r="586" spans="1:7" x14ac:dyDescent="0.25">
      <c r="A586">
        <v>1348</v>
      </c>
      <c r="B586" t="s">
        <v>8219</v>
      </c>
      <c r="C586">
        <v>26</v>
      </c>
      <c r="E586">
        <v>1408</v>
      </c>
      <c r="F586" t="s">
        <v>8221</v>
      </c>
      <c r="G586">
        <v>6</v>
      </c>
    </row>
    <row r="587" spans="1:7" x14ac:dyDescent="0.25">
      <c r="A587">
        <v>1349</v>
      </c>
      <c r="B587" t="s">
        <v>8219</v>
      </c>
      <c r="C587">
        <v>172</v>
      </c>
      <c r="E587">
        <v>1409</v>
      </c>
      <c r="F587" t="s">
        <v>8221</v>
      </c>
      <c r="G587">
        <v>0</v>
      </c>
    </row>
    <row r="588" spans="1:7" x14ac:dyDescent="0.25">
      <c r="A588">
        <v>1350</v>
      </c>
      <c r="B588" t="s">
        <v>8219</v>
      </c>
      <c r="C588">
        <v>78</v>
      </c>
      <c r="E588">
        <v>1410</v>
      </c>
      <c r="F588" t="s">
        <v>8221</v>
      </c>
      <c r="G588">
        <v>1</v>
      </c>
    </row>
    <row r="589" spans="1:7" x14ac:dyDescent="0.25">
      <c r="A589">
        <v>1351</v>
      </c>
      <c r="B589" t="s">
        <v>8219</v>
      </c>
      <c r="C589">
        <v>120</v>
      </c>
      <c r="E589">
        <v>1411</v>
      </c>
      <c r="F589" t="s">
        <v>8221</v>
      </c>
      <c r="G589">
        <v>3</v>
      </c>
    </row>
    <row r="590" spans="1:7" x14ac:dyDescent="0.25">
      <c r="A590">
        <v>1352</v>
      </c>
      <c r="B590" t="s">
        <v>8219</v>
      </c>
      <c r="C590">
        <v>227</v>
      </c>
      <c r="E590">
        <v>1412</v>
      </c>
      <c r="F590" t="s">
        <v>8221</v>
      </c>
      <c r="G590">
        <v>13</v>
      </c>
    </row>
    <row r="591" spans="1:7" x14ac:dyDescent="0.25">
      <c r="A591">
        <v>1353</v>
      </c>
      <c r="B591" t="s">
        <v>8219</v>
      </c>
      <c r="C591">
        <v>42</v>
      </c>
      <c r="E591">
        <v>1413</v>
      </c>
      <c r="F591" t="s">
        <v>8221</v>
      </c>
      <c r="G591">
        <v>1</v>
      </c>
    </row>
    <row r="592" spans="1:7" x14ac:dyDescent="0.25">
      <c r="A592">
        <v>1354</v>
      </c>
      <c r="B592" t="s">
        <v>8219</v>
      </c>
      <c r="C592">
        <v>64</v>
      </c>
      <c r="E592">
        <v>1414</v>
      </c>
      <c r="F592" t="s">
        <v>8221</v>
      </c>
      <c r="G592">
        <v>1</v>
      </c>
    </row>
    <row r="593" spans="1:7" x14ac:dyDescent="0.25">
      <c r="A593">
        <v>1355</v>
      </c>
      <c r="B593" t="s">
        <v>8219</v>
      </c>
      <c r="C593">
        <v>121</v>
      </c>
      <c r="E593">
        <v>1415</v>
      </c>
      <c r="F593" t="s">
        <v>8221</v>
      </c>
      <c r="G593">
        <v>9</v>
      </c>
    </row>
    <row r="594" spans="1:7" x14ac:dyDescent="0.25">
      <c r="A594">
        <v>1356</v>
      </c>
      <c r="B594" t="s">
        <v>8219</v>
      </c>
      <c r="C594">
        <v>87</v>
      </c>
      <c r="E594">
        <v>1416</v>
      </c>
      <c r="F594" t="s">
        <v>8221</v>
      </c>
      <c r="G594">
        <v>0</v>
      </c>
    </row>
    <row r="595" spans="1:7" x14ac:dyDescent="0.25">
      <c r="A595">
        <v>1357</v>
      </c>
      <c r="B595" t="s">
        <v>8219</v>
      </c>
      <c r="C595">
        <v>65</v>
      </c>
      <c r="E595">
        <v>1417</v>
      </c>
      <c r="F595" t="s">
        <v>8221</v>
      </c>
      <c r="G595">
        <v>2</v>
      </c>
    </row>
    <row r="596" spans="1:7" x14ac:dyDescent="0.25">
      <c r="A596">
        <v>1358</v>
      </c>
      <c r="B596" t="s">
        <v>8219</v>
      </c>
      <c r="C596">
        <v>49</v>
      </c>
      <c r="E596">
        <v>1418</v>
      </c>
      <c r="F596" t="s">
        <v>8221</v>
      </c>
      <c r="G596">
        <v>1</v>
      </c>
    </row>
    <row r="597" spans="1:7" x14ac:dyDescent="0.25">
      <c r="A597">
        <v>1359</v>
      </c>
      <c r="B597" t="s">
        <v>8219</v>
      </c>
      <c r="C597">
        <v>19</v>
      </c>
      <c r="E597">
        <v>1419</v>
      </c>
      <c r="F597" t="s">
        <v>8221</v>
      </c>
      <c r="G597">
        <v>10</v>
      </c>
    </row>
    <row r="598" spans="1:7" x14ac:dyDescent="0.25">
      <c r="A598">
        <v>1360</v>
      </c>
      <c r="B598" t="s">
        <v>8219</v>
      </c>
      <c r="C598">
        <v>81</v>
      </c>
      <c r="E598">
        <v>1420</v>
      </c>
      <c r="F598" t="s">
        <v>8221</v>
      </c>
      <c r="G598">
        <v>3</v>
      </c>
    </row>
    <row r="599" spans="1:7" x14ac:dyDescent="0.25">
      <c r="A599">
        <v>1361</v>
      </c>
      <c r="B599" t="s">
        <v>8219</v>
      </c>
      <c r="C599">
        <v>264</v>
      </c>
      <c r="E599">
        <v>1421</v>
      </c>
      <c r="F599" t="s">
        <v>8221</v>
      </c>
      <c r="G599">
        <v>2</v>
      </c>
    </row>
    <row r="600" spans="1:7" x14ac:dyDescent="0.25">
      <c r="A600">
        <v>1362</v>
      </c>
      <c r="B600" t="s">
        <v>8219</v>
      </c>
      <c r="C600">
        <v>25</v>
      </c>
      <c r="E600">
        <v>1422</v>
      </c>
      <c r="F600" t="s">
        <v>8221</v>
      </c>
      <c r="G600">
        <v>2</v>
      </c>
    </row>
    <row r="601" spans="1:7" x14ac:dyDescent="0.25">
      <c r="A601">
        <v>1363</v>
      </c>
      <c r="B601" t="s">
        <v>8219</v>
      </c>
      <c r="C601">
        <v>5</v>
      </c>
      <c r="E601">
        <v>1423</v>
      </c>
      <c r="F601" t="s">
        <v>8221</v>
      </c>
      <c r="G601">
        <v>1</v>
      </c>
    </row>
    <row r="602" spans="1:7" x14ac:dyDescent="0.25">
      <c r="A602">
        <v>1364</v>
      </c>
      <c r="B602" t="s">
        <v>8219</v>
      </c>
      <c r="C602">
        <v>144</v>
      </c>
      <c r="E602">
        <v>1424</v>
      </c>
      <c r="F602" t="s">
        <v>8221</v>
      </c>
      <c r="G602">
        <v>14</v>
      </c>
    </row>
    <row r="603" spans="1:7" x14ac:dyDescent="0.25">
      <c r="A603">
        <v>1365</v>
      </c>
      <c r="B603" t="s">
        <v>8219</v>
      </c>
      <c r="C603">
        <v>92</v>
      </c>
      <c r="E603">
        <v>1425</v>
      </c>
      <c r="F603" t="s">
        <v>8221</v>
      </c>
      <c r="G603">
        <v>0</v>
      </c>
    </row>
    <row r="604" spans="1:7" x14ac:dyDescent="0.25">
      <c r="A604">
        <v>1366</v>
      </c>
      <c r="B604" t="s">
        <v>8219</v>
      </c>
      <c r="C604">
        <v>147</v>
      </c>
      <c r="E604">
        <v>1426</v>
      </c>
      <c r="F604" t="s">
        <v>8221</v>
      </c>
      <c r="G604">
        <v>0</v>
      </c>
    </row>
    <row r="605" spans="1:7" x14ac:dyDescent="0.25">
      <c r="A605">
        <v>1367</v>
      </c>
      <c r="B605" t="s">
        <v>8219</v>
      </c>
      <c r="C605">
        <v>90</v>
      </c>
      <c r="E605">
        <v>1427</v>
      </c>
      <c r="F605" t="s">
        <v>8221</v>
      </c>
      <c r="G605">
        <v>4</v>
      </c>
    </row>
    <row r="606" spans="1:7" x14ac:dyDescent="0.25">
      <c r="A606">
        <v>1368</v>
      </c>
      <c r="B606" t="s">
        <v>8219</v>
      </c>
      <c r="C606">
        <v>87</v>
      </c>
      <c r="E606">
        <v>1428</v>
      </c>
      <c r="F606" t="s">
        <v>8221</v>
      </c>
      <c r="G606">
        <v>3</v>
      </c>
    </row>
    <row r="607" spans="1:7" x14ac:dyDescent="0.25">
      <c r="A607">
        <v>1369</v>
      </c>
      <c r="B607" t="s">
        <v>8219</v>
      </c>
      <c r="C607">
        <v>406</v>
      </c>
      <c r="E607">
        <v>1429</v>
      </c>
      <c r="F607" t="s">
        <v>8221</v>
      </c>
      <c r="G607">
        <v>0</v>
      </c>
    </row>
    <row r="608" spans="1:7" x14ac:dyDescent="0.25">
      <c r="A608">
        <v>1370</v>
      </c>
      <c r="B608" t="s">
        <v>8219</v>
      </c>
      <c r="C608">
        <v>20</v>
      </c>
      <c r="E608">
        <v>1430</v>
      </c>
      <c r="F608" t="s">
        <v>8221</v>
      </c>
      <c r="G608">
        <v>5</v>
      </c>
    </row>
    <row r="609" spans="1:7" x14ac:dyDescent="0.25">
      <c r="A609">
        <v>1371</v>
      </c>
      <c r="B609" t="s">
        <v>8219</v>
      </c>
      <c r="C609">
        <v>70</v>
      </c>
      <c r="E609">
        <v>1431</v>
      </c>
      <c r="F609" t="s">
        <v>8221</v>
      </c>
      <c r="G609">
        <v>47</v>
      </c>
    </row>
    <row r="610" spans="1:7" x14ac:dyDescent="0.25">
      <c r="A610">
        <v>1372</v>
      </c>
      <c r="B610" t="s">
        <v>8219</v>
      </c>
      <c r="C610">
        <v>16</v>
      </c>
      <c r="E610">
        <v>1432</v>
      </c>
      <c r="F610" t="s">
        <v>8221</v>
      </c>
      <c r="G610">
        <v>0</v>
      </c>
    </row>
    <row r="611" spans="1:7" x14ac:dyDescent="0.25">
      <c r="A611">
        <v>1373</v>
      </c>
      <c r="B611" t="s">
        <v>8219</v>
      </c>
      <c r="C611">
        <v>52</v>
      </c>
      <c r="E611">
        <v>1433</v>
      </c>
      <c r="F611" t="s">
        <v>8221</v>
      </c>
      <c r="G611">
        <v>10</v>
      </c>
    </row>
    <row r="612" spans="1:7" x14ac:dyDescent="0.25">
      <c r="A612">
        <v>1374</v>
      </c>
      <c r="B612" t="s">
        <v>8219</v>
      </c>
      <c r="C612">
        <v>66</v>
      </c>
      <c r="E612">
        <v>1434</v>
      </c>
      <c r="F612" t="s">
        <v>8221</v>
      </c>
      <c r="G612">
        <v>11</v>
      </c>
    </row>
    <row r="613" spans="1:7" x14ac:dyDescent="0.25">
      <c r="A613">
        <v>1375</v>
      </c>
      <c r="B613" t="s">
        <v>8219</v>
      </c>
      <c r="C613">
        <v>109</v>
      </c>
      <c r="E613">
        <v>1435</v>
      </c>
      <c r="F613" t="s">
        <v>8221</v>
      </c>
      <c r="G613">
        <v>2</v>
      </c>
    </row>
    <row r="614" spans="1:7" x14ac:dyDescent="0.25">
      <c r="A614">
        <v>1376</v>
      </c>
      <c r="B614" t="s">
        <v>8219</v>
      </c>
      <c r="C614">
        <v>168</v>
      </c>
      <c r="E614">
        <v>1436</v>
      </c>
      <c r="F614" t="s">
        <v>8221</v>
      </c>
      <c r="G614">
        <v>2</v>
      </c>
    </row>
    <row r="615" spans="1:7" x14ac:dyDescent="0.25">
      <c r="A615">
        <v>1377</v>
      </c>
      <c r="B615" t="s">
        <v>8219</v>
      </c>
      <c r="C615">
        <v>31</v>
      </c>
      <c r="E615">
        <v>1437</v>
      </c>
      <c r="F615" t="s">
        <v>8221</v>
      </c>
      <c r="G615">
        <v>22</v>
      </c>
    </row>
    <row r="616" spans="1:7" x14ac:dyDescent="0.25">
      <c r="A616">
        <v>1378</v>
      </c>
      <c r="B616" t="s">
        <v>8219</v>
      </c>
      <c r="C616">
        <v>133</v>
      </c>
      <c r="E616">
        <v>1438</v>
      </c>
      <c r="F616" t="s">
        <v>8221</v>
      </c>
      <c r="G616">
        <v>8</v>
      </c>
    </row>
    <row r="617" spans="1:7" x14ac:dyDescent="0.25">
      <c r="A617">
        <v>1379</v>
      </c>
      <c r="B617" t="s">
        <v>8219</v>
      </c>
      <c r="C617">
        <v>151</v>
      </c>
      <c r="E617">
        <v>1439</v>
      </c>
      <c r="F617" t="s">
        <v>8221</v>
      </c>
      <c r="G617">
        <v>6</v>
      </c>
    </row>
    <row r="618" spans="1:7" x14ac:dyDescent="0.25">
      <c r="A618">
        <v>1380</v>
      </c>
      <c r="B618" t="s">
        <v>8219</v>
      </c>
      <c r="C618">
        <v>5</v>
      </c>
      <c r="E618">
        <v>1440</v>
      </c>
      <c r="F618" t="s">
        <v>8221</v>
      </c>
      <c r="G618">
        <v>1</v>
      </c>
    </row>
    <row r="619" spans="1:7" x14ac:dyDescent="0.25">
      <c r="A619">
        <v>1381</v>
      </c>
      <c r="B619" t="s">
        <v>8219</v>
      </c>
      <c r="C619">
        <v>73</v>
      </c>
      <c r="E619">
        <v>1441</v>
      </c>
      <c r="F619" t="s">
        <v>8221</v>
      </c>
      <c r="G619">
        <v>3</v>
      </c>
    </row>
    <row r="620" spans="1:7" x14ac:dyDescent="0.25">
      <c r="A620">
        <v>1382</v>
      </c>
      <c r="B620" t="s">
        <v>8219</v>
      </c>
      <c r="C620">
        <v>148</v>
      </c>
      <c r="E620">
        <v>1442</v>
      </c>
      <c r="F620" t="s">
        <v>8221</v>
      </c>
      <c r="G620">
        <v>0</v>
      </c>
    </row>
    <row r="621" spans="1:7" x14ac:dyDescent="0.25">
      <c r="A621">
        <v>1383</v>
      </c>
      <c r="B621" t="s">
        <v>8219</v>
      </c>
      <c r="C621">
        <v>93</v>
      </c>
      <c r="E621">
        <v>1443</v>
      </c>
      <c r="F621" t="s">
        <v>8221</v>
      </c>
      <c r="G621">
        <v>0</v>
      </c>
    </row>
    <row r="622" spans="1:7" x14ac:dyDescent="0.25">
      <c r="A622">
        <v>1384</v>
      </c>
      <c r="B622" t="s">
        <v>8219</v>
      </c>
      <c r="C622">
        <v>63</v>
      </c>
      <c r="E622">
        <v>1444</v>
      </c>
      <c r="F622" t="s">
        <v>8221</v>
      </c>
      <c r="G622">
        <v>0</v>
      </c>
    </row>
    <row r="623" spans="1:7" x14ac:dyDescent="0.25">
      <c r="A623">
        <v>1385</v>
      </c>
      <c r="B623" t="s">
        <v>8219</v>
      </c>
      <c r="C623">
        <v>134</v>
      </c>
      <c r="E623">
        <v>1445</v>
      </c>
      <c r="F623" t="s">
        <v>8221</v>
      </c>
      <c r="G623">
        <v>0</v>
      </c>
    </row>
    <row r="624" spans="1:7" x14ac:dyDescent="0.25">
      <c r="A624">
        <v>1386</v>
      </c>
      <c r="B624" t="s">
        <v>8219</v>
      </c>
      <c r="C624">
        <v>14</v>
      </c>
      <c r="E624">
        <v>1446</v>
      </c>
      <c r="F624" t="s">
        <v>8221</v>
      </c>
      <c r="G624">
        <v>0</v>
      </c>
    </row>
    <row r="625" spans="1:7" x14ac:dyDescent="0.25">
      <c r="A625">
        <v>1387</v>
      </c>
      <c r="B625" t="s">
        <v>8219</v>
      </c>
      <c r="C625">
        <v>78</v>
      </c>
      <c r="E625">
        <v>1447</v>
      </c>
      <c r="F625" t="s">
        <v>8221</v>
      </c>
      <c r="G625">
        <v>3</v>
      </c>
    </row>
    <row r="626" spans="1:7" x14ac:dyDescent="0.25">
      <c r="A626">
        <v>1388</v>
      </c>
      <c r="B626" t="s">
        <v>8219</v>
      </c>
      <c r="C626">
        <v>112</v>
      </c>
      <c r="E626">
        <v>1448</v>
      </c>
      <c r="F626" t="s">
        <v>8221</v>
      </c>
      <c r="G626">
        <v>0</v>
      </c>
    </row>
    <row r="627" spans="1:7" x14ac:dyDescent="0.25">
      <c r="A627">
        <v>1389</v>
      </c>
      <c r="B627" t="s">
        <v>8219</v>
      </c>
      <c r="C627">
        <v>34</v>
      </c>
      <c r="E627">
        <v>1449</v>
      </c>
      <c r="F627" t="s">
        <v>8221</v>
      </c>
      <c r="G627">
        <v>0</v>
      </c>
    </row>
    <row r="628" spans="1:7" x14ac:dyDescent="0.25">
      <c r="A628">
        <v>1390</v>
      </c>
      <c r="B628" t="s">
        <v>8219</v>
      </c>
      <c r="C628">
        <v>19</v>
      </c>
      <c r="E628">
        <v>1450</v>
      </c>
      <c r="F628" t="s">
        <v>8221</v>
      </c>
      <c r="G628">
        <v>1</v>
      </c>
    </row>
    <row r="629" spans="1:7" x14ac:dyDescent="0.25">
      <c r="A629">
        <v>1391</v>
      </c>
      <c r="B629" t="s">
        <v>8219</v>
      </c>
      <c r="C629">
        <v>13</v>
      </c>
      <c r="E629">
        <v>1481</v>
      </c>
      <c r="F629" t="s">
        <v>8221</v>
      </c>
      <c r="G629">
        <v>6</v>
      </c>
    </row>
    <row r="630" spans="1:7" x14ac:dyDescent="0.25">
      <c r="A630">
        <v>1392</v>
      </c>
      <c r="B630" t="s">
        <v>8219</v>
      </c>
      <c r="C630">
        <v>104</v>
      </c>
      <c r="E630">
        <v>1482</v>
      </c>
      <c r="F630" t="s">
        <v>8221</v>
      </c>
      <c r="G630">
        <v>1</v>
      </c>
    </row>
    <row r="631" spans="1:7" x14ac:dyDescent="0.25">
      <c r="A631">
        <v>1393</v>
      </c>
      <c r="B631" t="s">
        <v>8219</v>
      </c>
      <c r="C631">
        <v>52</v>
      </c>
      <c r="E631">
        <v>1483</v>
      </c>
      <c r="F631" t="s">
        <v>8221</v>
      </c>
      <c r="G631">
        <v>2</v>
      </c>
    </row>
    <row r="632" spans="1:7" x14ac:dyDescent="0.25">
      <c r="A632">
        <v>1394</v>
      </c>
      <c r="B632" t="s">
        <v>8219</v>
      </c>
      <c r="C632">
        <v>17</v>
      </c>
      <c r="E632">
        <v>1484</v>
      </c>
      <c r="F632" t="s">
        <v>8221</v>
      </c>
      <c r="G632">
        <v>0</v>
      </c>
    </row>
    <row r="633" spans="1:7" x14ac:dyDescent="0.25">
      <c r="A633">
        <v>1395</v>
      </c>
      <c r="B633" t="s">
        <v>8219</v>
      </c>
      <c r="C633">
        <v>82</v>
      </c>
      <c r="E633">
        <v>1485</v>
      </c>
      <c r="F633" t="s">
        <v>8221</v>
      </c>
      <c r="G633">
        <v>3</v>
      </c>
    </row>
    <row r="634" spans="1:7" x14ac:dyDescent="0.25">
      <c r="A634">
        <v>1396</v>
      </c>
      <c r="B634" t="s">
        <v>8219</v>
      </c>
      <c r="C634">
        <v>73</v>
      </c>
      <c r="E634">
        <v>1486</v>
      </c>
      <c r="F634" t="s">
        <v>8221</v>
      </c>
      <c r="G634">
        <v>3</v>
      </c>
    </row>
    <row r="635" spans="1:7" x14ac:dyDescent="0.25">
      <c r="A635">
        <v>1397</v>
      </c>
      <c r="B635" t="s">
        <v>8219</v>
      </c>
      <c r="C635">
        <v>158</v>
      </c>
      <c r="E635">
        <v>1487</v>
      </c>
      <c r="F635" t="s">
        <v>8221</v>
      </c>
      <c r="G635">
        <v>0</v>
      </c>
    </row>
    <row r="636" spans="1:7" x14ac:dyDescent="0.25">
      <c r="A636">
        <v>1398</v>
      </c>
      <c r="B636" t="s">
        <v>8219</v>
      </c>
      <c r="C636">
        <v>65</v>
      </c>
      <c r="E636">
        <v>1488</v>
      </c>
      <c r="F636" t="s">
        <v>8221</v>
      </c>
      <c r="G636">
        <v>6</v>
      </c>
    </row>
    <row r="637" spans="1:7" x14ac:dyDescent="0.25">
      <c r="A637">
        <v>1399</v>
      </c>
      <c r="B637" t="s">
        <v>8219</v>
      </c>
      <c r="C637">
        <v>184</v>
      </c>
      <c r="E637">
        <v>1489</v>
      </c>
      <c r="F637" t="s">
        <v>8221</v>
      </c>
      <c r="G637">
        <v>0</v>
      </c>
    </row>
    <row r="638" spans="1:7" x14ac:dyDescent="0.25">
      <c r="A638">
        <v>1400</v>
      </c>
      <c r="B638" t="s">
        <v>8219</v>
      </c>
      <c r="C638">
        <v>34</v>
      </c>
      <c r="E638">
        <v>1490</v>
      </c>
      <c r="F638" t="s">
        <v>8221</v>
      </c>
      <c r="G638">
        <v>19</v>
      </c>
    </row>
    <row r="639" spans="1:7" x14ac:dyDescent="0.25">
      <c r="A639">
        <v>1401</v>
      </c>
      <c r="B639" t="s">
        <v>8219</v>
      </c>
      <c r="C639">
        <v>240</v>
      </c>
      <c r="E639">
        <v>1491</v>
      </c>
      <c r="F639" t="s">
        <v>8221</v>
      </c>
      <c r="G639">
        <v>1</v>
      </c>
    </row>
    <row r="640" spans="1:7" x14ac:dyDescent="0.25">
      <c r="A640">
        <v>1402</v>
      </c>
      <c r="B640" t="s">
        <v>8219</v>
      </c>
      <c r="C640">
        <v>113</v>
      </c>
      <c r="E640">
        <v>1492</v>
      </c>
      <c r="F640" t="s">
        <v>8221</v>
      </c>
      <c r="G640">
        <v>2</v>
      </c>
    </row>
    <row r="641" spans="1:7" x14ac:dyDescent="0.25">
      <c r="A641">
        <v>1403</v>
      </c>
      <c r="B641" t="s">
        <v>8219</v>
      </c>
      <c r="C641">
        <v>66</v>
      </c>
      <c r="E641">
        <v>1493</v>
      </c>
      <c r="F641" t="s">
        <v>8221</v>
      </c>
      <c r="G641">
        <v>0</v>
      </c>
    </row>
    <row r="642" spans="1:7" x14ac:dyDescent="0.25">
      <c r="A642">
        <v>1461</v>
      </c>
      <c r="B642" t="s">
        <v>8219</v>
      </c>
      <c r="C642">
        <v>340</v>
      </c>
      <c r="E642">
        <v>1494</v>
      </c>
      <c r="F642" t="s">
        <v>8221</v>
      </c>
      <c r="G642">
        <v>11</v>
      </c>
    </row>
    <row r="643" spans="1:7" x14ac:dyDescent="0.25">
      <c r="A643">
        <v>1462</v>
      </c>
      <c r="B643" t="s">
        <v>8219</v>
      </c>
      <c r="C643">
        <v>150</v>
      </c>
      <c r="E643">
        <v>1495</v>
      </c>
      <c r="F643" t="s">
        <v>8221</v>
      </c>
      <c r="G643">
        <v>0</v>
      </c>
    </row>
    <row r="644" spans="1:7" x14ac:dyDescent="0.25">
      <c r="A644">
        <v>1463</v>
      </c>
      <c r="B644" t="s">
        <v>8219</v>
      </c>
      <c r="C644">
        <v>25</v>
      </c>
      <c r="E644">
        <v>1496</v>
      </c>
      <c r="F644" t="s">
        <v>8221</v>
      </c>
      <c r="G644">
        <v>0</v>
      </c>
    </row>
    <row r="645" spans="1:7" x14ac:dyDescent="0.25">
      <c r="A645">
        <v>1464</v>
      </c>
      <c r="B645" t="s">
        <v>8219</v>
      </c>
      <c r="C645">
        <v>234</v>
      </c>
      <c r="E645">
        <v>1497</v>
      </c>
      <c r="F645" t="s">
        <v>8221</v>
      </c>
      <c r="G645">
        <v>1</v>
      </c>
    </row>
    <row r="646" spans="1:7" x14ac:dyDescent="0.25">
      <c r="A646">
        <v>1465</v>
      </c>
      <c r="B646" t="s">
        <v>8219</v>
      </c>
      <c r="C646">
        <v>2602</v>
      </c>
      <c r="E646">
        <v>1498</v>
      </c>
      <c r="F646" t="s">
        <v>8221</v>
      </c>
      <c r="G646">
        <v>3</v>
      </c>
    </row>
    <row r="647" spans="1:7" x14ac:dyDescent="0.25">
      <c r="A647">
        <v>1466</v>
      </c>
      <c r="B647" t="s">
        <v>8219</v>
      </c>
      <c r="C647">
        <v>248</v>
      </c>
      <c r="E647">
        <v>1499</v>
      </c>
      <c r="F647" t="s">
        <v>8221</v>
      </c>
      <c r="G647">
        <v>1</v>
      </c>
    </row>
    <row r="648" spans="1:7" x14ac:dyDescent="0.25">
      <c r="A648">
        <v>1467</v>
      </c>
      <c r="B648" t="s">
        <v>8219</v>
      </c>
      <c r="C648">
        <v>600</v>
      </c>
      <c r="E648">
        <v>1500</v>
      </c>
      <c r="F648" t="s">
        <v>8221</v>
      </c>
      <c r="G648">
        <v>15</v>
      </c>
    </row>
    <row r="649" spans="1:7" x14ac:dyDescent="0.25">
      <c r="A649">
        <v>1468</v>
      </c>
      <c r="B649" t="s">
        <v>8219</v>
      </c>
      <c r="C649">
        <v>293</v>
      </c>
      <c r="E649">
        <v>1541</v>
      </c>
      <c r="F649" t="s">
        <v>8221</v>
      </c>
      <c r="G649">
        <v>2</v>
      </c>
    </row>
    <row r="650" spans="1:7" x14ac:dyDescent="0.25">
      <c r="A650">
        <v>1469</v>
      </c>
      <c r="B650" t="s">
        <v>8219</v>
      </c>
      <c r="C650">
        <v>321</v>
      </c>
      <c r="E650">
        <v>1542</v>
      </c>
      <c r="F650" t="s">
        <v>8221</v>
      </c>
      <c r="G650">
        <v>1</v>
      </c>
    </row>
    <row r="651" spans="1:7" x14ac:dyDescent="0.25">
      <c r="A651">
        <v>1470</v>
      </c>
      <c r="B651" t="s">
        <v>8219</v>
      </c>
      <c r="C651">
        <v>81</v>
      </c>
      <c r="E651">
        <v>1543</v>
      </c>
      <c r="F651" t="s">
        <v>8221</v>
      </c>
      <c r="G651">
        <v>1</v>
      </c>
    </row>
    <row r="652" spans="1:7" x14ac:dyDescent="0.25">
      <c r="A652">
        <v>1471</v>
      </c>
      <c r="B652" t="s">
        <v>8219</v>
      </c>
      <c r="C652">
        <v>343</v>
      </c>
      <c r="E652">
        <v>1544</v>
      </c>
      <c r="F652" t="s">
        <v>8221</v>
      </c>
      <c r="G652">
        <v>0</v>
      </c>
    </row>
    <row r="653" spans="1:7" x14ac:dyDescent="0.25">
      <c r="A653">
        <v>1472</v>
      </c>
      <c r="B653" t="s">
        <v>8219</v>
      </c>
      <c r="C653">
        <v>336</v>
      </c>
      <c r="E653">
        <v>1545</v>
      </c>
      <c r="F653" t="s">
        <v>8221</v>
      </c>
      <c r="G653">
        <v>1</v>
      </c>
    </row>
    <row r="654" spans="1:7" x14ac:dyDescent="0.25">
      <c r="A654">
        <v>1473</v>
      </c>
      <c r="B654" t="s">
        <v>8219</v>
      </c>
      <c r="C654">
        <v>47</v>
      </c>
      <c r="E654">
        <v>1546</v>
      </c>
      <c r="F654" t="s">
        <v>8221</v>
      </c>
      <c r="G654">
        <v>11</v>
      </c>
    </row>
    <row r="655" spans="1:7" x14ac:dyDescent="0.25">
      <c r="A655">
        <v>1474</v>
      </c>
      <c r="B655" t="s">
        <v>8219</v>
      </c>
      <c r="C655">
        <v>76</v>
      </c>
      <c r="E655">
        <v>1547</v>
      </c>
      <c r="F655" t="s">
        <v>8221</v>
      </c>
      <c r="G655">
        <v>0</v>
      </c>
    </row>
    <row r="656" spans="1:7" x14ac:dyDescent="0.25">
      <c r="A656">
        <v>1475</v>
      </c>
      <c r="B656" t="s">
        <v>8219</v>
      </c>
      <c r="C656">
        <v>441</v>
      </c>
      <c r="E656">
        <v>1548</v>
      </c>
      <c r="F656" t="s">
        <v>8221</v>
      </c>
      <c r="G656">
        <v>1</v>
      </c>
    </row>
    <row r="657" spans="1:7" x14ac:dyDescent="0.25">
      <c r="A657">
        <v>1476</v>
      </c>
      <c r="B657" t="s">
        <v>8219</v>
      </c>
      <c r="C657">
        <v>916</v>
      </c>
      <c r="E657">
        <v>1549</v>
      </c>
      <c r="F657" t="s">
        <v>8221</v>
      </c>
      <c r="G657">
        <v>6</v>
      </c>
    </row>
    <row r="658" spans="1:7" x14ac:dyDescent="0.25">
      <c r="A658">
        <v>1477</v>
      </c>
      <c r="B658" t="s">
        <v>8219</v>
      </c>
      <c r="C658">
        <v>369</v>
      </c>
      <c r="E658">
        <v>1550</v>
      </c>
      <c r="F658" t="s">
        <v>8221</v>
      </c>
      <c r="G658">
        <v>7</v>
      </c>
    </row>
    <row r="659" spans="1:7" x14ac:dyDescent="0.25">
      <c r="A659">
        <v>1478</v>
      </c>
      <c r="B659" t="s">
        <v>8219</v>
      </c>
      <c r="C659">
        <v>20242</v>
      </c>
      <c r="E659">
        <v>1551</v>
      </c>
      <c r="F659" t="s">
        <v>8221</v>
      </c>
      <c r="G659">
        <v>0</v>
      </c>
    </row>
    <row r="660" spans="1:7" x14ac:dyDescent="0.25">
      <c r="A660">
        <v>1479</v>
      </c>
      <c r="B660" t="s">
        <v>8219</v>
      </c>
      <c r="C660">
        <v>71</v>
      </c>
      <c r="E660">
        <v>1552</v>
      </c>
      <c r="F660" t="s">
        <v>8221</v>
      </c>
      <c r="G660">
        <v>16</v>
      </c>
    </row>
    <row r="661" spans="1:7" x14ac:dyDescent="0.25">
      <c r="A661">
        <v>1480</v>
      </c>
      <c r="B661" t="s">
        <v>8219</v>
      </c>
      <c r="C661">
        <v>635</v>
      </c>
      <c r="E661">
        <v>1553</v>
      </c>
      <c r="F661" t="s">
        <v>8221</v>
      </c>
      <c r="G661">
        <v>0</v>
      </c>
    </row>
    <row r="662" spans="1:7" x14ac:dyDescent="0.25">
      <c r="A662">
        <v>1501</v>
      </c>
      <c r="B662" t="s">
        <v>8219</v>
      </c>
      <c r="C662">
        <v>885</v>
      </c>
      <c r="E662">
        <v>1554</v>
      </c>
      <c r="F662" t="s">
        <v>8221</v>
      </c>
      <c r="G662">
        <v>0</v>
      </c>
    </row>
    <row r="663" spans="1:7" x14ac:dyDescent="0.25">
      <c r="A663">
        <v>1502</v>
      </c>
      <c r="B663" t="s">
        <v>8219</v>
      </c>
      <c r="C663">
        <v>329</v>
      </c>
      <c r="E663">
        <v>1555</v>
      </c>
      <c r="F663" t="s">
        <v>8221</v>
      </c>
      <c r="G663">
        <v>0</v>
      </c>
    </row>
    <row r="664" spans="1:7" x14ac:dyDescent="0.25">
      <c r="A664">
        <v>1503</v>
      </c>
      <c r="B664" t="s">
        <v>8219</v>
      </c>
      <c r="C664">
        <v>71</v>
      </c>
      <c r="E664">
        <v>1556</v>
      </c>
      <c r="F664" t="s">
        <v>8221</v>
      </c>
      <c r="G664">
        <v>12</v>
      </c>
    </row>
    <row r="665" spans="1:7" x14ac:dyDescent="0.25">
      <c r="A665">
        <v>1504</v>
      </c>
      <c r="B665" t="s">
        <v>8219</v>
      </c>
      <c r="C665">
        <v>269</v>
      </c>
      <c r="E665">
        <v>1557</v>
      </c>
      <c r="F665" t="s">
        <v>8221</v>
      </c>
      <c r="G665">
        <v>1</v>
      </c>
    </row>
    <row r="666" spans="1:7" x14ac:dyDescent="0.25">
      <c r="A666">
        <v>1505</v>
      </c>
      <c r="B666" t="s">
        <v>8219</v>
      </c>
      <c r="C666">
        <v>345</v>
      </c>
      <c r="E666">
        <v>1558</v>
      </c>
      <c r="F666" t="s">
        <v>8221</v>
      </c>
      <c r="G666">
        <v>3</v>
      </c>
    </row>
    <row r="667" spans="1:7" x14ac:dyDescent="0.25">
      <c r="A667">
        <v>1506</v>
      </c>
      <c r="B667" t="s">
        <v>8219</v>
      </c>
      <c r="C667">
        <v>43</v>
      </c>
      <c r="E667">
        <v>1559</v>
      </c>
      <c r="F667" t="s">
        <v>8221</v>
      </c>
      <c r="G667">
        <v>1</v>
      </c>
    </row>
    <row r="668" spans="1:7" x14ac:dyDescent="0.25">
      <c r="A668">
        <v>1507</v>
      </c>
      <c r="B668" t="s">
        <v>8219</v>
      </c>
      <c r="C668">
        <v>33</v>
      </c>
      <c r="E668">
        <v>1560</v>
      </c>
      <c r="F668" t="s">
        <v>8221</v>
      </c>
      <c r="G668">
        <v>4</v>
      </c>
    </row>
    <row r="669" spans="1:7" x14ac:dyDescent="0.25">
      <c r="A669">
        <v>1508</v>
      </c>
      <c r="B669" t="s">
        <v>8219</v>
      </c>
      <c r="C669">
        <v>211</v>
      </c>
      <c r="E669">
        <v>1581</v>
      </c>
      <c r="F669" t="s">
        <v>8221</v>
      </c>
      <c r="G669">
        <v>1</v>
      </c>
    </row>
    <row r="670" spans="1:7" x14ac:dyDescent="0.25">
      <c r="A670">
        <v>1509</v>
      </c>
      <c r="B670" t="s">
        <v>8219</v>
      </c>
      <c r="C670">
        <v>196</v>
      </c>
      <c r="E670">
        <v>1582</v>
      </c>
      <c r="F670" t="s">
        <v>8221</v>
      </c>
      <c r="G670">
        <v>3</v>
      </c>
    </row>
    <row r="671" spans="1:7" x14ac:dyDescent="0.25">
      <c r="A671">
        <v>1510</v>
      </c>
      <c r="B671" t="s">
        <v>8219</v>
      </c>
      <c r="C671">
        <v>405</v>
      </c>
      <c r="E671">
        <v>1583</v>
      </c>
      <c r="F671" t="s">
        <v>8221</v>
      </c>
      <c r="G671">
        <v>1</v>
      </c>
    </row>
    <row r="672" spans="1:7" x14ac:dyDescent="0.25">
      <c r="A672">
        <v>1511</v>
      </c>
      <c r="B672" t="s">
        <v>8219</v>
      </c>
      <c r="C672">
        <v>206</v>
      </c>
      <c r="E672">
        <v>1584</v>
      </c>
      <c r="F672" t="s">
        <v>8221</v>
      </c>
      <c r="G672">
        <v>0</v>
      </c>
    </row>
    <row r="673" spans="1:7" x14ac:dyDescent="0.25">
      <c r="A673">
        <v>1512</v>
      </c>
      <c r="B673" t="s">
        <v>8219</v>
      </c>
      <c r="C673">
        <v>335</v>
      </c>
      <c r="E673">
        <v>1585</v>
      </c>
      <c r="F673" t="s">
        <v>8221</v>
      </c>
      <c r="G673">
        <v>12</v>
      </c>
    </row>
    <row r="674" spans="1:7" x14ac:dyDescent="0.25">
      <c r="A674">
        <v>1513</v>
      </c>
      <c r="B674" t="s">
        <v>8219</v>
      </c>
      <c r="C674">
        <v>215</v>
      </c>
      <c r="E674">
        <v>1586</v>
      </c>
      <c r="F674" t="s">
        <v>8221</v>
      </c>
      <c r="G674">
        <v>0</v>
      </c>
    </row>
    <row r="675" spans="1:7" x14ac:dyDescent="0.25">
      <c r="A675">
        <v>1514</v>
      </c>
      <c r="B675" t="s">
        <v>8219</v>
      </c>
      <c r="C675">
        <v>176</v>
      </c>
      <c r="E675">
        <v>1587</v>
      </c>
      <c r="F675" t="s">
        <v>8221</v>
      </c>
      <c r="G675">
        <v>1</v>
      </c>
    </row>
    <row r="676" spans="1:7" x14ac:dyDescent="0.25">
      <c r="A676">
        <v>1515</v>
      </c>
      <c r="B676" t="s">
        <v>8219</v>
      </c>
      <c r="C676">
        <v>555</v>
      </c>
      <c r="E676">
        <v>1588</v>
      </c>
      <c r="F676" t="s">
        <v>8221</v>
      </c>
      <c r="G676">
        <v>0</v>
      </c>
    </row>
    <row r="677" spans="1:7" x14ac:dyDescent="0.25">
      <c r="A677">
        <v>1516</v>
      </c>
      <c r="B677" t="s">
        <v>8219</v>
      </c>
      <c r="C677">
        <v>116</v>
      </c>
      <c r="E677">
        <v>1589</v>
      </c>
      <c r="F677" t="s">
        <v>8221</v>
      </c>
      <c r="G677">
        <v>0</v>
      </c>
    </row>
    <row r="678" spans="1:7" x14ac:dyDescent="0.25">
      <c r="A678">
        <v>1517</v>
      </c>
      <c r="B678" t="s">
        <v>8219</v>
      </c>
      <c r="C678">
        <v>615</v>
      </c>
      <c r="E678">
        <v>1590</v>
      </c>
      <c r="F678" t="s">
        <v>8221</v>
      </c>
      <c r="G678">
        <v>2</v>
      </c>
    </row>
    <row r="679" spans="1:7" x14ac:dyDescent="0.25">
      <c r="A679">
        <v>1518</v>
      </c>
      <c r="B679" t="s">
        <v>8219</v>
      </c>
      <c r="C679">
        <v>236</v>
      </c>
      <c r="E679">
        <v>1591</v>
      </c>
      <c r="F679" t="s">
        <v>8221</v>
      </c>
      <c r="G679">
        <v>92</v>
      </c>
    </row>
    <row r="680" spans="1:7" x14ac:dyDescent="0.25">
      <c r="A680">
        <v>1519</v>
      </c>
      <c r="B680" t="s">
        <v>8219</v>
      </c>
      <c r="C680">
        <v>145</v>
      </c>
      <c r="E680">
        <v>1592</v>
      </c>
      <c r="F680" t="s">
        <v>8221</v>
      </c>
      <c r="G680">
        <v>0</v>
      </c>
    </row>
    <row r="681" spans="1:7" x14ac:dyDescent="0.25">
      <c r="A681">
        <v>1520</v>
      </c>
      <c r="B681" t="s">
        <v>8219</v>
      </c>
      <c r="C681">
        <v>167</v>
      </c>
      <c r="E681">
        <v>1593</v>
      </c>
      <c r="F681" t="s">
        <v>8221</v>
      </c>
      <c r="G681">
        <v>3</v>
      </c>
    </row>
    <row r="682" spans="1:7" x14ac:dyDescent="0.25">
      <c r="A682">
        <v>1521</v>
      </c>
      <c r="B682" t="s">
        <v>8219</v>
      </c>
      <c r="C682">
        <v>235</v>
      </c>
      <c r="E682">
        <v>1594</v>
      </c>
      <c r="F682" t="s">
        <v>8221</v>
      </c>
      <c r="G682">
        <v>10</v>
      </c>
    </row>
    <row r="683" spans="1:7" x14ac:dyDescent="0.25">
      <c r="A683">
        <v>1522</v>
      </c>
      <c r="B683" t="s">
        <v>8219</v>
      </c>
      <c r="C683">
        <v>452</v>
      </c>
      <c r="E683">
        <v>1595</v>
      </c>
      <c r="F683" t="s">
        <v>8221</v>
      </c>
      <c r="G683">
        <v>7</v>
      </c>
    </row>
    <row r="684" spans="1:7" x14ac:dyDescent="0.25">
      <c r="A684">
        <v>1523</v>
      </c>
      <c r="B684" t="s">
        <v>8219</v>
      </c>
      <c r="C684">
        <v>241</v>
      </c>
      <c r="E684">
        <v>1596</v>
      </c>
      <c r="F684" t="s">
        <v>8221</v>
      </c>
      <c r="G684">
        <v>3</v>
      </c>
    </row>
    <row r="685" spans="1:7" x14ac:dyDescent="0.25">
      <c r="A685">
        <v>1524</v>
      </c>
      <c r="B685" t="s">
        <v>8219</v>
      </c>
      <c r="C685">
        <v>28</v>
      </c>
      <c r="E685">
        <v>1597</v>
      </c>
      <c r="F685" t="s">
        <v>8221</v>
      </c>
      <c r="G685">
        <v>0</v>
      </c>
    </row>
    <row r="686" spans="1:7" x14ac:dyDescent="0.25">
      <c r="A686">
        <v>1525</v>
      </c>
      <c r="B686" t="s">
        <v>8219</v>
      </c>
      <c r="C686">
        <v>140</v>
      </c>
      <c r="E686">
        <v>1598</v>
      </c>
      <c r="F686" t="s">
        <v>8221</v>
      </c>
      <c r="G686">
        <v>1</v>
      </c>
    </row>
    <row r="687" spans="1:7" x14ac:dyDescent="0.25">
      <c r="A687">
        <v>1526</v>
      </c>
      <c r="B687" t="s">
        <v>8219</v>
      </c>
      <c r="C687">
        <v>280</v>
      </c>
      <c r="E687">
        <v>1599</v>
      </c>
      <c r="F687" t="s">
        <v>8221</v>
      </c>
      <c r="G687">
        <v>0</v>
      </c>
    </row>
    <row r="688" spans="1:7" x14ac:dyDescent="0.25">
      <c r="A688">
        <v>1527</v>
      </c>
      <c r="B688" t="s">
        <v>8219</v>
      </c>
      <c r="C688">
        <v>70</v>
      </c>
      <c r="E688">
        <v>1600</v>
      </c>
      <c r="F688" t="s">
        <v>8221</v>
      </c>
      <c r="G688">
        <v>9</v>
      </c>
    </row>
    <row r="689" spans="1:7" x14ac:dyDescent="0.25">
      <c r="A689">
        <v>1528</v>
      </c>
      <c r="B689" t="s">
        <v>8219</v>
      </c>
      <c r="C689">
        <v>160</v>
      </c>
      <c r="E689">
        <v>1701</v>
      </c>
      <c r="F689" t="s">
        <v>8221</v>
      </c>
      <c r="G689">
        <v>2</v>
      </c>
    </row>
    <row r="690" spans="1:7" x14ac:dyDescent="0.25">
      <c r="A690">
        <v>1529</v>
      </c>
      <c r="B690" t="s">
        <v>8219</v>
      </c>
      <c r="C690">
        <v>141</v>
      </c>
      <c r="E690">
        <v>1702</v>
      </c>
      <c r="F690" t="s">
        <v>8221</v>
      </c>
      <c r="G690">
        <v>1</v>
      </c>
    </row>
    <row r="691" spans="1:7" x14ac:dyDescent="0.25">
      <c r="A691">
        <v>1530</v>
      </c>
      <c r="B691" t="s">
        <v>8219</v>
      </c>
      <c r="C691">
        <v>874</v>
      </c>
      <c r="E691">
        <v>1703</v>
      </c>
      <c r="F691" t="s">
        <v>8221</v>
      </c>
      <c r="G691">
        <v>2</v>
      </c>
    </row>
    <row r="692" spans="1:7" x14ac:dyDescent="0.25">
      <c r="A692">
        <v>1531</v>
      </c>
      <c r="B692" t="s">
        <v>8219</v>
      </c>
      <c r="C692">
        <v>73</v>
      </c>
      <c r="E692">
        <v>1704</v>
      </c>
      <c r="F692" t="s">
        <v>8221</v>
      </c>
      <c r="G692">
        <v>11</v>
      </c>
    </row>
    <row r="693" spans="1:7" x14ac:dyDescent="0.25">
      <c r="A693">
        <v>1532</v>
      </c>
      <c r="B693" t="s">
        <v>8219</v>
      </c>
      <c r="C693">
        <v>294</v>
      </c>
      <c r="E693">
        <v>1705</v>
      </c>
      <c r="F693" t="s">
        <v>8221</v>
      </c>
      <c r="G693">
        <v>0</v>
      </c>
    </row>
    <row r="694" spans="1:7" x14ac:dyDescent="0.25">
      <c r="A694">
        <v>1533</v>
      </c>
      <c r="B694" t="s">
        <v>8219</v>
      </c>
      <c r="C694">
        <v>740</v>
      </c>
      <c r="E694">
        <v>1706</v>
      </c>
      <c r="F694" t="s">
        <v>8221</v>
      </c>
      <c r="G694">
        <v>0</v>
      </c>
    </row>
    <row r="695" spans="1:7" x14ac:dyDescent="0.25">
      <c r="A695">
        <v>1534</v>
      </c>
      <c r="B695" t="s">
        <v>8219</v>
      </c>
      <c r="C695">
        <v>369</v>
      </c>
      <c r="E695">
        <v>1707</v>
      </c>
      <c r="F695" t="s">
        <v>8221</v>
      </c>
      <c r="G695">
        <v>9</v>
      </c>
    </row>
    <row r="696" spans="1:7" x14ac:dyDescent="0.25">
      <c r="A696">
        <v>1535</v>
      </c>
      <c r="B696" t="s">
        <v>8219</v>
      </c>
      <c r="C696">
        <v>110</v>
      </c>
      <c r="E696">
        <v>1708</v>
      </c>
      <c r="F696" t="s">
        <v>8221</v>
      </c>
      <c r="G696">
        <v>0</v>
      </c>
    </row>
    <row r="697" spans="1:7" x14ac:dyDescent="0.25">
      <c r="A697">
        <v>1536</v>
      </c>
      <c r="B697" t="s">
        <v>8219</v>
      </c>
      <c r="C697">
        <v>455</v>
      </c>
      <c r="E697">
        <v>1709</v>
      </c>
      <c r="F697" t="s">
        <v>8221</v>
      </c>
      <c r="G697">
        <v>4</v>
      </c>
    </row>
    <row r="698" spans="1:7" x14ac:dyDescent="0.25">
      <c r="A698">
        <v>1537</v>
      </c>
      <c r="B698" t="s">
        <v>8219</v>
      </c>
      <c r="C698">
        <v>224</v>
      </c>
      <c r="E698">
        <v>1710</v>
      </c>
      <c r="F698" t="s">
        <v>8221</v>
      </c>
      <c r="G698">
        <v>1</v>
      </c>
    </row>
    <row r="699" spans="1:7" x14ac:dyDescent="0.25">
      <c r="A699">
        <v>1538</v>
      </c>
      <c r="B699" t="s">
        <v>8219</v>
      </c>
      <c r="C699">
        <v>46</v>
      </c>
      <c r="E699">
        <v>1711</v>
      </c>
      <c r="F699" t="s">
        <v>8221</v>
      </c>
      <c r="G699">
        <v>2</v>
      </c>
    </row>
    <row r="700" spans="1:7" x14ac:dyDescent="0.25">
      <c r="A700">
        <v>1539</v>
      </c>
      <c r="B700" t="s">
        <v>8219</v>
      </c>
      <c r="C700">
        <v>284</v>
      </c>
      <c r="E700">
        <v>1712</v>
      </c>
      <c r="F700" t="s">
        <v>8221</v>
      </c>
      <c r="G700">
        <v>0</v>
      </c>
    </row>
    <row r="701" spans="1:7" x14ac:dyDescent="0.25">
      <c r="A701">
        <v>1540</v>
      </c>
      <c r="B701" t="s">
        <v>8219</v>
      </c>
      <c r="C701">
        <v>98</v>
      </c>
      <c r="E701">
        <v>1713</v>
      </c>
      <c r="F701" t="s">
        <v>8221</v>
      </c>
      <c r="G701">
        <v>1</v>
      </c>
    </row>
    <row r="702" spans="1:7" x14ac:dyDescent="0.25">
      <c r="A702">
        <v>1601</v>
      </c>
      <c r="B702" t="s">
        <v>8219</v>
      </c>
      <c r="C702">
        <v>56</v>
      </c>
      <c r="E702">
        <v>1714</v>
      </c>
      <c r="F702" t="s">
        <v>8221</v>
      </c>
      <c r="G702">
        <v>17</v>
      </c>
    </row>
    <row r="703" spans="1:7" x14ac:dyDescent="0.25">
      <c r="A703">
        <v>1602</v>
      </c>
      <c r="B703" t="s">
        <v>8219</v>
      </c>
      <c r="C703">
        <v>32</v>
      </c>
      <c r="E703">
        <v>1715</v>
      </c>
      <c r="F703" t="s">
        <v>8221</v>
      </c>
      <c r="G703">
        <v>2</v>
      </c>
    </row>
    <row r="704" spans="1:7" x14ac:dyDescent="0.25">
      <c r="A704">
        <v>1603</v>
      </c>
      <c r="B704" t="s">
        <v>8219</v>
      </c>
      <c r="C704">
        <v>30</v>
      </c>
      <c r="E704">
        <v>1716</v>
      </c>
      <c r="F704" t="s">
        <v>8221</v>
      </c>
      <c r="G704">
        <v>3</v>
      </c>
    </row>
    <row r="705" spans="1:7" x14ac:dyDescent="0.25">
      <c r="A705">
        <v>1604</v>
      </c>
      <c r="B705" t="s">
        <v>8219</v>
      </c>
      <c r="C705">
        <v>70</v>
      </c>
      <c r="E705">
        <v>1717</v>
      </c>
      <c r="F705" t="s">
        <v>8221</v>
      </c>
      <c r="G705">
        <v>41</v>
      </c>
    </row>
    <row r="706" spans="1:7" x14ac:dyDescent="0.25">
      <c r="A706">
        <v>1605</v>
      </c>
      <c r="B706" t="s">
        <v>8219</v>
      </c>
      <c r="C706">
        <v>44</v>
      </c>
      <c r="E706">
        <v>1718</v>
      </c>
      <c r="F706" t="s">
        <v>8221</v>
      </c>
      <c r="G706">
        <v>2</v>
      </c>
    </row>
    <row r="707" spans="1:7" x14ac:dyDescent="0.25">
      <c r="A707">
        <v>1606</v>
      </c>
      <c r="B707" t="s">
        <v>8219</v>
      </c>
      <c r="C707">
        <v>92</v>
      </c>
      <c r="E707">
        <v>1719</v>
      </c>
      <c r="F707" t="s">
        <v>8221</v>
      </c>
      <c r="G707">
        <v>3</v>
      </c>
    </row>
    <row r="708" spans="1:7" x14ac:dyDescent="0.25">
      <c r="A708">
        <v>1607</v>
      </c>
      <c r="B708" t="s">
        <v>8219</v>
      </c>
      <c r="C708">
        <v>205</v>
      </c>
      <c r="E708">
        <v>1720</v>
      </c>
      <c r="F708" t="s">
        <v>8221</v>
      </c>
      <c r="G708">
        <v>8</v>
      </c>
    </row>
    <row r="709" spans="1:7" x14ac:dyDescent="0.25">
      <c r="A709">
        <v>1608</v>
      </c>
      <c r="B709" t="s">
        <v>8219</v>
      </c>
      <c r="C709">
        <v>23</v>
      </c>
      <c r="E709">
        <v>1721</v>
      </c>
      <c r="F709" t="s">
        <v>8221</v>
      </c>
      <c r="G709">
        <v>0</v>
      </c>
    </row>
    <row r="710" spans="1:7" x14ac:dyDescent="0.25">
      <c r="A710">
        <v>1609</v>
      </c>
      <c r="B710" t="s">
        <v>8219</v>
      </c>
      <c r="C710">
        <v>4</v>
      </c>
      <c r="E710">
        <v>1722</v>
      </c>
      <c r="F710" t="s">
        <v>8221</v>
      </c>
      <c r="G710">
        <v>1</v>
      </c>
    </row>
    <row r="711" spans="1:7" x14ac:dyDescent="0.25">
      <c r="A711">
        <v>1610</v>
      </c>
      <c r="B711" t="s">
        <v>8219</v>
      </c>
      <c r="C711">
        <v>112</v>
      </c>
      <c r="E711">
        <v>1723</v>
      </c>
      <c r="F711" t="s">
        <v>8221</v>
      </c>
      <c r="G711">
        <v>3</v>
      </c>
    </row>
    <row r="712" spans="1:7" x14ac:dyDescent="0.25">
      <c r="A712">
        <v>1611</v>
      </c>
      <c r="B712" t="s">
        <v>8219</v>
      </c>
      <c r="C712">
        <v>27</v>
      </c>
      <c r="E712">
        <v>1724</v>
      </c>
      <c r="F712" t="s">
        <v>8221</v>
      </c>
      <c r="G712">
        <v>4</v>
      </c>
    </row>
    <row r="713" spans="1:7" x14ac:dyDescent="0.25">
      <c r="A713">
        <v>1612</v>
      </c>
      <c r="B713" t="s">
        <v>8219</v>
      </c>
      <c r="C713">
        <v>11</v>
      </c>
      <c r="E713">
        <v>1725</v>
      </c>
      <c r="F713" t="s">
        <v>8221</v>
      </c>
      <c r="G713">
        <v>9</v>
      </c>
    </row>
    <row r="714" spans="1:7" x14ac:dyDescent="0.25">
      <c r="A714">
        <v>1613</v>
      </c>
      <c r="B714" t="s">
        <v>8219</v>
      </c>
      <c r="C714">
        <v>26</v>
      </c>
      <c r="E714">
        <v>1726</v>
      </c>
      <c r="F714" t="s">
        <v>8221</v>
      </c>
      <c r="G714">
        <v>16</v>
      </c>
    </row>
    <row r="715" spans="1:7" x14ac:dyDescent="0.25">
      <c r="A715">
        <v>1614</v>
      </c>
      <c r="B715" t="s">
        <v>8219</v>
      </c>
      <c r="C715">
        <v>77</v>
      </c>
      <c r="E715">
        <v>1727</v>
      </c>
      <c r="F715" t="s">
        <v>8221</v>
      </c>
      <c r="G715">
        <v>1</v>
      </c>
    </row>
    <row r="716" spans="1:7" x14ac:dyDescent="0.25">
      <c r="A716">
        <v>1615</v>
      </c>
      <c r="B716" t="s">
        <v>8219</v>
      </c>
      <c r="C716">
        <v>136</v>
      </c>
      <c r="E716">
        <v>1728</v>
      </c>
      <c r="F716" t="s">
        <v>8221</v>
      </c>
      <c r="G716">
        <v>7</v>
      </c>
    </row>
    <row r="717" spans="1:7" x14ac:dyDescent="0.25">
      <c r="A717">
        <v>1616</v>
      </c>
      <c r="B717" t="s">
        <v>8219</v>
      </c>
      <c r="C717">
        <v>157</v>
      </c>
      <c r="E717">
        <v>1729</v>
      </c>
      <c r="F717" t="s">
        <v>8221</v>
      </c>
      <c r="G717">
        <v>0</v>
      </c>
    </row>
    <row r="718" spans="1:7" x14ac:dyDescent="0.25">
      <c r="A718">
        <v>1617</v>
      </c>
      <c r="B718" t="s">
        <v>8219</v>
      </c>
      <c r="C718">
        <v>158</v>
      </c>
      <c r="E718">
        <v>1730</v>
      </c>
      <c r="F718" t="s">
        <v>8221</v>
      </c>
      <c r="G718">
        <v>0</v>
      </c>
    </row>
    <row r="719" spans="1:7" x14ac:dyDescent="0.25">
      <c r="A719">
        <v>1618</v>
      </c>
      <c r="B719" t="s">
        <v>8219</v>
      </c>
      <c r="C719">
        <v>27</v>
      </c>
      <c r="E719">
        <v>1731</v>
      </c>
      <c r="F719" t="s">
        <v>8221</v>
      </c>
      <c r="G719">
        <v>0</v>
      </c>
    </row>
    <row r="720" spans="1:7" x14ac:dyDescent="0.25">
      <c r="A720">
        <v>1619</v>
      </c>
      <c r="B720" t="s">
        <v>8219</v>
      </c>
      <c r="C720">
        <v>23</v>
      </c>
      <c r="E720">
        <v>1732</v>
      </c>
      <c r="F720" t="s">
        <v>8221</v>
      </c>
      <c r="G720">
        <v>0</v>
      </c>
    </row>
    <row r="721" spans="1:7" x14ac:dyDescent="0.25">
      <c r="A721">
        <v>1620</v>
      </c>
      <c r="B721" t="s">
        <v>8219</v>
      </c>
      <c r="C721">
        <v>17</v>
      </c>
      <c r="E721">
        <v>1733</v>
      </c>
      <c r="F721" t="s">
        <v>8221</v>
      </c>
      <c r="G721">
        <v>0</v>
      </c>
    </row>
    <row r="722" spans="1:7" x14ac:dyDescent="0.25">
      <c r="A722">
        <v>1621</v>
      </c>
      <c r="B722" t="s">
        <v>8219</v>
      </c>
      <c r="C722">
        <v>37</v>
      </c>
      <c r="E722">
        <v>1734</v>
      </c>
      <c r="F722" t="s">
        <v>8221</v>
      </c>
      <c r="G722">
        <v>1</v>
      </c>
    </row>
    <row r="723" spans="1:7" x14ac:dyDescent="0.25">
      <c r="A723">
        <v>1622</v>
      </c>
      <c r="B723" t="s">
        <v>8219</v>
      </c>
      <c r="C723">
        <v>65</v>
      </c>
      <c r="E723">
        <v>1735</v>
      </c>
      <c r="F723" t="s">
        <v>8221</v>
      </c>
      <c r="G723">
        <v>2</v>
      </c>
    </row>
    <row r="724" spans="1:7" x14ac:dyDescent="0.25">
      <c r="A724">
        <v>1623</v>
      </c>
      <c r="B724" t="s">
        <v>8219</v>
      </c>
      <c r="C724">
        <v>18</v>
      </c>
      <c r="E724">
        <v>1736</v>
      </c>
      <c r="F724" t="s">
        <v>8221</v>
      </c>
      <c r="G724">
        <v>1</v>
      </c>
    </row>
    <row r="725" spans="1:7" x14ac:dyDescent="0.25">
      <c r="A725">
        <v>1624</v>
      </c>
      <c r="B725" t="s">
        <v>8219</v>
      </c>
      <c r="C725">
        <v>25</v>
      </c>
      <c r="E725">
        <v>1737</v>
      </c>
      <c r="F725" t="s">
        <v>8221</v>
      </c>
      <c r="G725">
        <v>15</v>
      </c>
    </row>
    <row r="726" spans="1:7" x14ac:dyDescent="0.25">
      <c r="A726">
        <v>1625</v>
      </c>
      <c r="B726" t="s">
        <v>8219</v>
      </c>
      <c r="C726">
        <v>104</v>
      </c>
      <c r="E726">
        <v>1738</v>
      </c>
      <c r="F726" t="s">
        <v>8221</v>
      </c>
      <c r="G726">
        <v>1</v>
      </c>
    </row>
    <row r="727" spans="1:7" x14ac:dyDescent="0.25">
      <c r="A727">
        <v>1626</v>
      </c>
      <c r="B727" t="s">
        <v>8219</v>
      </c>
      <c r="C727">
        <v>108</v>
      </c>
      <c r="E727">
        <v>1739</v>
      </c>
      <c r="F727" t="s">
        <v>8221</v>
      </c>
      <c r="G727">
        <v>1</v>
      </c>
    </row>
    <row r="728" spans="1:7" x14ac:dyDescent="0.25">
      <c r="A728">
        <v>1627</v>
      </c>
      <c r="B728" t="s">
        <v>8219</v>
      </c>
      <c r="C728">
        <v>38</v>
      </c>
      <c r="E728">
        <v>1740</v>
      </c>
      <c r="F728" t="s">
        <v>8221</v>
      </c>
      <c r="G728">
        <v>0</v>
      </c>
    </row>
    <row r="729" spans="1:7" x14ac:dyDescent="0.25">
      <c r="A729">
        <v>1628</v>
      </c>
      <c r="B729" t="s">
        <v>8219</v>
      </c>
      <c r="C729">
        <v>88</v>
      </c>
      <c r="E729">
        <v>1764</v>
      </c>
      <c r="F729" t="s">
        <v>8221</v>
      </c>
      <c r="G729">
        <v>39</v>
      </c>
    </row>
    <row r="730" spans="1:7" x14ac:dyDescent="0.25">
      <c r="A730">
        <v>1629</v>
      </c>
      <c r="B730" t="s">
        <v>8219</v>
      </c>
      <c r="C730">
        <v>82</v>
      </c>
      <c r="E730">
        <v>1765</v>
      </c>
      <c r="F730" t="s">
        <v>8221</v>
      </c>
      <c r="G730">
        <v>103</v>
      </c>
    </row>
    <row r="731" spans="1:7" x14ac:dyDescent="0.25">
      <c r="A731">
        <v>1630</v>
      </c>
      <c r="B731" t="s">
        <v>8219</v>
      </c>
      <c r="C731">
        <v>126</v>
      </c>
      <c r="E731">
        <v>1766</v>
      </c>
      <c r="F731" t="s">
        <v>8221</v>
      </c>
      <c r="G731">
        <v>0</v>
      </c>
    </row>
    <row r="732" spans="1:7" x14ac:dyDescent="0.25">
      <c r="A732">
        <v>1631</v>
      </c>
      <c r="B732" t="s">
        <v>8219</v>
      </c>
      <c r="C732">
        <v>133</v>
      </c>
      <c r="E732">
        <v>1767</v>
      </c>
      <c r="F732" t="s">
        <v>8221</v>
      </c>
      <c r="G732">
        <v>39</v>
      </c>
    </row>
    <row r="733" spans="1:7" x14ac:dyDescent="0.25">
      <c r="A733">
        <v>1632</v>
      </c>
      <c r="B733" t="s">
        <v>8219</v>
      </c>
      <c r="C733">
        <v>47</v>
      </c>
      <c r="E733">
        <v>1768</v>
      </c>
      <c r="F733" t="s">
        <v>8221</v>
      </c>
      <c r="G733">
        <v>15</v>
      </c>
    </row>
    <row r="734" spans="1:7" x14ac:dyDescent="0.25">
      <c r="A734">
        <v>1633</v>
      </c>
      <c r="B734" t="s">
        <v>8219</v>
      </c>
      <c r="C734">
        <v>58</v>
      </c>
      <c r="E734">
        <v>1769</v>
      </c>
      <c r="F734" t="s">
        <v>8221</v>
      </c>
      <c r="G734">
        <v>22</v>
      </c>
    </row>
    <row r="735" spans="1:7" x14ac:dyDescent="0.25">
      <c r="A735">
        <v>1634</v>
      </c>
      <c r="B735" t="s">
        <v>8219</v>
      </c>
      <c r="C735">
        <v>32</v>
      </c>
      <c r="E735">
        <v>1770</v>
      </c>
      <c r="F735" t="s">
        <v>8221</v>
      </c>
      <c r="G735">
        <v>92</v>
      </c>
    </row>
    <row r="736" spans="1:7" x14ac:dyDescent="0.25">
      <c r="A736">
        <v>1635</v>
      </c>
      <c r="B736" t="s">
        <v>8219</v>
      </c>
      <c r="C736">
        <v>37</v>
      </c>
      <c r="E736">
        <v>1771</v>
      </c>
      <c r="F736" t="s">
        <v>8221</v>
      </c>
      <c r="G736">
        <v>25</v>
      </c>
    </row>
    <row r="737" spans="1:7" x14ac:dyDescent="0.25">
      <c r="A737">
        <v>1636</v>
      </c>
      <c r="B737" t="s">
        <v>8219</v>
      </c>
      <c r="C737">
        <v>87</v>
      </c>
      <c r="E737">
        <v>1772</v>
      </c>
      <c r="F737" t="s">
        <v>8221</v>
      </c>
      <c r="G737">
        <v>19</v>
      </c>
    </row>
    <row r="738" spans="1:7" x14ac:dyDescent="0.25">
      <c r="A738">
        <v>1637</v>
      </c>
      <c r="B738" t="s">
        <v>8219</v>
      </c>
      <c r="C738">
        <v>15</v>
      </c>
      <c r="E738">
        <v>1773</v>
      </c>
      <c r="F738" t="s">
        <v>8221</v>
      </c>
      <c r="G738">
        <v>19</v>
      </c>
    </row>
    <row r="739" spans="1:7" x14ac:dyDescent="0.25">
      <c r="A739">
        <v>1638</v>
      </c>
      <c r="B739" t="s">
        <v>8219</v>
      </c>
      <c r="C739">
        <v>27</v>
      </c>
      <c r="E739">
        <v>1774</v>
      </c>
      <c r="F739" t="s">
        <v>8221</v>
      </c>
      <c r="G739">
        <v>13</v>
      </c>
    </row>
    <row r="740" spans="1:7" x14ac:dyDescent="0.25">
      <c r="A740">
        <v>1639</v>
      </c>
      <c r="B740" t="s">
        <v>8219</v>
      </c>
      <c r="C740">
        <v>19</v>
      </c>
      <c r="E740">
        <v>1775</v>
      </c>
      <c r="F740" t="s">
        <v>8221</v>
      </c>
      <c r="G740">
        <v>124</v>
      </c>
    </row>
    <row r="741" spans="1:7" x14ac:dyDescent="0.25">
      <c r="A741">
        <v>1640</v>
      </c>
      <c r="B741" t="s">
        <v>8219</v>
      </c>
      <c r="C741">
        <v>17</v>
      </c>
      <c r="E741">
        <v>1776</v>
      </c>
      <c r="F741" t="s">
        <v>8221</v>
      </c>
      <c r="G741">
        <v>4</v>
      </c>
    </row>
    <row r="742" spans="1:7" x14ac:dyDescent="0.25">
      <c r="A742">
        <v>1641</v>
      </c>
      <c r="B742" t="s">
        <v>8219</v>
      </c>
      <c r="C742">
        <v>26</v>
      </c>
      <c r="E742">
        <v>1777</v>
      </c>
      <c r="F742" t="s">
        <v>8221</v>
      </c>
      <c r="G742">
        <v>10</v>
      </c>
    </row>
    <row r="743" spans="1:7" x14ac:dyDescent="0.25">
      <c r="A743">
        <v>1642</v>
      </c>
      <c r="B743" t="s">
        <v>8219</v>
      </c>
      <c r="C743">
        <v>28</v>
      </c>
      <c r="E743">
        <v>1778</v>
      </c>
      <c r="F743" t="s">
        <v>8221</v>
      </c>
      <c r="G743">
        <v>15</v>
      </c>
    </row>
    <row r="744" spans="1:7" x14ac:dyDescent="0.25">
      <c r="A744">
        <v>1643</v>
      </c>
      <c r="B744" t="s">
        <v>8219</v>
      </c>
      <c r="C744">
        <v>37</v>
      </c>
      <c r="E744">
        <v>1779</v>
      </c>
      <c r="F744" t="s">
        <v>8221</v>
      </c>
      <c r="G744">
        <v>38</v>
      </c>
    </row>
    <row r="745" spans="1:7" x14ac:dyDescent="0.25">
      <c r="A745">
        <v>1644</v>
      </c>
      <c r="B745" t="s">
        <v>8219</v>
      </c>
      <c r="C745">
        <v>128</v>
      </c>
      <c r="E745">
        <v>1780</v>
      </c>
      <c r="F745" t="s">
        <v>8221</v>
      </c>
      <c r="G745">
        <v>152</v>
      </c>
    </row>
    <row r="746" spans="1:7" x14ac:dyDescent="0.25">
      <c r="A746">
        <v>1645</v>
      </c>
      <c r="B746" t="s">
        <v>8219</v>
      </c>
      <c r="C746">
        <v>10</v>
      </c>
      <c r="E746">
        <v>1781</v>
      </c>
      <c r="F746" t="s">
        <v>8221</v>
      </c>
      <c r="G746">
        <v>24</v>
      </c>
    </row>
    <row r="747" spans="1:7" x14ac:dyDescent="0.25">
      <c r="A747">
        <v>1646</v>
      </c>
      <c r="B747" t="s">
        <v>8219</v>
      </c>
      <c r="C747">
        <v>83</v>
      </c>
      <c r="E747">
        <v>1782</v>
      </c>
      <c r="F747" t="s">
        <v>8221</v>
      </c>
      <c r="G747">
        <v>76</v>
      </c>
    </row>
    <row r="748" spans="1:7" x14ac:dyDescent="0.25">
      <c r="A748">
        <v>1647</v>
      </c>
      <c r="B748" t="s">
        <v>8219</v>
      </c>
      <c r="C748">
        <v>46</v>
      </c>
      <c r="E748">
        <v>1783</v>
      </c>
      <c r="F748" t="s">
        <v>8221</v>
      </c>
      <c r="G748">
        <v>185</v>
      </c>
    </row>
    <row r="749" spans="1:7" x14ac:dyDescent="0.25">
      <c r="A749">
        <v>1648</v>
      </c>
      <c r="B749" t="s">
        <v>8219</v>
      </c>
      <c r="C749">
        <v>90</v>
      </c>
      <c r="E749">
        <v>1784</v>
      </c>
      <c r="F749" t="s">
        <v>8221</v>
      </c>
      <c r="G749">
        <v>33</v>
      </c>
    </row>
    <row r="750" spans="1:7" x14ac:dyDescent="0.25">
      <c r="A750">
        <v>1649</v>
      </c>
      <c r="B750" t="s">
        <v>8219</v>
      </c>
      <c r="C750">
        <v>81</v>
      </c>
      <c r="E750">
        <v>1785</v>
      </c>
      <c r="F750" t="s">
        <v>8221</v>
      </c>
      <c r="G750">
        <v>108</v>
      </c>
    </row>
    <row r="751" spans="1:7" x14ac:dyDescent="0.25">
      <c r="A751">
        <v>1650</v>
      </c>
      <c r="B751" t="s">
        <v>8219</v>
      </c>
      <c r="C751">
        <v>32</v>
      </c>
      <c r="E751">
        <v>1786</v>
      </c>
      <c r="F751" t="s">
        <v>8221</v>
      </c>
      <c r="G751">
        <v>29</v>
      </c>
    </row>
    <row r="752" spans="1:7" x14ac:dyDescent="0.25">
      <c r="A752">
        <v>1651</v>
      </c>
      <c r="B752" t="s">
        <v>8219</v>
      </c>
      <c r="C752">
        <v>20</v>
      </c>
      <c r="E752">
        <v>1787</v>
      </c>
      <c r="F752" t="s">
        <v>8221</v>
      </c>
      <c r="G752">
        <v>24</v>
      </c>
    </row>
    <row r="753" spans="1:7" x14ac:dyDescent="0.25">
      <c r="A753">
        <v>1652</v>
      </c>
      <c r="B753" t="s">
        <v>8219</v>
      </c>
      <c r="C753">
        <v>70</v>
      </c>
      <c r="E753">
        <v>1788</v>
      </c>
      <c r="F753" t="s">
        <v>8221</v>
      </c>
      <c r="G753">
        <v>4</v>
      </c>
    </row>
    <row r="754" spans="1:7" x14ac:dyDescent="0.25">
      <c r="A754">
        <v>1653</v>
      </c>
      <c r="B754" t="s">
        <v>8219</v>
      </c>
      <c r="C754">
        <v>168</v>
      </c>
      <c r="E754">
        <v>1789</v>
      </c>
      <c r="F754" t="s">
        <v>8221</v>
      </c>
      <c r="G754">
        <v>4</v>
      </c>
    </row>
    <row r="755" spans="1:7" x14ac:dyDescent="0.25">
      <c r="A755">
        <v>1654</v>
      </c>
      <c r="B755" t="s">
        <v>8219</v>
      </c>
      <c r="C755">
        <v>34</v>
      </c>
      <c r="E755">
        <v>1790</v>
      </c>
      <c r="F755" t="s">
        <v>8221</v>
      </c>
      <c r="G755">
        <v>15</v>
      </c>
    </row>
    <row r="756" spans="1:7" x14ac:dyDescent="0.25">
      <c r="A756">
        <v>1655</v>
      </c>
      <c r="B756" t="s">
        <v>8219</v>
      </c>
      <c r="C756">
        <v>48</v>
      </c>
      <c r="E756">
        <v>1791</v>
      </c>
      <c r="F756" t="s">
        <v>8221</v>
      </c>
      <c r="G756">
        <v>4</v>
      </c>
    </row>
    <row r="757" spans="1:7" x14ac:dyDescent="0.25">
      <c r="A757">
        <v>1656</v>
      </c>
      <c r="B757" t="s">
        <v>8219</v>
      </c>
      <c r="C757">
        <v>48</v>
      </c>
      <c r="E757">
        <v>1792</v>
      </c>
      <c r="F757" t="s">
        <v>8221</v>
      </c>
      <c r="G757">
        <v>139</v>
      </c>
    </row>
    <row r="758" spans="1:7" x14ac:dyDescent="0.25">
      <c r="A758">
        <v>1657</v>
      </c>
      <c r="B758" t="s">
        <v>8219</v>
      </c>
      <c r="C758">
        <v>221</v>
      </c>
      <c r="E758">
        <v>1793</v>
      </c>
      <c r="F758" t="s">
        <v>8221</v>
      </c>
      <c r="G758">
        <v>2</v>
      </c>
    </row>
    <row r="759" spans="1:7" x14ac:dyDescent="0.25">
      <c r="A759">
        <v>1658</v>
      </c>
      <c r="B759" t="s">
        <v>8219</v>
      </c>
      <c r="C759">
        <v>107</v>
      </c>
      <c r="E759">
        <v>1794</v>
      </c>
      <c r="F759" t="s">
        <v>8221</v>
      </c>
      <c r="G759">
        <v>18</v>
      </c>
    </row>
    <row r="760" spans="1:7" x14ac:dyDescent="0.25">
      <c r="A760">
        <v>1659</v>
      </c>
      <c r="B760" t="s">
        <v>8219</v>
      </c>
      <c r="C760">
        <v>45</v>
      </c>
      <c r="E760">
        <v>1795</v>
      </c>
      <c r="F760" t="s">
        <v>8221</v>
      </c>
      <c r="G760">
        <v>81</v>
      </c>
    </row>
    <row r="761" spans="1:7" x14ac:dyDescent="0.25">
      <c r="A761">
        <v>1660</v>
      </c>
      <c r="B761" t="s">
        <v>8219</v>
      </c>
      <c r="C761">
        <v>36</v>
      </c>
      <c r="E761">
        <v>1796</v>
      </c>
      <c r="F761" t="s">
        <v>8221</v>
      </c>
      <c r="G761">
        <v>86</v>
      </c>
    </row>
    <row r="762" spans="1:7" x14ac:dyDescent="0.25">
      <c r="A762">
        <v>1661</v>
      </c>
      <c r="B762" t="s">
        <v>8219</v>
      </c>
      <c r="C762">
        <v>101</v>
      </c>
      <c r="E762">
        <v>1797</v>
      </c>
      <c r="F762" t="s">
        <v>8221</v>
      </c>
      <c r="G762">
        <v>140</v>
      </c>
    </row>
    <row r="763" spans="1:7" x14ac:dyDescent="0.25">
      <c r="A763">
        <v>1662</v>
      </c>
      <c r="B763" t="s">
        <v>8219</v>
      </c>
      <c r="C763">
        <v>62</v>
      </c>
      <c r="E763">
        <v>1798</v>
      </c>
      <c r="F763" t="s">
        <v>8221</v>
      </c>
      <c r="G763">
        <v>37</v>
      </c>
    </row>
    <row r="764" spans="1:7" x14ac:dyDescent="0.25">
      <c r="A764">
        <v>1663</v>
      </c>
      <c r="B764" t="s">
        <v>8219</v>
      </c>
      <c r="C764">
        <v>32</v>
      </c>
      <c r="E764">
        <v>1799</v>
      </c>
      <c r="F764" t="s">
        <v>8221</v>
      </c>
      <c r="G764">
        <v>6</v>
      </c>
    </row>
    <row r="765" spans="1:7" x14ac:dyDescent="0.25">
      <c r="A765">
        <v>1664</v>
      </c>
      <c r="B765" t="s">
        <v>8219</v>
      </c>
      <c r="C765">
        <v>89</v>
      </c>
      <c r="E765">
        <v>1800</v>
      </c>
      <c r="F765" t="s">
        <v>8221</v>
      </c>
      <c r="G765">
        <v>113</v>
      </c>
    </row>
    <row r="766" spans="1:7" x14ac:dyDescent="0.25">
      <c r="A766">
        <v>1665</v>
      </c>
      <c r="B766" t="s">
        <v>8219</v>
      </c>
      <c r="C766">
        <v>93</v>
      </c>
      <c r="E766">
        <v>1801</v>
      </c>
      <c r="F766" t="s">
        <v>8221</v>
      </c>
      <c r="G766">
        <v>37</v>
      </c>
    </row>
    <row r="767" spans="1:7" x14ac:dyDescent="0.25">
      <c r="A767">
        <v>1666</v>
      </c>
      <c r="B767" t="s">
        <v>8219</v>
      </c>
      <c r="C767">
        <v>98</v>
      </c>
      <c r="E767">
        <v>1802</v>
      </c>
      <c r="F767" t="s">
        <v>8221</v>
      </c>
      <c r="G767">
        <v>18</v>
      </c>
    </row>
    <row r="768" spans="1:7" x14ac:dyDescent="0.25">
      <c r="A768">
        <v>1667</v>
      </c>
      <c r="B768" t="s">
        <v>8219</v>
      </c>
      <c r="C768">
        <v>82</v>
      </c>
      <c r="E768">
        <v>1803</v>
      </c>
      <c r="F768" t="s">
        <v>8221</v>
      </c>
      <c r="G768">
        <v>75</v>
      </c>
    </row>
    <row r="769" spans="1:7" x14ac:dyDescent="0.25">
      <c r="A769">
        <v>1668</v>
      </c>
      <c r="B769" t="s">
        <v>8219</v>
      </c>
      <c r="C769">
        <v>116</v>
      </c>
      <c r="E769">
        <v>1804</v>
      </c>
      <c r="F769" t="s">
        <v>8221</v>
      </c>
      <c r="G769">
        <v>52</v>
      </c>
    </row>
    <row r="770" spans="1:7" x14ac:dyDescent="0.25">
      <c r="A770">
        <v>1669</v>
      </c>
      <c r="B770" t="s">
        <v>8219</v>
      </c>
      <c r="C770">
        <v>52</v>
      </c>
      <c r="E770">
        <v>1805</v>
      </c>
      <c r="F770" t="s">
        <v>8221</v>
      </c>
      <c r="G770">
        <v>122</v>
      </c>
    </row>
    <row r="771" spans="1:7" x14ac:dyDescent="0.25">
      <c r="A771">
        <v>1670</v>
      </c>
      <c r="B771" t="s">
        <v>8219</v>
      </c>
      <c r="C771">
        <v>23</v>
      </c>
      <c r="E771">
        <v>1806</v>
      </c>
      <c r="F771" t="s">
        <v>8221</v>
      </c>
      <c r="G771">
        <v>8</v>
      </c>
    </row>
    <row r="772" spans="1:7" x14ac:dyDescent="0.25">
      <c r="A772">
        <v>1671</v>
      </c>
      <c r="B772" t="s">
        <v>8219</v>
      </c>
      <c r="C772">
        <v>77</v>
      </c>
      <c r="E772">
        <v>1807</v>
      </c>
      <c r="F772" t="s">
        <v>8221</v>
      </c>
      <c r="G772">
        <v>8</v>
      </c>
    </row>
    <row r="773" spans="1:7" x14ac:dyDescent="0.25">
      <c r="A773">
        <v>1672</v>
      </c>
      <c r="B773" t="s">
        <v>8219</v>
      </c>
      <c r="C773">
        <v>49</v>
      </c>
      <c r="E773">
        <v>1808</v>
      </c>
      <c r="F773" t="s">
        <v>8221</v>
      </c>
      <c r="G773">
        <v>96</v>
      </c>
    </row>
    <row r="774" spans="1:7" x14ac:dyDescent="0.25">
      <c r="A774">
        <v>1673</v>
      </c>
      <c r="B774" t="s">
        <v>8219</v>
      </c>
      <c r="C774">
        <v>59</v>
      </c>
      <c r="E774">
        <v>1809</v>
      </c>
      <c r="F774" t="s">
        <v>8221</v>
      </c>
      <c r="G774">
        <v>9</v>
      </c>
    </row>
    <row r="775" spans="1:7" x14ac:dyDescent="0.25">
      <c r="A775">
        <v>1674</v>
      </c>
      <c r="B775" t="s">
        <v>8219</v>
      </c>
      <c r="C775">
        <v>113</v>
      </c>
      <c r="E775">
        <v>1810</v>
      </c>
      <c r="F775" t="s">
        <v>8221</v>
      </c>
      <c r="G775">
        <v>2</v>
      </c>
    </row>
    <row r="776" spans="1:7" x14ac:dyDescent="0.25">
      <c r="A776">
        <v>1675</v>
      </c>
      <c r="B776" t="s">
        <v>8219</v>
      </c>
      <c r="C776">
        <v>34</v>
      </c>
      <c r="E776">
        <v>1811</v>
      </c>
      <c r="F776" t="s">
        <v>8221</v>
      </c>
      <c r="G776">
        <v>26</v>
      </c>
    </row>
    <row r="777" spans="1:7" x14ac:dyDescent="0.25">
      <c r="A777">
        <v>1676</v>
      </c>
      <c r="B777" t="s">
        <v>8219</v>
      </c>
      <c r="C777">
        <v>42</v>
      </c>
      <c r="E777">
        <v>1812</v>
      </c>
      <c r="F777" t="s">
        <v>8221</v>
      </c>
      <c r="G777">
        <v>23</v>
      </c>
    </row>
    <row r="778" spans="1:7" x14ac:dyDescent="0.25">
      <c r="A778">
        <v>1677</v>
      </c>
      <c r="B778" t="s">
        <v>8219</v>
      </c>
      <c r="C778">
        <v>42</v>
      </c>
      <c r="E778">
        <v>1813</v>
      </c>
      <c r="F778" t="s">
        <v>8221</v>
      </c>
      <c r="G778">
        <v>0</v>
      </c>
    </row>
    <row r="779" spans="1:7" x14ac:dyDescent="0.25">
      <c r="A779">
        <v>1678</v>
      </c>
      <c r="B779" t="s">
        <v>8219</v>
      </c>
      <c r="C779">
        <v>49</v>
      </c>
      <c r="E779">
        <v>1814</v>
      </c>
      <c r="F779" t="s">
        <v>8221</v>
      </c>
      <c r="G779">
        <v>140</v>
      </c>
    </row>
    <row r="780" spans="1:7" x14ac:dyDescent="0.25">
      <c r="A780">
        <v>1679</v>
      </c>
      <c r="B780" t="s">
        <v>8219</v>
      </c>
      <c r="C780">
        <v>56</v>
      </c>
      <c r="E780">
        <v>1815</v>
      </c>
      <c r="F780" t="s">
        <v>8221</v>
      </c>
      <c r="G780">
        <v>0</v>
      </c>
    </row>
    <row r="781" spans="1:7" x14ac:dyDescent="0.25">
      <c r="A781">
        <v>1680</v>
      </c>
      <c r="B781" t="s">
        <v>8219</v>
      </c>
      <c r="C781">
        <v>25</v>
      </c>
      <c r="E781">
        <v>1816</v>
      </c>
      <c r="F781" t="s">
        <v>8221</v>
      </c>
      <c r="G781">
        <v>6</v>
      </c>
    </row>
    <row r="782" spans="1:7" x14ac:dyDescent="0.25">
      <c r="A782">
        <v>1741</v>
      </c>
      <c r="B782" t="s">
        <v>8219</v>
      </c>
      <c r="C782">
        <v>52</v>
      </c>
      <c r="E782">
        <v>1817</v>
      </c>
      <c r="F782" t="s">
        <v>8221</v>
      </c>
      <c r="G782">
        <v>100</v>
      </c>
    </row>
    <row r="783" spans="1:7" x14ac:dyDescent="0.25">
      <c r="A783">
        <v>1742</v>
      </c>
      <c r="B783" t="s">
        <v>8219</v>
      </c>
      <c r="C783">
        <v>34</v>
      </c>
      <c r="E783">
        <v>1818</v>
      </c>
      <c r="F783" t="s">
        <v>8221</v>
      </c>
      <c r="G783">
        <v>0</v>
      </c>
    </row>
    <row r="784" spans="1:7" x14ac:dyDescent="0.25">
      <c r="A784">
        <v>1743</v>
      </c>
      <c r="B784" t="s">
        <v>8219</v>
      </c>
      <c r="C784">
        <v>67</v>
      </c>
      <c r="E784">
        <v>1819</v>
      </c>
      <c r="F784" t="s">
        <v>8221</v>
      </c>
      <c r="G784">
        <v>4</v>
      </c>
    </row>
    <row r="785" spans="1:7" x14ac:dyDescent="0.25">
      <c r="A785">
        <v>1744</v>
      </c>
      <c r="B785" t="s">
        <v>8219</v>
      </c>
      <c r="C785">
        <v>70</v>
      </c>
      <c r="E785">
        <v>1820</v>
      </c>
      <c r="F785" t="s">
        <v>8221</v>
      </c>
      <c r="G785">
        <v>8</v>
      </c>
    </row>
    <row r="786" spans="1:7" x14ac:dyDescent="0.25">
      <c r="A786">
        <v>1745</v>
      </c>
      <c r="B786" t="s">
        <v>8219</v>
      </c>
      <c r="C786">
        <v>89</v>
      </c>
      <c r="E786">
        <v>1861</v>
      </c>
      <c r="F786" t="s">
        <v>8221</v>
      </c>
      <c r="G786">
        <v>0</v>
      </c>
    </row>
    <row r="787" spans="1:7" x14ac:dyDescent="0.25">
      <c r="A787">
        <v>1746</v>
      </c>
      <c r="B787" t="s">
        <v>8219</v>
      </c>
      <c r="C787">
        <v>107</v>
      </c>
      <c r="E787">
        <v>1862</v>
      </c>
      <c r="F787" t="s">
        <v>8221</v>
      </c>
      <c r="G787">
        <v>16</v>
      </c>
    </row>
    <row r="788" spans="1:7" x14ac:dyDescent="0.25">
      <c r="A788">
        <v>1747</v>
      </c>
      <c r="B788" t="s">
        <v>8219</v>
      </c>
      <c r="C788">
        <v>159</v>
      </c>
      <c r="E788">
        <v>1863</v>
      </c>
      <c r="F788" t="s">
        <v>8221</v>
      </c>
      <c r="G788">
        <v>2</v>
      </c>
    </row>
    <row r="789" spans="1:7" x14ac:dyDescent="0.25">
      <c r="A789">
        <v>1748</v>
      </c>
      <c r="B789" t="s">
        <v>8219</v>
      </c>
      <c r="C789">
        <v>181</v>
      </c>
      <c r="E789">
        <v>1864</v>
      </c>
      <c r="F789" t="s">
        <v>8221</v>
      </c>
      <c r="G789">
        <v>48</v>
      </c>
    </row>
    <row r="790" spans="1:7" x14ac:dyDescent="0.25">
      <c r="A790">
        <v>1749</v>
      </c>
      <c r="B790" t="s">
        <v>8219</v>
      </c>
      <c r="C790">
        <v>131</v>
      </c>
      <c r="E790">
        <v>1865</v>
      </c>
      <c r="F790" t="s">
        <v>8221</v>
      </c>
      <c r="G790">
        <v>2</v>
      </c>
    </row>
    <row r="791" spans="1:7" x14ac:dyDescent="0.25">
      <c r="A791">
        <v>1750</v>
      </c>
      <c r="B791" t="s">
        <v>8219</v>
      </c>
      <c r="C791">
        <v>125</v>
      </c>
      <c r="E791">
        <v>1866</v>
      </c>
      <c r="F791" t="s">
        <v>8221</v>
      </c>
      <c r="G791">
        <v>2</v>
      </c>
    </row>
    <row r="792" spans="1:7" x14ac:dyDescent="0.25">
      <c r="A792">
        <v>1751</v>
      </c>
      <c r="B792" t="s">
        <v>8219</v>
      </c>
      <c r="C792">
        <v>61</v>
      </c>
      <c r="E792">
        <v>1867</v>
      </c>
      <c r="F792" t="s">
        <v>8221</v>
      </c>
      <c r="G792">
        <v>1</v>
      </c>
    </row>
    <row r="793" spans="1:7" x14ac:dyDescent="0.25">
      <c r="A793">
        <v>1752</v>
      </c>
      <c r="B793" t="s">
        <v>8219</v>
      </c>
      <c r="C793">
        <v>90</v>
      </c>
      <c r="E793">
        <v>1868</v>
      </c>
      <c r="F793" t="s">
        <v>8221</v>
      </c>
      <c r="G793">
        <v>17</v>
      </c>
    </row>
    <row r="794" spans="1:7" x14ac:dyDescent="0.25">
      <c r="A794">
        <v>1753</v>
      </c>
      <c r="B794" t="s">
        <v>8219</v>
      </c>
      <c r="C794">
        <v>35</v>
      </c>
      <c r="E794">
        <v>1869</v>
      </c>
      <c r="F794" t="s">
        <v>8221</v>
      </c>
      <c r="G794">
        <v>0</v>
      </c>
    </row>
    <row r="795" spans="1:7" x14ac:dyDescent="0.25">
      <c r="A795">
        <v>1754</v>
      </c>
      <c r="B795" t="s">
        <v>8219</v>
      </c>
      <c r="C795">
        <v>90</v>
      </c>
      <c r="E795">
        <v>1870</v>
      </c>
      <c r="F795" t="s">
        <v>8221</v>
      </c>
      <c r="G795">
        <v>11</v>
      </c>
    </row>
    <row r="796" spans="1:7" x14ac:dyDescent="0.25">
      <c r="A796">
        <v>1755</v>
      </c>
      <c r="B796" t="s">
        <v>8219</v>
      </c>
      <c r="C796">
        <v>4</v>
      </c>
      <c r="E796">
        <v>1871</v>
      </c>
      <c r="F796" t="s">
        <v>8221</v>
      </c>
      <c r="G796">
        <v>95</v>
      </c>
    </row>
    <row r="797" spans="1:7" x14ac:dyDescent="0.25">
      <c r="A797">
        <v>1756</v>
      </c>
      <c r="B797" t="s">
        <v>8219</v>
      </c>
      <c r="C797">
        <v>120</v>
      </c>
      <c r="E797">
        <v>1872</v>
      </c>
      <c r="F797" t="s">
        <v>8221</v>
      </c>
      <c r="G797">
        <v>13</v>
      </c>
    </row>
    <row r="798" spans="1:7" x14ac:dyDescent="0.25">
      <c r="A798">
        <v>1757</v>
      </c>
      <c r="B798" t="s">
        <v>8219</v>
      </c>
      <c r="C798">
        <v>14</v>
      </c>
      <c r="E798">
        <v>1873</v>
      </c>
      <c r="F798" t="s">
        <v>8221</v>
      </c>
      <c r="G798">
        <v>2</v>
      </c>
    </row>
    <row r="799" spans="1:7" x14ac:dyDescent="0.25">
      <c r="A799">
        <v>1758</v>
      </c>
      <c r="B799" t="s">
        <v>8219</v>
      </c>
      <c r="C799">
        <v>27</v>
      </c>
      <c r="E799">
        <v>1874</v>
      </c>
      <c r="F799" t="s">
        <v>8221</v>
      </c>
      <c r="G799">
        <v>2</v>
      </c>
    </row>
    <row r="800" spans="1:7" x14ac:dyDescent="0.25">
      <c r="A800">
        <v>1759</v>
      </c>
      <c r="B800" t="s">
        <v>8219</v>
      </c>
      <c r="C800">
        <v>49</v>
      </c>
      <c r="E800">
        <v>1875</v>
      </c>
      <c r="F800" t="s">
        <v>8221</v>
      </c>
      <c r="G800">
        <v>3</v>
      </c>
    </row>
    <row r="801" spans="1:7" x14ac:dyDescent="0.25">
      <c r="A801">
        <v>1760</v>
      </c>
      <c r="B801" t="s">
        <v>8219</v>
      </c>
      <c r="C801">
        <v>102</v>
      </c>
      <c r="E801">
        <v>1876</v>
      </c>
      <c r="F801" t="s">
        <v>8221</v>
      </c>
      <c r="G801">
        <v>0</v>
      </c>
    </row>
    <row r="802" spans="1:7" x14ac:dyDescent="0.25">
      <c r="A802">
        <v>1761</v>
      </c>
      <c r="B802" t="s">
        <v>8219</v>
      </c>
      <c r="C802">
        <v>3</v>
      </c>
      <c r="E802">
        <v>1877</v>
      </c>
      <c r="F802" t="s">
        <v>8221</v>
      </c>
      <c r="G802">
        <v>0</v>
      </c>
    </row>
    <row r="803" spans="1:7" x14ac:dyDescent="0.25">
      <c r="A803">
        <v>1762</v>
      </c>
      <c r="B803" t="s">
        <v>8219</v>
      </c>
      <c r="C803">
        <v>25</v>
      </c>
      <c r="E803">
        <v>1878</v>
      </c>
      <c r="F803" t="s">
        <v>8221</v>
      </c>
      <c r="G803">
        <v>0</v>
      </c>
    </row>
    <row r="804" spans="1:7" x14ac:dyDescent="0.25">
      <c r="A804">
        <v>1763</v>
      </c>
      <c r="B804" t="s">
        <v>8219</v>
      </c>
      <c r="C804">
        <v>118</v>
      </c>
      <c r="E804">
        <v>1879</v>
      </c>
      <c r="F804" t="s">
        <v>8221</v>
      </c>
      <c r="G804">
        <v>2</v>
      </c>
    </row>
    <row r="805" spans="1:7" x14ac:dyDescent="0.25">
      <c r="A805">
        <v>1821</v>
      </c>
      <c r="B805" t="s">
        <v>8219</v>
      </c>
      <c r="C805">
        <v>57</v>
      </c>
      <c r="E805">
        <v>1880</v>
      </c>
      <c r="F805" t="s">
        <v>8221</v>
      </c>
      <c r="G805">
        <v>24</v>
      </c>
    </row>
    <row r="806" spans="1:7" x14ac:dyDescent="0.25">
      <c r="A806">
        <v>1822</v>
      </c>
      <c r="B806" t="s">
        <v>8219</v>
      </c>
      <c r="C806">
        <v>11</v>
      </c>
      <c r="E806">
        <v>1901</v>
      </c>
      <c r="F806" t="s">
        <v>8221</v>
      </c>
      <c r="G806">
        <v>25</v>
      </c>
    </row>
    <row r="807" spans="1:7" x14ac:dyDescent="0.25">
      <c r="A807">
        <v>1823</v>
      </c>
      <c r="B807" t="s">
        <v>8219</v>
      </c>
      <c r="C807">
        <v>33</v>
      </c>
      <c r="E807">
        <v>1902</v>
      </c>
      <c r="F807" t="s">
        <v>8221</v>
      </c>
      <c r="G807">
        <v>3</v>
      </c>
    </row>
    <row r="808" spans="1:7" x14ac:dyDescent="0.25">
      <c r="A808">
        <v>1824</v>
      </c>
      <c r="B808" t="s">
        <v>8219</v>
      </c>
      <c r="C808">
        <v>40</v>
      </c>
      <c r="E808">
        <v>1903</v>
      </c>
      <c r="F808" t="s">
        <v>8221</v>
      </c>
      <c r="G808">
        <v>41</v>
      </c>
    </row>
    <row r="809" spans="1:7" x14ac:dyDescent="0.25">
      <c r="A809">
        <v>1825</v>
      </c>
      <c r="B809" t="s">
        <v>8219</v>
      </c>
      <c r="C809">
        <v>50</v>
      </c>
      <c r="E809">
        <v>1904</v>
      </c>
      <c r="F809" t="s">
        <v>8221</v>
      </c>
      <c r="G809">
        <v>2</v>
      </c>
    </row>
    <row r="810" spans="1:7" x14ac:dyDescent="0.25">
      <c r="A810">
        <v>1826</v>
      </c>
      <c r="B810" t="s">
        <v>8219</v>
      </c>
      <c r="C810">
        <v>38</v>
      </c>
      <c r="E810">
        <v>1905</v>
      </c>
      <c r="F810" t="s">
        <v>8221</v>
      </c>
      <c r="G810">
        <v>4</v>
      </c>
    </row>
    <row r="811" spans="1:7" x14ac:dyDescent="0.25">
      <c r="A811">
        <v>1827</v>
      </c>
      <c r="B811" t="s">
        <v>8219</v>
      </c>
      <c r="C811">
        <v>96</v>
      </c>
      <c r="E811">
        <v>1906</v>
      </c>
      <c r="F811" t="s">
        <v>8221</v>
      </c>
      <c r="G811">
        <v>99</v>
      </c>
    </row>
    <row r="812" spans="1:7" x14ac:dyDescent="0.25">
      <c r="A812">
        <v>1828</v>
      </c>
      <c r="B812" t="s">
        <v>8219</v>
      </c>
      <c r="C812">
        <v>48</v>
      </c>
      <c r="E812">
        <v>1907</v>
      </c>
      <c r="F812" t="s">
        <v>8221</v>
      </c>
      <c r="G812">
        <v>4</v>
      </c>
    </row>
    <row r="813" spans="1:7" x14ac:dyDescent="0.25">
      <c r="A813">
        <v>1829</v>
      </c>
      <c r="B813" t="s">
        <v>8219</v>
      </c>
      <c r="C813">
        <v>33</v>
      </c>
      <c r="E813">
        <v>1908</v>
      </c>
      <c r="F813" t="s">
        <v>8221</v>
      </c>
      <c r="G813">
        <v>4</v>
      </c>
    </row>
    <row r="814" spans="1:7" x14ac:dyDescent="0.25">
      <c r="A814">
        <v>1830</v>
      </c>
      <c r="B814" t="s">
        <v>8219</v>
      </c>
      <c r="C814">
        <v>226</v>
      </c>
      <c r="E814">
        <v>1909</v>
      </c>
      <c r="F814" t="s">
        <v>8221</v>
      </c>
      <c r="G814">
        <v>38</v>
      </c>
    </row>
    <row r="815" spans="1:7" x14ac:dyDescent="0.25">
      <c r="A815">
        <v>1831</v>
      </c>
      <c r="B815" t="s">
        <v>8219</v>
      </c>
      <c r="C815">
        <v>14</v>
      </c>
      <c r="E815">
        <v>1910</v>
      </c>
      <c r="F815" t="s">
        <v>8221</v>
      </c>
      <c r="G815">
        <v>285</v>
      </c>
    </row>
    <row r="816" spans="1:7" x14ac:dyDescent="0.25">
      <c r="A816">
        <v>1832</v>
      </c>
      <c r="B816" t="s">
        <v>8219</v>
      </c>
      <c r="C816">
        <v>20</v>
      </c>
      <c r="E816">
        <v>1911</v>
      </c>
      <c r="F816" t="s">
        <v>8221</v>
      </c>
      <c r="G816">
        <v>1</v>
      </c>
    </row>
    <row r="817" spans="1:7" x14ac:dyDescent="0.25">
      <c r="A817">
        <v>1833</v>
      </c>
      <c r="B817" t="s">
        <v>8219</v>
      </c>
      <c r="C817">
        <v>25</v>
      </c>
      <c r="E817">
        <v>1912</v>
      </c>
      <c r="F817" t="s">
        <v>8221</v>
      </c>
      <c r="G817">
        <v>42</v>
      </c>
    </row>
    <row r="818" spans="1:7" x14ac:dyDescent="0.25">
      <c r="A818">
        <v>1834</v>
      </c>
      <c r="B818" t="s">
        <v>8219</v>
      </c>
      <c r="C818">
        <v>90</v>
      </c>
      <c r="E818">
        <v>1913</v>
      </c>
      <c r="F818" t="s">
        <v>8221</v>
      </c>
      <c r="G818">
        <v>26</v>
      </c>
    </row>
    <row r="819" spans="1:7" x14ac:dyDescent="0.25">
      <c r="A819">
        <v>1835</v>
      </c>
      <c r="B819" t="s">
        <v>8219</v>
      </c>
      <c r="C819">
        <v>11</v>
      </c>
      <c r="E819">
        <v>1914</v>
      </c>
      <c r="F819" t="s">
        <v>8221</v>
      </c>
      <c r="G819">
        <v>2</v>
      </c>
    </row>
    <row r="820" spans="1:7" x14ac:dyDescent="0.25">
      <c r="A820">
        <v>1836</v>
      </c>
      <c r="B820" t="s">
        <v>8219</v>
      </c>
      <c r="C820">
        <v>55</v>
      </c>
      <c r="E820">
        <v>1915</v>
      </c>
      <c r="F820" t="s">
        <v>8221</v>
      </c>
      <c r="G820">
        <v>4</v>
      </c>
    </row>
    <row r="821" spans="1:7" x14ac:dyDescent="0.25">
      <c r="A821">
        <v>1837</v>
      </c>
      <c r="B821" t="s">
        <v>8219</v>
      </c>
      <c r="C821">
        <v>30</v>
      </c>
      <c r="E821">
        <v>1916</v>
      </c>
      <c r="F821" t="s">
        <v>8221</v>
      </c>
      <c r="G821">
        <v>6</v>
      </c>
    </row>
    <row r="822" spans="1:7" x14ac:dyDescent="0.25">
      <c r="A822">
        <v>1838</v>
      </c>
      <c r="B822" t="s">
        <v>8219</v>
      </c>
      <c r="C822">
        <v>28</v>
      </c>
      <c r="E822">
        <v>1917</v>
      </c>
      <c r="F822" t="s">
        <v>8221</v>
      </c>
      <c r="G822">
        <v>70</v>
      </c>
    </row>
    <row r="823" spans="1:7" x14ac:dyDescent="0.25">
      <c r="A823">
        <v>1839</v>
      </c>
      <c r="B823" t="s">
        <v>8219</v>
      </c>
      <c r="C823">
        <v>45</v>
      </c>
      <c r="E823">
        <v>1918</v>
      </c>
      <c r="F823" t="s">
        <v>8221</v>
      </c>
      <c r="G823">
        <v>9</v>
      </c>
    </row>
    <row r="824" spans="1:7" x14ac:dyDescent="0.25">
      <c r="A824">
        <v>1840</v>
      </c>
      <c r="B824" t="s">
        <v>8219</v>
      </c>
      <c r="C824">
        <v>13</v>
      </c>
      <c r="E824">
        <v>1919</v>
      </c>
      <c r="F824" t="s">
        <v>8221</v>
      </c>
      <c r="G824">
        <v>8</v>
      </c>
    </row>
    <row r="825" spans="1:7" x14ac:dyDescent="0.25">
      <c r="A825">
        <v>1841</v>
      </c>
      <c r="B825" t="s">
        <v>8219</v>
      </c>
      <c r="C825">
        <v>40</v>
      </c>
      <c r="E825">
        <v>1920</v>
      </c>
      <c r="F825" t="s">
        <v>8221</v>
      </c>
      <c r="G825">
        <v>105</v>
      </c>
    </row>
    <row r="826" spans="1:7" x14ac:dyDescent="0.25">
      <c r="A826">
        <v>1842</v>
      </c>
      <c r="B826" t="s">
        <v>8219</v>
      </c>
      <c r="C826">
        <v>21</v>
      </c>
      <c r="E826">
        <v>1981</v>
      </c>
      <c r="F826" t="s">
        <v>8221</v>
      </c>
      <c r="G826">
        <v>12</v>
      </c>
    </row>
    <row r="827" spans="1:7" x14ac:dyDescent="0.25">
      <c r="A827">
        <v>1843</v>
      </c>
      <c r="B827" t="s">
        <v>8219</v>
      </c>
      <c r="C827">
        <v>134</v>
      </c>
      <c r="E827">
        <v>1982</v>
      </c>
      <c r="F827" t="s">
        <v>8221</v>
      </c>
      <c r="G827">
        <v>0</v>
      </c>
    </row>
    <row r="828" spans="1:7" x14ac:dyDescent="0.25">
      <c r="A828">
        <v>1844</v>
      </c>
      <c r="B828" t="s">
        <v>8219</v>
      </c>
      <c r="C828">
        <v>20</v>
      </c>
      <c r="E828">
        <v>1983</v>
      </c>
      <c r="F828" t="s">
        <v>8221</v>
      </c>
      <c r="G828">
        <v>16</v>
      </c>
    </row>
    <row r="829" spans="1:7" x14ac:dyDescent="0.25">
      <c r="A829">
        <v>1845</v>
      </c>
      <c r="B829" t="s">
        <v>8219</v>
      </c>
      <c r="C829">
        <v>19</v>
      </c>
      <c r="E829">
        <v>1984</v>
      </c>
      <c r="F829" t="s">
        <v>8221</v>
      </c>
      <c r="G829">
        <v>7</v>
      </c>
    </row>
    <row r="830" spans="1:7" x14ac:dyDescent="0.25">
      <c r="A830">
        <v>1846</v>
      </c>
      <c r="B830" t="s">
        <v>8219</v>
      </c>
      <c r="C830">
        <v>209</v>
      </c>
      <c r="E830">
        <v>1985</v>
      </c>
      <c r="F830" t="s">
        <v>8221</v>
      </c>
      <c r="G830">
        <v>4</v>
      </c>
    </row>
    <row r="831" spans="1:7" x14ac:dyDescent="0.25">
      <c r="A831">
        <v>1847</v>
      </c>
      <c r="B831" t="s">
        <v>8219</v>
      </c>
      <c r="C831">
        <v>38</v>
      </c>
      <c r="E831">
        <v>1986</v>
      </c>
      <c r="F831" t="s">
        <v>8221</v>
      </c>
      <c r="G831">
        <v>1</v>
      </c>
    </row>
    <row r="832" spans="1:7" x14ac:dyDescent="0.25">
      <c r="A832">
        <v>1848</v>
      </c>
      <c r="B832" t="s">
        <v>8219</v>
      </c>
      <c r="C832">
        <v>24</v>
      </c>
      <c r="E832">
        <v>1987</v>
      </c>
      <c r="F832" t="s">
        <v>8221</v>
      </c>
      <c r="G832">
        <v>28</v>
      </c>
    </row>
    <row r="833" spans="1:7" x14ac:dyDescent="0.25">
      <c r="A833">
        <v>1849</v>
      </c>
      <c r="B833" t="s">
        <v>8219</v>
      </c>
      <c r="C833">
        <v>8</v>
      </c>
      <c r="E833">
        <v>1988</v>
      </c>
      <c r="F833" t="s">
        <v>8221</v>
      </c>
      <c r="G833">
        <v>1</v>
      </c>
    </row>
    <row r="834" spans="1:7" x14ac:dyDescent="0.25">
      <c r="A834">
        <v>1850</v>
      </c>
      <c r="B834" t="s">
        <v>8219</v>
      </c>
      <c r="C834">
        <v>179</v>
      </c>
      <c r="E834">
        <v>1989</v>
      </c>
      <c r="F834" t="s">
        <v>8221</v>
      </c>
      <c r="G834">
        <v>1</v>
      </c>
    </row>
    <row r="835" spans="1:7" x14ac:dyDescent="0.25">
      <c r="A835">
        <v>1851</v>
      </c>
      <c r="B835" t="s">
        <v>8219</v>
      </c>
      <c r="C835">
        <v>26</v>
      </c>
      <c r="E835">
        <v>1990</v>
      </c>
      <c r="F835" t="s">
        <v>8221</v>
      </c>
      <c r="G835">
        <v>5</v>
      </c>
    </row>
    <row r="836" spans="1:7" x14ac:dyDescent="0.25">
      <c r="A836">
        <v>1852</v>
      </c>
      <c r="B836" t="s">
        <v>8219</v>
      </c>
      <c r="C836">
        <v>131</v>
      </c>
      <c r="E836">
        <v>1991</v>
      </c>
      <c r="F836" t="s">
        <v>8221</v>
      </c>
      <c r="G836">
        <v>3</v>
      </c>
    </row>
    <row r="837" spans="1:7" x14ac:dyDescent="0.25">
      <c r="A837">
        <v>1853</v>
      </c>
      <c r="B837" t="s">
        <v>8219</v>
      </c>
      <c r="C837">
        <v>14</v>
      </c>
      <c r="E837">
        <v>1992</v>
      </c>
      <c r="F837" t="s">
        <v>8221</v>
      </c>
      <c r="G837">
        <v>2</v>
      </c>
    </row>
    <row r="838" spans="1:7" x14ac:dyDescent="0.25">
      <c r="A838">
        <v>1854</v>
      </c>
      <c r="B838" t="s">
        <v>8219</v>
      </c>
      <c r="C838">
        <v>174</v>
      </c>
      <c r="E838">
        <v>1993</v>
      </c>
      <c r="F838" t="s">
        <v>8221</v>
      </c>
      <c r="G838">
        <v>0</v>
      </c>
    </row>
    <row r="839" spans="1:7" x14ac:dyDescent="0.25">
      <c r="A839">
        <v>1855</v>
      </c>
      <c r="B839" t="s">
        <v>8219</v>
      </c>
      <c r="C839">
        <v>191</v>
      </c>
      <c r="E839">
        <v>1994</v>
      </c>
      <c r="F839" t="s">
        <v>8221</v>
      </c>
      <c r="G839">
        <v>0</v>
      </c>
    </row>
    <row r="840" spans="1:7" x14ac:dyDescent="0.25">
      <c r="A840">
        <v>1856</v>
      </c>
      <c r="B840" t="s">
        <v>8219</v>
      </c>
      <c r="C840">
        <v>38</v>
      </c>
      <c r="E840">
        <v>1995</v>
      </c>
      <c r="F840" t="s">
        <v>8221</v>
      </c>
      <c r="G840">
        <v>3</v>
      </c>
    </row>
    <row r="841" spans="1:7" x14ac:dyDescent="0.25">
      <c r="A841">
        <v>1857</v>
      </c>
      <c r="B841" t="s">
        <v>8219</v>
      </c>
      <c r="C841">
        <v>22</v>
      </c>
      <c r="E841">
        <v>1996</v>
      </c>
      <c r="F841" t="s">
        <v>8221</v>
      </c>
      <c r="G841">
        <v>0</v>
      </c>
    </row>
    <row r="842" spans="1:7" x14ac:dyDescent="0.25">
      <c r="A842">
        <v>1858</v>
      </c>
      <c r="B842" t="s">
        <v>8219</v>
      </c>
      <c r="C842">
        <v>149</v>
      </c>
      <c r="E842">
        <v>1997</v>
      </c>
      <c r="F842" t="s">
        <v>8221</v>
      </c>
      <c r="G842">
        <v>0</v>
      </c>
    </row>
    <row r="843" spans="1:7" x14ac:dyDescent="0.25">
      <c r="A843">
        <v>1859</v>
      </c>
      <c r="B843" t="s">
        <v>8219</v>
      </c>
      <c r="C843">
        <v>56</v>
      </c>
      <c r="E843">
        <v>1998</v>
      </c>
      <c r="F843" t="s">
        <v>8221</v>
      </c>
      <c r="G843">
        <v>3</v>
      </c>
    </row>
    <row r="844" spans="1:7" x14ac:dyDescent="0.25">
      <c r="A844">
        <v>1860</v>
      </c>
      <c r="B844" t="s">
        <v>8219</v>
      </c>
      <c r="C844">
        <v>19</v>
      </c>
      <c r="E844">
        <v>1999</v>
      </c>
      <c r="F844" t="s">
        <v>8221</v>
      </c>
      <c r="G844">
        <v>7</v>
      </c>
    </row>
    <row r="845" spans="1:7" x14ac:dyDescent="0.25">
      <c r="A845">
        <v>1881</v>
      </c>
      <c r="B845" t="s">
        <v>8219</v>
      </c>
      <c r="C845">
        <v>70</v>
      </c>
      <c r="E845">
        <v>2000</v>
      </c>
      <c r="F845" t="s">
        <v>8221</v>
      </c>
      <c r="G845">
        <v>25</v>
      </c>
    </row>
    <row r="846" spans="1:7" x14ac:dyDescent="0.25">
      <c r="A846">
        <v>1882</v>
      </c>
      <c r="B846" t="s">
        <v>8219</v>
      </c>
      <c r="C846">
        <v>81</v>
      </c>
      <c r="E846">
        <v>2121</v>
      </c>
      <c r="F846" t="s">
        <v>8221</v>
      </c>
      <c r="G846">
        <v>10</v>
      </c>
    </row>
    <row r="847" spans="1:7" x14ac:dyDescent="0.25">
      <c r="A847">
        <v>1883</v>
      </c>
      <c r="B847" t="s">
        <v>8219</v>
      </c>
      <c r="C847">
        <v>32</v>
      </c>
      <c r="E847">
        <v>2122</v>
      </c>
      <c r="F847" t="s">
        <v>8221</v>
      </c>
      <c r="G847">
        <v>3</v>
      </c>
    </row>
    <row r="848" spans="1:7" x14ac:dyDescent="0.25">
      <c r="A848">
        <v>1884</v>
      </c>
      <c r="B848" t="s">
        <v>8219</v>
      </c>
      <c r="C848">
        <v>26</v>
      </c>
      <c r="E848">
        <v>2123</v>
      </c>
      <c r="F848" t="s">
        <v>8221</v>
      </c>
      <c r="G848">
        <v>5</v>
      </c>
    </row>
    <row r="849" spans="1:7" x14ac:dyDescent="0.25">
      <c r="A849">
        <v>1885</v>
      </c>
      <c r="B849" t="s">
        <v>8219</v>
      </c>
      <c r="C849">
        <v>105</v>
      </c>
      <c r="E849">
        <v>2124</v>
      </c>
      <c r="F849" t="s">
        <v>8221</v>
      </c>
      <c r="G849">
        <v>5</v>
      </c>
    </row>
    <row r="850" spans="1:7" x14ac:dyDescent="0.25">
      <c r="A850">
        <v>1886</v>
      </c>
      <c r="B850" t="s">
        <v>8219</v>
      </c>
      <c r="C850">
        <v>29</v>
      </c>
      <c r="E850">
        <v>2125</v>
      </c>
      <c r="F850" t="s">
        <v>8221</v>
      </c>
      <c r="G850">
        <v>27</v>
      </c>
    </row>
    <row r="851" spans="1:7" x14ac:dyDescent="0.25">
      <c r="A851">
        <v>1887</v>
      </c>
      <c r="B851" t="s">
        <v>8219</v>
      </c>
      <c r="C851">
        <v>8</v>
      </c>
      <c r="E851">
        <v>2126</v>
      </c>
      <c r="F851" t="s">
        <v>8221</v>
      </c>
      <c r="G851">
        <v>2</v>
      </c>
    </row>
    <row r="852" spans="1:7" x14ac:dyDescent="0.25">
      <c r="A852">
        <v>1888</v>
      </c>
      <c r="B852" t="s">
        <v>8219</v>
      </c>
      <c r="C852">
        <v>89</v>
      </c>
      <c r="E852">
        <v>2127</v>
      </c>
      <c r="F852" t="s">
        <v>8221</v>
      </c>
      <c r="G852">
        <v>236</v>
      </c>
    </row>
    <row r="853" spans="1:7" x14ac:dyDescent="0.25">
      <c r="A853">
        <v>1889</v>
      </c>
      <c r="B853" t="s">
        <v>8219</v>
      </c>
      <c r="C853">
        <v>44</v>
      </c>
      <c r="E853">
        <v>2128</v>
      </c>
      <c r="F853" t="s">
        <v>8221</v>
      </c>
      <c r="G853">
        <v>1</v>
      </c>
    </row>
    <row r="854" spans="1:7" x14ac:dyDescent="0.25">
      <c r="A854">
        <v>1890</v>
      </c>
      <c r="B854" t="s">
        <v>8219</v>
      </c>
      <c r="C854">
        <v>246</v>
      </c>
      <c r="E854">
        <v>2129</v>
      </c>
      <c r="F854" t="s">
        <v>8221</v>
      </c>
      <c r="G854">
        <v>12</v>
      </c>
    </row>
    <row r="855" spans="1:7" x14ac:dyDescent="0.25">
      <c r="A855">
        <v>1891</v>
      </c>
      <c r="B855" t="s">
        <v>8219</v>
      </c>
      <c r="C855">
        <v>120</v>
      </c>
      <c r="E855">
        <v>2130</v>
      </c>
      <c r="F855" t="s">
        <v>8221</v>
      </c>
      <c r="G855">
        <v>4</v>
      </c>
    </row>
    <row r="856" spans="1:7" x14ac:dyDescent="0.25">
      <c r="A856">
        <v>1892</v>
      </c>
      <c r="B856" t="s">
        <v>8219</v>
      </c>
      <c r="C856">
        <v>26</v>
      </c>
      <c r="E856">
        <v>2131</v>
      </c>
      <c r="F856" t="s">
        <v>8221</v>
      </c>
      <c r="G856">
        <v>3</v>
      </c>
    </row>
    <row r="857" spans="1:7" x14ac:dyDescent="0.25">
      <c r="A857">
        <v>1893</v>
      </c>
      <c r="B857" t="s">
        <v>8219</v>
      </c>
      <c r="C857">
        <v>45</v>
      </c>
      <c r="E857">
        <v>2132</v>
      </c>
      <c r="F857" t="s">
        <v>8221</v>
      </c>
      <c r="G857">
        <v>99</v>
      </c>
    </row>
    <row r="858" spans="1:7" x14ac:dyDescent="0.25">
      <c r="A858">
        <v>1894</v>
      </c>
      <c r="B858" t="s">
        <v>8219</v>
      </c>
      <c r="C858">
        <v>20</v>
      </c>
      <c r="E858">
        <v>2133</v>
      </c>
      <c r="F858" t="s">
        <v>8221</v>
      </c>
      <c r="G858">
        <v>3</v>
      </c>
    </row>
    <row r="859" spans="1:7" x14ac:dyDescent="0.25">
      <c r="A859">
        <v>1895</v>
      </c>
      <c r="B859" t="s">
        <v>8219</v>
      </c>
      <c r="C859">
        <v>47</v>
      </c>
      <c r="E859">
        <v>2134</v>
      </c>
      <c r="F859" t="s">
        <v>8221</v>
      </c>
      <c r="G859">
        <v>3</v>
      </c>
    </row>
    <row r="860" spans="1:7" x14ac:dyDescent="0.25">
      <c r="A860">
        <v>1896</v>
      </c>
      <c r="B860" t="s">
        <v>8219</v>
      </c>
      <c r="C860">
        <v>13</v>
      </c>
      <c r="E860">
        <v>2135</v>
      </c>
      <c r="F860" t="s">
        <v>8221</v>
      </c>
      <c r="G860">
        <v>22</v>
      </c>
    </row>
    <row r="861" spans="1:7" x14ac:dyDescent="0.25">
      <c r="A861">
        <v>1897</v>
      </c>
      <c r="B861" t="s">
        <v>8219</v>
      </c>
      <c r="C861">
        <v>183</v>
      </c>
      <c r="E861">
        <v>2136</v>
      </c>
      <c r="F861" t="s">
        <v>8221</v>
      </c>
      <c r="G861">
        <v>4</v>
      </c>
    </row>
    <row r="862" spans="1:7" x14ac:dyDescent="0.25">
      <c r="A862">
        <v>1898</v>
      </c>
      <c r="B862" t="s">
        <v>8219</v>
      </c>
      <c r="C862">
        <v>21</v>
      </c>
      <c r="E862">
        <v>2137</v>
      </c>
      <c r="F862" t="s">
        <v>8221</v>
      </c>
      <c r="G862">
        <v>534</v>
      </c>
    </row>
    <row r="863" spans="1:7" x14ac:dyDescent="0.25">
      <c r="A863">
        <v>1899</v>
      </c>
      <c r="B863" t="s">
        <v>8219</v>
      </c>
      <c r="C863">
        <v>42</v>
      </c>
      <c r="E863">
        <v>2138</v>
      </c>
      <c r="F863" t="s">
        <v>8221</v>
      </c>
      <c r="G863">
        <v>12</v>
      </c>
    </row>
    <row r="864" spans="1:7" x14ac:dyDescent="0.25">
      <c r="A864">
        <v>1900</v>
      </c>
      <c r="B864" t="s">
        <v>8219</v>
      </c>
      <c r="C864">
        <v>54</v>
      </c>
      <c r="E864">
        <v>2139</v>
      </c>
      <c r="F864" t="s">
        <v>8221</v>
      </c>
      <c r="G864">
        <v>56</v>
      </c>
    </row>
    <row r="865" spans="1:7" x14ac:dyDescent="0.25">
      <c r="A865">
        <v>1921</v>
      </c>
      <c r="B865" t="s">
        <v>8219</v>
      </c>
      <c r="C865">
        <v>38</v>
      </c>
      <c r="E865">
        <v>2140</v>
      </c>
      <c r="F865" t="s">
        <v>8221</v>
      </c>
      <c r="G865">
        <v>11</v>
      </c>
    </row>
    <row r="866" spans="1:7" x14ac:dyDescent="0.25">
      <c r="A866">
        <v>1922</v>
      </c>
      <c r="B866" t="s">
        <v>8219</v>
      </c>
      <c r="C866">
        <v>64</v>
      </c>
      <c r="E866">
        <v>2141</v>
      </c>
      <c r="F866" t="s">
        <v>8221</v>
      </c>
      <c r="G866">
        <v>0</v>
      </c>
    </row>
    <row r="867" spans="1:7" x14ac:dyDescent="0.25">
      <c r="A867">
        <v>1923</v>
      </c>
      <c r="B867" t="s">
        <v>8219</v>
      </c>
      <c r="C867">
        <v>13</v>
      </c>
      <c r="E867">
        <v>2142</v>
      </c>
      <c r="F867" t="s">
        <v>8221</v>
      </c>
      <c r="G867">
        <v>12</v>
      </c>
    </row>
    <row r="868" spans="1:7" x14ac:dyDescent="0.25">
      <c r="A868">
        <v>1924</v>
      </c>
      <c r="B868" t="s">
        <v>8219</v>
      </c>
      <c r="C868">
        <v>33</v>
      </c>
      <c r="E868">
        <v>2143</v>
      </c>
      <c r="F868" t="s">
        <v>8221</v>
      </c>
      <c r="G868">
        <v>5</v>
      </c>
    </row>
    <row r="869" spans="1:7" x14ac:dyDescent="0.25">
      <c r="A869">
        <v>1925</v>
      </c>
      <c r="B869" t="s">
        <v>8219</v>
      </c>
      <c r="C869">
        <v>52</v>
      </c>
      <c r="E869">
        <v>2144</v>
      </c>
      <c r="F869" t="s">
        <v>8221</v>
      </c>
      <c r="G869">
        <v>24</v>
      </c>
    </row>
    <row r="870" spans="1:7" x14ac:dyDescent="0.25">
      <c r="A870">
        <v>1926</v>
      </c>
      <c r="B870" t="s">
        <v>8219</v>
      </c>
      <c r="C870">
        <v>107</v>
      </c>
      <c r="E870">
        <v>2145</v>
      </c>
      <c r="F870" t="s">
        <v>8221</v>
      </c>
      <c r="G870">
        <v>89</v>
      </c>
    </row>
    <row r="871" spans="1:7" x14ac:dyDescent="0.25">
      <c r="A871">
        <v>1927</v>
      </c>
      <c r="B871" t="s">
        <v>8219</v>
      </c>
      <c r="C871">
        <v>11</v>
      </c>
      <c r="E871">
        <v>2146</v>
      </c>
      <c r="F871" t="s">
        <v>8221</v>
      </c>
      <c r="G871">
        <v>1</v>
      </c>
    </row>
    <row r="872" spans="1:7" x14ac:dyDescent="0.25">
      <c r="A872">
        <v>1928</v>
      </c>
      <c r="B872" t="s">
        <v>8219</v>
      </c>
      <c r="C872">
        <v>34</v>
      </c>
      <c r="E872">
        <v>2147</v>
      </c>
      <c r="F872" t="s">
        <v>8221</v>
      </c>
      <c r="G872">
        <v>55</v>
      </c>
    </row>
    <row r="873" spans="1:7" x14ac:dyDescent="0.25">
      <c r="A873">
        <v>1929</v>
      </c>
      <c r="B873" t="s">
        <v>8219</v>
      </c>
      <c r="C873">
        <v>75</v>
      </c>
      <c r="E873">
        <v>2148</v>
      </c>
      <c r="F873" t="s">
        <v>8221</v>
      </c>
      <c r="G873">
        <v>2</v>
      </c>
    </row>
    <row r="874" spans="1:7" x14ac:dyDescent="0.25">
      <c r="A874">
        <v>1930</v>
      </c>
      <c r="B874" t="s">
        <v>8219</v>
      </c>
      <c r="C874">
        <v>26</v>
      </c>
      <c r="E874">
        <v>2149</v>
      </c>
      <c r="F874" t="s">
        <v>8221</v>
      </c>
      <c r="G874">
        <v>0</v>
      </c>
    </row>
    <row r="875" spans="1:7" x14ac:dyDescent="0.25">
      <c r="A875">
        <v>1931</v>
      </c>
      <c r="B875" t="s">
        <v>8219</v>
      </c>
      <c r="C875">
        <v>50</v>
      </c>
      <c r="E875">
        <v>2150</v>
      </c>
      <c r="F875" t="s">
        <v>8221</v>
      </c>
      <c r="G875">
        <v>4</v>
      </c>
    </row>
    <row r="876" spans="1:7" x14ac:dyDescent="0.25">
      <c r="A876">
        <v>1932</v>
      </c>
      <c r="B876" t="s">
        <v>8219</v>
      </c>
      <c r="C876">
        <v>80</v>
      </c>
      <c r="E876">
        <v>2151</v>
      </c>
      <c r="F876" t="s">
        <v>8221</v>
      </c>
      <c r="G876">
        <v>6</v>
      </c>
    </row>
    <row r="877" spans="1:7" x14ac:dyDescent="0.25">
      <c r="A877">
        <v>1933</v>
      </c>
      <c r="B877" t="s">
        <v>8219</v>
      </c>
      <c r="C877">
        <v>110</v>
      </c>
      <c r="E877">
        <v>2152</v>
      </c>
      <c r="F877" t="s">
        <v>8221</v>
      </c>
      <c r="G877">
        <v>4</v>
      </c>
    </row>
    <row r="878" spans="1:7" x14ac:dyDescent="0.25">
      <c r="A878">
        <v>1934</v>
      </c>
      <c r="B878" t="s">
        <v>8219</v>
      </c>
      <c r="C878">
        <v>77</v>
      </c>
      <c r="E878">
        <v>2153</v>
      </c>
      <c r="F878" t="s">
        <v>8221</v>
      </c>
      <c r="G878">
        <v>4</v>
      </c>
    </row>
    <row r="879" spans="1:7" x14ac:dyDescent="0.25">
      <c r="A879">
        <v>1935</v>
      </c>
      <c r="B879" t="s">
        <v>8219</v>
      </c>
      <c r="C879">
        <v>50</v>
      </c>
      <c r="E879">
        <v>2154</v>
      </c>
      <c r="F879" t="s">
        <v>8221</v>
      </c>
      <c r="G879">
        <v>2</v>
      </c>
    </row>
    <row r="880" spans="1:7" x14ac:dyDescent="0.25">
      <c r="A880">
        <v>1936</v>
      </c>
      <c r="B880" t="s">
        <v>8219</v>
      </c>
      <c r="C880">
        <v>145</v>
      </c>
      <c r="E880">
        <v>2155</v>
      </c>
      <c r="F880" t="s">
        <v>8221</v>
      </c>
      <c r="G880">
        <v>5</v>
      </c>
    </row>
    <row r="881" spans="1:7" x14ac:dyDescent="0.25">
      <c r="A881">
        <v>1937</v>
      </c>
      <c r="B881" t="s">
        <v>8219</v>
      </c>
      <c r="C881">
        <v>29</v>
      </c>
      <c r="E881">
        <v>2156</v>
      </c>
      <c r="F881" t="s">
        <v>8221</v>
      </c>
      <c r="G881">
        <v>83</v>
      </c>
    </row>
    <row r="882" spans="1:7" x14ac:dyDescent="0.25">
      <c r="A882">
        <v>1938</v>
      </c>
      <c r="B882" t="s">
        <v>8219</v>
      </c>
      <c r="C882">
        <v>114</v>
      </c>
      <c r="E882">
        <v>2157</v>
      </c>
      <c r="F882" t="s">
        <v>8221</v>
      </c>
      <c r="G882">
        <v>57</v>
      </c>
    </row>
    <row r="883" spans="1:7" x14ac:dyDescent="0.25">
      <c r="A883">
        <v>1939</v>
      </c>
      <c r="B883" t="s">
        <v>8219</v>
      </c>
      <c r="C883">
        <v>96</v>
      </c>
      <c r="E883">
        <v>2158</v>
      </c>
      <c r="F883" t="s">
        <v>8221</v>
      </c>
      <c r="G883">
        <v>311</v>
      </c>
    </row>
    <row r="884" spans="1:7" x14ac:dyDescent="0.25">
      <c r="A884">
        <v>1940</v>
      </c>
      <c r="B884" t="s">
        <v>8219</v>
      </c>
      <c r="C884">
        <v>31</v>
      </c>
      <c r="E884">
        <v>2159</v>
      </c>
      <c r="F884" t="s">
        <v>8221</v>
      </c>
      <c r="G884">
        <v>2</v>
      </c>
    </row>
    <row r="885" spans="1:7" x14ac:dyDescent="0.25">
      <c r="A885">
        <v>1941</v>
      </c>
      <c r="B885" t="s">
        <v>8219</v>
      </c>
      <c r="C885">
        <v>4883</v>
      </c>
      <c r="E885">
        <v>2160</v>
      </c>
      <c r="F885" t="s">
        <v>8221</v>
      </c>
      <c r="G885">
        <v>16</v>
      </c>
    </row>
    <row r="886" spans="1:7" x14ac:dyDescent="0.25">
      <c r="A886">
        <v>1942</v>
      </c>
      <c r="B886" t="s">
        <v>8219</v>
      </c>
      <c r="C886">
        <v>95</v>
      </c>
      <c r="E886">
        <v>2401</v>
      </c>
      <c r="F886" t="s">
        <v>8221</v>
      </c>
      <c r="G886">
        <v>9</v>
      </c>
    </row>
    <row r="887" spans="1:7" x14ac:dyDescent="0.25">
      <c r="A887">
        <v>1943</v>
      </c>
      <c r="B887" t="s">
        <v>8219</v>
      </c>
      <c r="C887">
        <v>2478</v>
      </c>
      <c r="E887">
        <v>2402</v>
      </c>
      <c r="F887" t="s">
        <v>8221</v>
      </c>
      <c r="G887">
        <v>1</v>
      </c>
    </row>
    <row r="888" spans="1:7" x14ac:dyDescent="0.25">
      <c r="A888">
        <v>1944</v>
      </c>
      <c r="B888" t="s">
        <v>8219</v>
      </c>
      <c r="C888">
        <v>1789</v>
      </c>
      <c r="E888">
        <v>2403</v>
      </c>
      <c r="F888" t="s">
        <v>8221</v>
      </c>
      <c r="G888">
        <v>12</v>
      </c>
    </row>
    <row r="889" spans="1:7" x14ac:dyDescent="0.25">
      <c r="A889">
        <v>1945</v>
      </c>
      <c r="B889" t="s">
        <v>8219</v>
      </c>
      <c r="C889">
        <v>680</v>
      </c>
      <c r="E889">
        <v>2404</v>
      </c>
      <c r="F889" t="s">
        <v>8221</v>
      </c>
      <c r="G889">
        <v>0</v>
      </c>
    </row>
    <row r="890" spans="1:7" x14ac:dyDescent="0.25">
      <c r="A890">
        <v>1946</v>
      </c>
      <c r="B890" t="s">
        <v>8219</v>
      </c>
      <c r="C890">
        <v>70</v>
      </c>
      <c r="E890">
        <v>2405</v>
      </c>
      <c r="F890" t="s">
        <v>8221</v>
      </c>
      <c r="G890">
        <v>20</v>
      </c>
    </row>
    <row r="891" spans="1:7" x14ac:dyDescent="0.25">
      <c r="A891">
        <v>1947</v>
      </c>
      <c r="B891" t="s">
        <v>8219</v>
      </c>
      <c r="C891">
        <v>23</v>
      </c>
      <c r="E891">
        <v>2406</v>
      </c>
      <c r="F891" t="s">
        <v>8221</v>
      </c>
      <c r="G891">
        <v>16</v>
      </c>
    </row>
    <row r="892" spans="1:7" x14ac:dyDescent="0.25">
      <c r="A892">
        <v>1948</v>
      </c>
      <c r="B892" t="s">
        <v>8219</v>
      </c>
      <c r="C892">
        <v>4245</v>
      </c>
      <c r="E892">
        <v>2407</v>
      </c>
      <c r="F892" t="s">
        <v>8221</v>
      </c>
      <c r="G892">
        <v>33</v>
      </c>
    </row>
    <row r="893" spans="1:7" x14ac:dyDescent="0.25">
      <c r="A893">
        <v>1949</v>
      </c>
      <c r="B893" t="s">
        <v>8219</v>
      </c>
      <c r="C893">
        <v>943</v>
      </c>
      <c r="E893">
        <v>2408</v>
      </c>
      <c r="F893" t="s">
        <v>8221</v>
      </c>
      <c r="G893">
        <v>2</v>
      </c>
    </row>
    <row r="894" spans="1:7" x14ac:dyDescent="0.25">
      <c r="A894">
        <v>1950</v>
      </c>
      <c r="B894" t="s">
        <v>8219</v>
      </c>
      <c r="C894">
        <v>1876</v>
      </c>
      <c r="E894">
        <v>2409</v>
      </c>
      <c r="F894" t="s">
        <v>8221</v>
      </c>
      <c r="G894">
        <v>6</v>
      </c>
    </row>
    <row r="895" spans="1:7" x14ac:dyDescent="0.25">
      <c r="A895">
        <v>1951</v>
      </c>
      <c r="B895" t="s">
        <v>8219</v>
      </c>
      <c r="C895">
        <v>834</v>
      </c>
      <c r="E895">
        <v>2410</v>
      </c>
      <c r="F895" t="s">
        <v>8221</v>
      </c>
      <c r="G895">
        <v>0</v>
      </c>
    </row>
    <row r="896" spans="1:7" x14ac:dyDescent="0.25">
      <c r="A896">
        <v>1952</v>
      </c>
      <c r="B896" t="s">
        <v>8219</v>
      </c>
      <c r="C896">
        <v>682</v>
      </c>
      <c r="E896">
        <v>2411</v>
      </c>
      <c r="F896" t="s">
        <v>8221</v>
      </c>
      <c r="G896">
        <v>3</v>
      </c>
    </row>
    <row r="897" spans="1:7" x14ac:dyDescent="0.25">
      <c r="A897">
        <v>1953</v>
      </c>
      <c r="B897" t="s">
        <v>8219</v>
      </c>
      <c r="C897">
        <v>147</v>
      </c>
      <c r="E897">
        <v>2412</v>
      </c>
      <c r="F897" t="s">
        <v>8221</v>
      </c>
      <c r="G897">
        <v>0</v>
      </c>
    </row>
    <row r="898" spans="1:7" x14ac:dyDescent="0.25">
      <c r="A898">
        <v>1954</v>
      </c>
      <c r="B898" t="s">
        <v>8219</v>
      </c>
      <c r="C898">
        <v>415</v>
      </c>
      <c r="E898">
        <v>2413</v>
      </c>
      <c r="F898" t="s">
        <v>8221</v>
      </c>
      <c r="G898">
        <v>3</v>
      </c>
    </row>
    <row r="899" spans="1:7" x14ac:dyDescent="0.25">
      <c r="A899">
        <v>1955</v>
      </c>
      <c r="B899" t="s">
        <v>8219</v>
      </c>
      <c r="C899">
        <v>290</v>
      </c>
      <c r="E899">
        <v>2414</v>
      </c>
      <c r="F899" t="s">
        <v>8221</v>
      </c>
      <c r="G899">
        <v>13</v>
      </c>
    </row>
    <row r="900" spans="1:7" x14ac:dyDescent="0.25">
      <c r="A900">
        <v>1956</v>
      </c>
      <c r="B900" t="s">
        <v>8219</v>
      </c>
      <c r="C900">
        <v>365</v>
      </c>
      <c r="E900">
        <v>2415</v>
      </c>
      <c r="F900" t="s">
        <v>8221</v>
      </c>
      <c r="G900">
        <v>6</v>
      </c>
    </row>
    <row r="901" spans="1:7" x14ac:dyDescent="0.25">
      <c r="A901">
        <v>1957</v>
      </c>
      <c r="B901" t="s">
        <v>8219</v>
      </c>
      <c r="C901">
        <v>660</v>
      </c>
      <c r="E901">
        <v>2416</v>
      </c>
      <c r="F901" t="s">
        <v>8221</v>
      </c>
      <c r="G901">
        <v>1</v>
      </c>
    </row>
    <row r="902" spans="1:7" x14ac:dyDescent="0.25">
      <c r="A902">
        <v>1958</v>
      </c>
      <c r="B902" t="s">
        <v>8219</v>
      </c>
      <c r="C902">
        <v>1356</v>
      </c>
      <c r="E902">
        <v>2417</v>
      </c>
      <c r="F902" t="s">
        <v>8221</v>
      </c>
      <c r="G902">
        <v>0</v>
      </c>
    </row>
    <row r="903" spans="1:7" x14ac:dyDescent="0.25">
      <c r="A903">
        <v>1959</v>
      </c>
      <c r="B903" t="s">
        <v>8219</v>
      </c>
      <c r="C903">
        <v>424</v>
      </c>
      <c r="E903">
        <v>2418</v>
      </c>
      <c r="F903" t="s">
        <v>8221</v>
      </c>
      <c r="G903">
        <v>5</v>
      </c>
    </row>
    <row r="904" spans="1:7" x14ac:dyDescent="0.25">
      <c r="A904">
        <v>1960</v>
      </c>
      <c r="B904" t="s">
        <v>8219</v>
      </c>
      <c r="C904">
        <v>33</v>
      </c>
      <c r="E904">
        <v>2419</v>
      </c>
      <c r="F904" t="s">
        <v>8221</v>
      </c>
      <c r="G904">
        <v>0</v>
      </c>
    </row>
    <row r="905" spans="1:7" x14ac:dyDescent="0.25">
      <c r="A905">
        <v>1961</v>
      </c>
      <c r="B905" t="s">
        <v>8219</v>
      </c>
      <c r="C905">
        <v>1633</v>
      </c>
      <c r="E905">
        <v>2420</v>
      </c>
      <c r="F905" t="s">
        <v>8221</v>
      </c>
      <c r="G905">
        <v>36</v>
      </c>
    </row>
    <row r="906" spans="1:7" x14ac:dyDescent="0.25">
      <c r="A906">
        <v>1962</v>
      </c>
      <c r="B906" t="s">
        <v>8219</v>
      </c>
      <c r="C906">
        <v>306</v>
      </c>
      <c r="E906">
        <v>2421</v>
      </c>
      <c r="F906" t="s">
        <v>8221</v>
      </c>
      <c r="G906">
        <v>1</v>
      </c>
    </row>
    <row r="907" spans="1:7" x14ac:dyDescent="0.25">
      <c r="A907">
        <v>1963</v>
      </c>
      <c r="B907" t="s">
        <v>8219</v>
      </c>
      <c r="C907">
        <v>205</v>
      </c>
      <c r="E907">
        <v>2422</v>
      </c>
      <c r="F907" t="s">
        <v>8221</v>
      </c>
      <c r="G907">
        <v>1</v>
      </c>
    </row>
    <row r="908" spans="1:7" x14ac:dyDescent="0.25">
      <c r="A908">
        <v>1964</v>
      </c>
      <c r="B908" t="s">
        <v>8219</v>
      </c>
      <c r="C908">
        <v>1281</v>
      </c>
      <c r="E908">
        <v>2423</v>
      </c>
      <c r="F908" t="s">
        <v>8221</v>
      </c>
      <c r="G908">
        <v>1</v>
      </c>
    </row>
    <row r="909" spans="1:7" x14ac:dyDescent="0.25">
      <c r="A909">
        <v>1965</v>
      </c>
      <c r="B909" t="s">
        <v>8219</v>
      </c>
      <c r="C909">
        <v>103</v>
      </c>
      <c r="E909">
        <v>2424</v>
      </c>
      <c r="F909" t="s">
        <v>8221</v>
      </c>
      <c r="G909">
        <v>9</v>
      </c>
    </row>
    <row r="910" spans="1:7" x14ac:dyDescent="0.25">
      <c r="A910">
        <v>1966</v>
      </c>
      <c r="B910" t="s">
        <v>8219</v>
      </c>
      <c r="C910">
        <v>1513</v>
      </c>
      <c r="E910">
        <v>2425</v>
      </c>
      <c r="F910" t="s">
        <v>8221</v>
      </c>
      <c r="G910">
        <v>1</v>
      </c>
    </row>
    <row r="911" spans="1:7" x14ac:dyDescent="0.25">
      <c r="A911">
        <v>1967</v>
      </c>
      <c r="B911" t="s">
        <v>8219</v>
      </c>
      <c r="C911">
        <v>405</v>
      </c>
      <c r="E911">
        <v>2426</v>
      </c>
      <c r="F911" t="s">
        <v>8221</v>
      </c>
      <c r="G911">
        <v>0</v>
      </c>
    </row>
    <row r="912" spans="1:7" x14ac:dyDescent="0.25">
      <c r="A912">
        <v>1968</v>
      </c>
      <c r="B912" t="s">
        <v>8219</v>
      </c>
      <c r="C912">
        <v>510</v>
      </c>
      <c r="E912">
        <v>2427</v>
      </c>
      <c r="F912" t="s">
        <v>8221</v>
      </c>
      <c r="G912">
        <v>1</v>
      </c>
    </row>
    <row r="913" spans="1:7" x14ac:dyDescent="0.25">
      <c r="A913">
        <v>1969</v>
      </c>
      <c r="B913" t="s">
        <v>8219</v>
      </c>
      <c r="C913">
        <v>1887</v>
      </c>
      <c r="E913">
        <v>2428</v>
      </c>
      <c r="F913" t="s">
        <v>8221</v>
      </c>
      <c r="G913">
        <v>1</v>
      </c>
    </row>
    <row r="914" spans="1:7" x14ac:dyDescent="0.25">
      <c r="A914">
        <v>1970</v>
      </c>
      <c r="B914" t="s">
        <v>8219</v>
      </c>
      <c r="C914">
        <v>701</v>
      </c>
      <c r="E914">
        <v>2429</v>
      </c>
      <c r="F914" t="s">
        <v>8221</v>
      </c>
      <c r="G914">
        <v>4</v>
      </c>
    </row>
    <row r="915" spans="1:7" x14ac:dyDescent="0.25">
      <c r="A915">
        <v>1971</v>
      </c>
      <c r="B915" t="s">
        <v>8219</v>
      </c>
      <c r="C915">
        <v>3863</v>
      </c>
      <c r="E915">
        <v>2430</v>
      </c>
      <c r="F915" t="s">
        <v>8221</v>
      </c>
      <c r="G915">
        <v>2</v>
      </c>
    </row>
    <row r="916" spans="1:7" x14ac:dyDescent="0.25">
      <c r="A916">
        <v>1972</v>
      </c>
      <c r="B916" t="s">
        <v>8219</v>
      </c>
      <c r="C916">
        <v>238</v>
      </c>
      <c r="E916">
        <v>2431</v>
      </c>
      <c r="F916" t="s">
        <v>8221</v>
      </c>
      <c r="G916">
        <v>2</v>
      </c>
    </row>
    <row r="917" spans="1:7" x14ac:dyDescent="0.25">
      <c r="A917">
        <v>1973</v>
      </c>
      <c r="B917" t="s">
        <v>8219</v>
      </c>
      <c r="C917">
        <v>2051</v>
      </c>
      <c r="E917">
        <v>2432</v>
      </c>
      <c r="F917" t="s">
        <v>8221</v>
      </c>
      <c r="G917">
        <v>2</v>
      </c>
    </row>
    <row r="918" spans="1:7" x14ac:dyDescent="0.25">
      <c r="A918">
        <v>1974</v>
      </c>
      <c r="B918" t="s">
        <v>8219</v>
      </c>
      <c r="C918">
        <v>402</v>
      </c>
      <c r="E918">
        <v>2433</v>
      </c>
      <c r="F918" t="s">
        <v>8221</v>
      </c>
      <c r="G918">
        <v>0</v>
      </c>
    </row>
    <row r="919" spans="1:7" x14ac:dyDescent="0.25">
      <c r="A919">
        <v>1975</v>
      </c>
      <c r="B919" t="s">
        <v>8219</v>
      </c>
      <c r="C919">
        <v>253</v>
      </c>
      <c r="E919">
        <v>2434</v>
      </c>
      <c r="F919" t="s">
        <v>8221</v>
      </c>
      <c r="G919">
        <v>2</v>
      </c>
    </row>
    <row r="920" spans="1:7" x14ac:dyDescent="0.25">
      <c r="A920">
        <v>1976</v>
      </c>
      <c r="B920" t="s">
        <v>8219</v>
      </c>
      <c r="C920">
        <v>473</v>
      </c>
      <c r="E920">
        <v>2435</v>
      </c>
      <c r="F920" t="s">
        <v>8221</v>
      </c>
      <c r="G920">
        <v>4</v>
      </c>
    </row>
    <row r="921" spans="1:7" x14ac:dyDescent="0.25">
      <c r="A921">
        <v>1977</v>
      </c>
      <c r="B921" t="s">
        <v>8219</v>
      </c>
      <c r="C921">
        <v>821</v>
      </c>
      <c r="E921">
        <v>2436</v>
      </c>
      <c r="F921" t="s">
        <v>8221</v>
      </c>
      <c r="G921">
        <v>2</v>
      </c>
    </row>
    <row r="922" spans="1:7" x14ac:dyDescent="0.25">
      <c r="A922">
        <v>1978</v>
      </c>
      <c r="B922" t="s">
        <v>8219</v>
      </c>
      <c r="C922">
        <v>388</v>
      </c>
      <c r="E922">
        <v>2437</v>
      </c>
      <c r="F922" t="s">
        <v>8221</v>
      </c>
      <c r="G922">
        <v>0</v>
      </c>
    </row>
    <row r="923" spans="1:7" x14ac:dyDescent="0.25">
      <c r="A923">
        <v>1979</v>
      </c>
      <c r="B923" t="s">
        <v>8219</v>
      </c>
      <c r="C923">
        <v>813</v>
      </c>
      <c r="E923">
        <v>2438</v>
      </c>
      <c r="F923" t="s">
        <v>8221</v>
      </c>
      <c r="G923">
        <v>1</v>
      </c>
    </row>
    <row r="924" spans="1:7" x14ac:dyDescent="0.25">
      <c r="A924">
        <v>1980</v>
      </c>
      <c r="B924" t="s">
        <v>8219</v>
      </c>
      <c r="C924">
        <v>1945</v>
      </c>
      <c r="E924">
        <v>2439</v>
      </c>
      <c r="F924" t="s">
        <v>8221</v>
      </c>
      <c r="G924">
        <v>0</v>
      </c>
    </row>
    <row r="925" spans="1:7" x14ac:dyDescent="0.25">
      <c r="A925">
        <v>2001</v>
      </c>
      <c r="B925" t="s">
        <v>8219</v>
      </c>
      <c r="C925">
        <v>1637</v>
      </c>
      <c r="E925">
        <v>2440</v>
      </c>
      <c r="F925" t="s">
        <v>8221</v>
      </c>
      <c r="G925">
        <v>2</v>
      </c>
    </row>
    <row r="926" spans="1:7" x14ac:dyDescent="0.25">
      <c r="A926">
        <v>2002</v>
      </c>
      <c r="B926" t="s">
        <v>8219</v>
      </c>
      <c r="C926">
        <v>1375</v>
      </c>
      <c r="E926">
        <v>2501</v>
      </c>
      <c r="F926" t="s">
        <v>8221</v>
      </c>
      <c r="G926">
        <v>7</v>
      </c>
    </row>
    <row r="927" spans="1:7" x14ac:dyDescent="0.25">
      <c r="A927">
        <v>2003</v>
      </c>
      <c r="B927" t="s">
        <v>8219</v>
      </c>
      <c r="C927">
        <v>17</v>
      </c>
      <c r="E927">
        <v>2502</v>
      </c>
      <c r="F927" t="s">
        <v>8221</v>
      </c>
      <c r="G927">
        <v>5</v>
      </c>
    </row>
    <row r="928" spans="1:7" x14ac:dyDescent="0.25">
      <c r="A928">
        <v>2004</v>
      </c>
      <c r="B928" t="s">
        <v>8219</v>
      </c>
      <c r="C928">
        <v>354</v>
      </c>
      <c r="E928">
        <v>2503</v>
      </c>
      <c r="F928" t="s">
        <v>8221</v>
      </c>
      <c r="G928">
        <v>0</v>
      </c>
    </row>
    <row r="929" spans="1:7" x14ac:dyDescent="0.25">
      <c r="A929">
        <v>2005</v>
      </c>
      <c r="B929" t="s">
        <v>8219</v>
      </c>
      <c r="C929">
        <v>191</v>
      </c>
      <c r="E929">
        <v>2504</v>
      </c>
      <c r="F929" t="s">
        <v>8221</v>
      </c>
      <c r="G929">
        <v>0</v>
      </c>
    </row>
    <row r="930" spans="1:7" x14ac:dyDescent="0.25">
      <c r="A930">
        <v>2006</v>
      </c>
      <c r="B930" t="s">
        <v>8219</v>
      </c>
      <c r="C930">
        <v>303</v>
      </c>
      <c r="E930">
        <v>2505</v>
      </c>
      <c r="F930" t="s">
        <v>8221</v>
      </c>
      <c r="G930">
        <v>0</v>
      </c>
    </row>
    <row r="931" spans="1:7" x14ac:dyDescent="0.25">
      <c r="A931">
        <v>2007</v>
      </c>
      <c r="B931" t="s">
        <v>8219</v>
      </c>
      <c r="C931">
        <v>137</v>
      </c>
      <c r="E931">
        <v>2506</v>
      </c>
      <c r="F931" t="s">
        <v>8221</v>
      </c>
      <c r="G931">
        <v>2</v>
      </c>
    </row>
    <row r="932" spans="1:7" x14ac:dyDescent="0.25">
      <c r="A932">
        <v>2008</v>
      </c>
      <c r="B932" t="s">
        <v>8219</v>
      </c>
      <c r="C932">
        <v>41</v>
      </c>
      <c r="E932">
        <v>2507</v>
      </c>
      <c r="F932" t="s">
        <v>8221</v>
      </c>
      <c r="G932">
        <v>0</v>
      </c>
    </row>
    <row r="933" spans="1:7" x14ac:dyDescent="0.25">
      <c r="A933">
        <v>2009</v>
      </c>
      <c r="B933" t="s">
        <v>8219</v>
      </c>
      <c r="C933">
        <v>398</v>
      </c>
      <c r="E933">
        <v>2508</v>
      </c>
      <c r="F933" t="s">
        <v>8221</v>
      </c>
      <c r="G933">
        <v>0</v>
      </c>
    </row>
    <row r="934" spans="1:7" x14ac:dyDescent="0.25">
      <c r="A934">
        <v>2010</v>
      </c>
      <c r="B934" t="s">
        <v>8219</v>
      </c>
      <c r="C934">
        <v>1737</v>
      </c>
      <c r="E934">
        <v>2509</v>
      </c>
      <c r="F934" t="s">
        <v>8221</v>
      </c>
      <c r="G934">
        <v>28</v>
      </c>
    </row>
    <row r="935" spans="1:7" x14ac:dyDescent="0.25">
      <c r="A935">
        <v>2011</v>
      </c>
      <c r="B935" t="s">
        <v>8219</v>
      </c>
      <c r="C935">
        <v>971</v>
      </c>
      <c r="E935">
        <v>2510</v>
      </c>
      <c r="F935" t="s">
        <v>8221</v>
      </c>
      <c r="G935">
        <v>2</v>
      </c>
    </row>
    <row r="936" spans="1:7" x14ac:dyDescent="0.25">
      <c r="A936">
        <v>2012</v>
      </c>
      <c r="B936" t="s">
        <v>8219</v>
      </c>
      <c r="C936">
        <v>183</v>
      </c>
      <c r="E936">
        <v>2511</v>
      </c>
      <c r="F936" t="s">
        <v>8221</v>
      </c>
      <c r="G936">
        <v>0</v>
      </c>
    </row>
    <row r="937" spans="1:7" x14ac:dyDescent="0.25">
      <c r="A937">
        <v>2013</v>
      </c>
      <c r="B937" t="s">
        <v>8219</v>
      </c>
      <c r="C937">
        <v>4562</v>
      </c>
      <c r="E937">
        <v>2512</v>
      </c>
      <c r="F937" t="s">
        <v>8221</v>
      </c>
      <c r="G937">
        <v>0</v>
      </c>
    </row>
    <row r="938" spans="1:7" x14ac:dyDescent="0.25">
      <c r="A938">
        <v>2014</v>
      </c>
      <c r="B938" t="s">
        <v>8219</v>
      </c>
      <c r="C938">
        <v>26457</v>
      </c>
      <c r="E938">
        <v>2513</v>
      </c>
      <c r="F938" t="s">
        <v>8221</v>
      </c>
      <c r="G938">
        <v>0</v>
      </c>
    </row>
    <row r="939" spans="1:7" x14ac:dyDescent="0.25">
      <c r="A939">
        <v>2015</v>
      </c>
      <c r="B939" t="s">
        <v>8219</v>
      </c>
      <c r="C939">
        <v>162</v>
      </c>
      <c r="E939">
        <v>2514</v>
      </c>
      <c r="F939" t="s">
        <v>8221</v>
      </c>
      <c r="G939">
        <v>4</v>
      </c>
    </row>
    <row r="940" spans="1:7" x14ac:dyDescent="0.25">
      <c r="A940">
        <v>2016</v>
      </c>
      <c r="B940" t="s">
        <v>8219</v>
      </c>
      <c r="C940">
        <v>479</v>
      </c>
      <c r="E940">
        <v>2515</v>
      </c>
      <c r="F940" t="s">
        <v>8221</v>
      </c>
      <c r="G940">
        <v>12</v>
      </c>
    </row>
    <row r="941" spans="1:7" x14ac:dyDescent="0.25">
      <c r="A941">
        <v>2017</v>
      </c>
      <c r="B941" t="s">
        <v>8219</v>
      </c>
      <c r="C941">
        <v>426</v>
      </c>
      <c r="E941">
        <v>2516</v>
      </c>
      <c r="F941" t="s">
        <v>8221</v>
      </c>
      <c r="G941">
        <v>0</v>
      </c>
    </row>
    <row r="942" spans="1:7" x14ac:dyDescent="0.25">
      <c r="A942">
        <v>2018</v>
      </c>
      <c r="B942" t="s">
        <v>8219</v>
      </c>
      <c r="C942">
        <v>450</v>
      </c>
      <c r="E942">
        <v>2517</v>
      </c>
      <c r="F942" t="s">
        <v>8221</v>
      </c>
      <c r="G942">
        <v>33</v>
      </c>
    </row>
    <row r="943" spans="1:7" x14ac:dyDescent="0.25">
      <c r="A943">
        <v>2019</v>
      </c>
      <c r="B943" t="s">
        <v>8219</v>
      </c>
      <c r="C943">
        <v>1780</v>
      </c>
      <c r="E943">
        <v>2518</v>
      </c>
      <c r="F943" t="s">
        <v>8221</v>
      </c>
      <c r="G943">
        <v>0</v>
      </c>
    </row>
    <row r="944" spans="1:7" x14ac:dyDescent="0.25">
      <c r="A944">
        <v>2020</v>
      </c>
      <c r="B944" t="s">
        <v>8219</v>
      </c>
      <c r="C944">
        <v>122</v>
      </c>
      <c r="E944">
        <v>2519</v>
      </c>
      <c r="F944" t="s">
        <v>8221</v>
      </c>
      <c r="G944">
        <v>4</v>
      </c>
    </row>
    <row r="945" spans="1:7" x14ac:dyDescent="0.25">
      <c r="A945">
        <v>2021</v>
      </c>
      <c r="B945" t="s">
        <v>8219</v>
      </c>
      <c r="C945">
        <v>95</v>
      </c>
      <c r="E945">
        <v>2520</v>
      </c>
      <c r="F945" t="s">
        <v>8221</v>
      </c>
      <c r="G945">
        <v>0</v>
      </c>
    </row>
    <row r="946" spans="1:7" x14ac:dyDescent="0.25">
      <c r="A946">
        <v>2022</v>
      </c>
      <c r="B946" t="s">
        <v>8219</v>
      </c>
      <c r="C946">
        <v>325</v>
      </c>
      <c r="E946">
        <v>2581</v>
      </c>
      <c r="F946" t="s">
        <v>8221</v>
      </c>
      <c r="G946">
        <v>11</v>
      </c>
    </row>
    <row r="947" spans="1:7" x14ac:dyDescent="0.25">
      <c r="A947">
        <v>2023</v>
      </c>
      <c r="B947" t="s">
        <v>8219</v>
      </c>
      <c r="C947">
        <v>353</v>
      </c>
      <c r="E947">
        <v>2582</v>
      </c>
      <c r="F947" t="s">
        <v>8221</v>
      </c>
      <c r="G947">
        <v>1</v>
      </c>
    </row>
    <row r="948" spans="1:7" x14ac:dyDescent="0.25">
      <c r="A948">
        <v>2024</v>
      </c>
      <c r="B948" t="s">
        <v>8219</v>
      </c>
      <c r="C948">
        <v>105</v>
      </c>
      <c r="E948">
        <v>2583</v>
      </c>
      <c r="F948" t="s">
        <v>8221</v>
      </c>
      <c r="G948">
        <v>5</v>
      </c>
    </row>
    <row r="949" spans="1:7" x14ac:dyDescent="0.25">
      <c r="A949">
        <v>2025</v>
      </c>
      <c r="B949" t="s">
        <v>8219</v>
      </c>
      <c r="C949">
        <v>729</v>
      </c>
      <c r="E949">
        <v>2584</v>
      </c>
      <c r="F949" t="s">
        <v>8221</v>
      </c>
      <c r="G949">
        <v>0</v>
      </c>
    </row>
    <row r="950" spans="1:7" x14ac:dyDescent="0.25">
      <c r="A950">
        <v>2026</v>
      </c>
      <c r="B950" t="s">
        <v>8219</v>
      </c>
      <c r="C950">
        <v>454</v>
      </c>
      <c r="E950">
        <v>2585</v>
      </c>
      <c r="F950" t="s">
        <v>8221</v>
      </c>
      <c r="G950">
        <v>1</v>
      </c>
    </row>
    <row r="951" spans="1:7" x14ac:dyDescent="0.25">
      <c r="A951">
        <v>2027</v>
      </c>
      <c r="B951" t="s">
        <v>8219</v>
      </c>
      <c r="C951">
        <v>539</v>
      </c>
      <c r="E951">
        <v>2586</v>
      </c>
      <c r="F951" t="s">
        <v>8221</v>
      </c>
      <c r="G951">
        <v>1</v>
      </c>
    </row>
    <row r="952" spans="1:7" x14ac:dyDescent="0.25">
      <c r="A952">
        <v>2028</v>
      </c>
      <c r="B952" t="s">
        <v>8219</v>
      </c>
      <c r="C952">
        <v>79</v>
      </c>
      <c r="E952">
        <v>2587</v>
      </c>
      <c r="F952" t="s">
        <v>8221</v>
      </c>
      <c r="G952">
        <v>6</v>
      </c>
    </row>
    <row r="953" spans="1:7" x14ac:dyDescent="0.25">
      <c r="A953">
        <v>2029</v>
      </c>
      <c r="B953" t="s">
        <v>8219</v>
      </c>
      <c r="C953">
        <v>94</v>
      </c>
      <c r="E953">
        <v>2588</v>
      </c>
      <c r="F953" t="s">
        <v>8221</v>
      </c>
      <c r="G953">
        <v>8</v>
      </c>
    </row>
    <row r="954" spans="1:7" x14ac:dyDescent="0.25">
      <c r="A954">
        <v>2030</v>
      </c>
      <c r="B954" t="s">
        <v>8219</v>
      </c>
      <c r="C954">
        <v>625</v>
      </c>
      <c r="E954">
        <v>2589</v>
      </c>
      <c r="F954" t="s">
        <v>8221</v>
      </c>
      <c r="G954">
        <v>1</v>
      </c>
    </row>
    <row r="955" spans="1:7" x14ac:dyDescent="0.25">
      <c r="A955">
        <v>2031</v>
      </c>
      <c r="B955" t="s">
        <v>8219</v>
      </c>
      <c r="C955">
        <v>508</v>
      </c>
      <c r="E955">
        <v>2590</v>
      </c>
      <c r="F955" t="s">
        <v>8221</v>
      </c>
      <c r="G955">
        <v>0</v>
      </c>
    </row>
    <row r="956" spans="1:7" x14ac:dyDescent="0.25">
      <c r="A956">
        <v>2032</v>
      </c>
      <c r="B956" t="s">
        <v>8219</v>
      </c>
      <c r="C956">
        <v>531</v>
      </c>
      <c r="E956">
        <v>2591</v>
      </c>
      <c r="F956" t="s">
        <v>8221</v>
      </c>
      <c r="G956">
        <v>2</v>
      </c>
    </row>
    <row r="957" spans="1:7" x14ac:dyDescent="0.25">
      <c r="A957">
        <v>2033</v>
      </c>
      <c r="B957" t="s">
        <v>8219</v>
      </c>
      <c r="C957">
        <v>158</v>
      </c>
      <c r="E957">
        <v>2592</v>
      </c>
      <c r="F957" t="s">
        <v>8221</v>
      </c>
      <c r="G957">
        <v>1</v>
      </c>
    </row>
    <row r="958" spans="1:7" x14ac:dyDescent="0.25">
      <c r="A958">
        <v>2034</v>
      </c>
      <c r="B958" t="s">
        <v>8219</v>
      </c>
      <c r="C958">
        <v>508</v>
      </c>
      <c r="E958">
        <v>2593</v>
      </c>
      <c r="F958" t="s">
        <v>8221</v>
      </c>
      <c r="G958">
        <v>0</v>
      </c>
    </row>
    <row r="959" spans="1:7" x14ac:dyDescent="0.25">
      <c r="A959">
        <v>2035</v>
      </c>
      <c r="B959" t="s">
        <v>8219</v>
      </c>
      <c r="C959">
        <v>644</v>
      </c>
      <c r="E959">
        <v>2594</v>
      </c>
      <c r="F959" t="s">
        <v>8221</v>
      </c>
      <c r="G959">
        <v>1</v>
      </c>
    </row>
    <row r="960" spans="1:7" x14ac:dyDescent="0.25">
      <c r="A960">
        <v>2036</v>
      </c>
      <c r="B960" t="s">
        <v>8219</v>
      </c>
      <c r="C960">
        <v>848</v>
      </c>
      <c r="E960">
        <v>2595</v>
      </c>
      <c r="F960" t="s">
        <v>8221</v>
      </c>
      <c r="G960">
        <v>19</v>
      </c>
    </row>
    <row r="961" spans="1:7" x14ac:dyDescent="0.25">
      <c r="A961">
        <v>2037</v>
      </c>
      <c r="B961" t="s">
        <v>8219</v>
      </c>
      <c r="C961">
        <v>429</v>
      </c>
      <c r="E961">
        <v>2596</v>
      </c>
      <c r="F961" t="s">
        <v>8221</v>
      </c>
      <c r="G961">
        <v>27</v>
      </c>
    </row>
    <row r="962" spans="1:7" x14ac:dyDescent="0.25">
      <c r="A962">
        <v>2038</v>
      </c>
      <c r="B962" t="s">
        <v>8219</v>
      </c>
      <c r="C962">
        <v>204</v>
      </c>
      <c r="E962">
        <v>2597</v>
      </c>
      <c r="F962" t="s">
        <v>8221</v>
      </c>
      <c r="G962">
        <v>7</v>
      </c>
    </row>
    <row r="963" spans="1:7" x14ac:dyDescent="0.25">
      <c r="A963">
        <v>2039</v>
      </c>
      <c r="B963" t="s">
        <v>8219</v>
      </c>
      <c r="C963">
        <v>379</v>
      </c>
      <c r="E963">
        <v>2598</v>
      </c>
      <c r="F963" t="s">
        <v>8221</v>
      </c>
      <c r="G963">
        <v>14</v>
      </c>
    </row>
    <row r="964" spans="1:7" x14ac:dyDescent="0.25">
      <c r="A964">
        <v>2040</v>
      </c>
      <c r="B964" t="s">
        <v>8219</v>
      </c>
      <c r="C964">
        <v>271</v>
      </c>
      <c r="E964">
        <v>2599</v>
      </c>
      <c r="F964" t="s">
        <v>8221</v>
      </c>
      <c r="G964">
        <v>5</v>
      </c>
    </row>
    <row r="965" spans="1:7" x14ac:dyDescent="0.25">
      <c r="A965">
        <v>2041</v>
      </c>
      <c r="B965" t="s">
        <v>8219</v>
      </c>
      <c r="C965">
        <v>120</v>
      </c>
      <c r="E965">
        <v>2600</v>
      </c>
      <c r="F965" t="s">
        <v>8221</v>
      </c>
      <c r="G965">
        <v>30</v>
      </c>
    </row>
    <row r="966" spans="1:7" x14ac:dyDescent="0.25">
      <c r="A966">
        <v>2042</v>
      </c>
      <c r="B966" t="s">
        <v>8219</v>
      </c>
      <c r="C966">
        <v>140</v>
      </c>
      <c r="E966">
        <v>2641</v>
      </c>
      <c r="F966" t="s">
        <v>8221</v>
      </c>
      <c r="G966">
        <v>1</v>
      </c>
    </row>
    <row r="967" spans="1:7" x14ac:dyDescent="0.25">
      <c r="A967">
        <v>2043</v>
      </c>
      <c r="B967" t="s">
        <v>8219</v>
      </c>
      <c r="C967">
        <v>193</v>
      </c>
      <c r="E967">
        <v>2642</v>
      </c>
      <c r="F967" t="s">
        <v>8221</v>
      </c>
      <c r="G967">
        <v>0</v>
      </c>
    </row>
    <row r="968" spans="1:7" x14ac:dyDescent="0.25">
      <c r="A968">
        <v>2044</v>
      </c>
      <c r="B968" t="s">
        <v>8219</v>
      </c>
      <c r="C968">
        <v>180</v>
      </c>
      <c r="E968">
        <v>2670</v>
      </c>
      <c r="F968" t="s">
        <v>8221</v>
      </c>
      <c r="G968">
        <v>60</v>
      </c>
    </row>
    <row r="969" spans="1:7" x14ac:dyDescent="0.25">
      <c r="A969">
        <v>2045</v>
      </c>
      <c r="B969" t="s">
        <v>8219</v>
      </c>
      <c r="C969">
        <v>263</v>
      </c>
      <c r="E969">
        <v>2671</v>
      </c>
      <c r="F969" t="s">
        <v>8221</v>
      </c>
      <c r="G969">
        <v>84</v>
      </c>
    </row>
    <row r="970" spans="1:7" x14ac:dyDescent="0.25">
      <c r="A970">
        <v>2046</v>
      </c>
      <c r="B970" t="s">
        <v>8219</v>
      </c>
      <c r="C970">
        <v>217</v>
      </c>
      <c r="E970">
        <v>2672</v>
      </c>
      <c r="F970" t="s">
        <v>8221</v>
      </c>
      <c r="G970">
        <v>47</v>
      </c>
    </row>
    <row r="971" spans="1:7" x14ac:dyDescent="0.25">
      <c r="A971">
        <v>2047</v>
      </c>
      <c r="B971" t="s">
        <v>8219</v>
      </c>
      <c r="C971">
        <v>443</v>
      </c>
      <c r="E971">
        <v>2673</v>
      </c>
      <c r="F971" t="s">
        <v>8221</v>
      </c>
      <c r="G971">
        <v>66</v>
      </c>
    </row>
    <row r="972" spans="1:7" x14ac:dyDescent="0.25">
      <c r="A972">
        <v>2048</v>
      </c>
      <c r="B972" t="s">
        <v>8219</v>
      </c>
      <c r="C972">
        <v>1373</v>
      </c>
      <c r="E972">
        <v>2674</v>
      </c>
      <c r="F972" t="s">
        <v>8221</v>
      </c>
      <c r="G972">
        <v>171</v>
      </c>
    </row>
    <row r="973" spans="1:7" x14ac:dyDescent="0.25">
      <c r="A973">
        <v>2049</v>
      </c>
      <c r="B973" t="s">
        <v>8219</v>
      </c>
      <c r="C973">
        <v>742</v>
      </c>
      <c r="E973">
        <v>2675</v>
      </c>
      <c r="F973" t="s">
        <v>8221</v>
      </c>
      <c r="G973">
        <v>29</v>
      </c>
    </row>
    <row r="974" spans="1:7" x14ac:dyDescent="0.25">
      <c r="A974">
        <v>2050</v>
      </c>
      <c r="B974" t="s">
        <v>8219</v>
      </c>
      <c r="C974">
        <v>170</v>
      </c>
      <c r="E974">
        <v>2676</v>
      </c>
      <c r="F974" t="s">
        <v>8221</v>
      </c>
      <c r="G974">
        <v>9</v>
      </c>
    </row>
    <row r="975" spans="1:7" x14ac:dyDescent="0.25">
      <c r="A975">
        <v>2051</v>
      </c>
      <c r="B975" t="s">
        <v>8219</v>
      </c>
      <c r="C975">
        <v>242</v>
      </c>
      <c r="E975">
        <v>2677</v>
      </c>
      <c r="F975" t="s">
        <v>8221</v>
      </c>
      <c r="G975">
        <v>27</v>
      </c>
    </row>
    <row r="976" spans="1:7" x14ac:dyDescent="0.25">
      <c r="A976">
        <v>2052</v>
      </c>
      <c r="B976" t="s">
        <v>8219</v>
      </c>
      <c r="C976">
        <v>541</v>
      </c>
      <c r="E976">
        <v>2678</v>
      </c>
      <c r="F976" t="s">
        <v>8221</v>
      </c>
      <c r="G976">
        <v>2</v>
      </c>
    </row>
    <row r="977" spans="1:7" x14ac:dyDescent="0.25">
      <c r="A977">
        <v>2053</v>
      </c>
      <c r="B977" t="s">
        <v>8219</v>
      </c>
      <c r="C977">
        <v>121</v>
      </c>
      <c r="E977">
        <v>2679</v>
      </c>
      <c r="F977" t="s">
        <v>8221</v>
      </c>
      <c r="G977">
        <v>3</v>
      </c>
    </row>
    <row r="978" spans="1:7" x14ac:dyDescent="0.25">
      <c r="A978">
        <v>2054</v>
      </c>
      <c r="B978" t="s">
        <v>8219</v>
      </c>
      <c r="C978">
        <v>621</v>
      </c>
      <c r="E978">
        <v>2680</v>
      </c>
      <c r="F978" t="s">
        <v>8221</v>
      </c>
      <c r="G978">
        <v>4</v>
      </c>
    </row>
    <row r="979" spans="1:7" x14ac:dyDescent="0.25">
      <c r="A979">
        <v>2055</v>
      </c>
      <c r="B979" t="s">
        <v>8219</v>
      </c>
      <c r="C979">
        <v>101</v>
      </c>
      <c r="E979">
        <v>2681</v>
      </c>
      <c r="F979" t="s">
        <v>8221</v>
      </c>
      <c r="G979">
        <v>2</v>
      </c>
    </row>
    <row r="980" spans="1:7" x14ac:dyDescent="0.25">
      <c r="A980">
        <v>2056</v>
      </c>
      <c r="B980" t="s">
        <v>8219</v>
      </c>
      <c r="C980">
        <v>554</v>
      </c>
      <c r="E980">
        <v>2682</v>
      </c>
      <c r="F980" t="s">
        <v>8221</v>
      </c>
      <c r="G980">
        <v>20</v>
      </c>
    </row>
    <row r="981" spans="1:7" x14ac:dyDescent="0.25">
      <c r="A981">
        <v>2057</v>
      </c>
      <c r="B981" t="s">
        <v>8219</v>
      </c>
      <c r="C981">
        <v>666</v>
      </c>
      <c r="E981">
        <v>2683</v>
      </c>
      <c r="F981" t="s">
        <v>8221</v>
      </c>
      <c r="G981">
        <v>3</v>
      </c>
    </row>
    <row r="982" spans="1:7" x14ac:dyDescent="0.25">
      <c r="A982">
        <v>2058</v>
      </c>
      <c r="B982" t="s">
        <v>8219</v>
      </c>
      <c r="C982">
        <v>410</v>
      </c>
      <c r="E982">
        <v>2684</v>
      </c>
      <c r="F982" t="s">
        <v>8221</v>
      </c>
      <c r="G982">
        <v>4</v>
      </c>
    </row>
    <row r="983" spans="1:7" x14ac:dyDescent="0.25">
      <c r="A983">
        <v>2059</v>
      </c>
      <c r="B983" t="s">
        <v>8219</v>
      </c>
      <c r="C983">
        <v>375</v>
      </c>
      <c r="E983">
        <v>2685</v>
      </c>
      <c r="F983" t="s">
        <v>8221</v>
      </c>
      <c r="G983">
        <v>1</v>
      </c>
    </row>
    <row r="984" spans="1:7" x14ac:dyDescent="0.25">
      <c r="A984">
        <v>2060</v>
      </c>
      <c r="B984" t="s">
        <v>8219</v>
      </c>
      <c r="C984">
        <v>1364</v>
      </c>
      <c r="E984">
        <v>2686</v>
      </c>
      <c r="F984" t="s">
        <v>8221</v>
      </c>
      <c r="G984">
        <v>0</v>
      </c>
    </row>
    <row r="985" spans="1:7" x14ac:dyDescent="0.25">
      <c r="A985">
        <v>2061</v>
      </c>
      <c r="B985" t="s">
        <v>8219</v>
      </c>
      <c r="C985">
        <v>35</v>
      </c>
      <c r="E985">
        <v>2687</v>
      </c>
      <c r="F985" t="s">
        <v>8221</v>
      </c>
      <c r="G985">
        <v>0</v>
      </c>
    </row>
    <row r="986" spans="1:7" x14ac:dyDescent="0.25">
      <c r="A986">
        <v>2062</v>
      </c>
      <c r="B986" t="s">
        <v>8219</v>
      </c>
      <c r="C986">
        <v>203</v>
      </c>
      <c r="E986">
        <v>2688</v>
      </c>
      <c r="F986" t="s">
        <v>8221</v>
      </c>
      <c r="G986">
        <v>14</v>
      </c>
    </row>
    <row r="987" spans="1:7" x14ac:dyDescent="0.25">
      <c r="A987">
        <v>2063</v>
      </c>
      <c r="B987" t="s">
        <v>8219</v>
      </c>
      <c r="C987">
        <v>49</v>
      </c>
      <c r="E987">
        <v>2689</v>
      </c>
      <c r="F987" t="s">
        <v>8221</v>
      </c>
      <c r="G987">
        <v>1</v>
      </c>
    </row>
    <row r="988" spans="1:7" x14ac:dyDescent="0.25">
      <c r="A988">
        <v>2064</v>
      </c>
      <c r="B988" t="s">
        <v>8219</v>
      </c>
      <c r="C988">
        <v>5812</v>
      </c>
      <c r="E988">
        <v>2690</v>
      </c>
      <c r="F988" t="s">
        <v>8221</v>
      </c>
      <c r="G988">
        <v>118</v>
      </c>
    </row>
    <row r="989" spans="1:7" x14ac:dyDescent="0.25">
      <c r="A989">
        <v>2065</v>
      </c>
      <c r="B989" t="s">
        <v>8219</v>
      </c>
      <c r="C989">
        <v>1556</v>
      </c>
      <c r="E989">
        <v>2691</v>
      </c>
      <c r="F989" t="s">
        <v>8221</v>
      </c>
      <c r="G989">
        <v>2</v>
      </c>
    </row>
    <row r="990" spans="1:7" x14ac:dyDescent="0.25">
      <c r="A990">
        <v>2066</v>
      </c>
      <c r="B990" t="s">
        <v>8219</v>
      </c>
      <c r="C990">
        <v>65</v>
      </c>
      <c r="E990">
        <v>2692</v>
      </c>
      <c r="F990" t="s">
        <v>8221</v>
      </c>
      <c r="G990">
        <v>1</v>
      </c>
    </row>
    <row r="991" spans="1:7" x14ac:dyDescent="0.25">
      <c r="A991">
        <v>2067</v>
      </c>
      <c r="B991" t="s">
        <v>8219</v>
      </c>
      <c r="C991">
        <v>10</v>
      </c>
      <c r="E991">
        <v>2693</v>
      </c>
      <c r="F991" t="s">
        <v>8221</v>
      </c>
      <c r="G991">
        <v>3</v>
      </c>
    </row>
    <row r="992" spans="1:7" x14ac:dyDescent="0.25">
      <c r="A992">
        <v>2068</v>
      </c>
      <c r="B992" t="s">
        <v>8219</v>
      </c>
      <c r="C992">
        <v>76</v>
      </c>
      <c r="E992">
        <v>2694</v>
      </c>
      <c r="F992" t="s">
        <v>8221</v>
      </c>
      <c r="G992">
        <v>1</v>
      </c>
    </row>
    <row r="993" spans="1:7" x14ac:dyDescent="0.25">
      <c r="A993">
        <v>2069</v>
      </c>
      <c r="B993" t="s">
        <v>8219</v>
      </c>
      <c r="C993">
        <v>263</v>
      </c>
      <c r="E993">
        <v>2695</v>
      </c>
      <c r="F993" t="s">
        <v>8221</v>
      </c>
      <c r="G993">
        <v>3</v>
      </c>
    </row>
    <row r="994" spans="1:7" x14ac:dyDescent="0.25">
      <c r="A994">
        <v>2070</v>
      </c>
      <c r="B994" t="s">
        <v>8219</v>
      </c>
      <c r="C994">
        <v>1530</v>
      </c>
      <c r="E994">
        <v>2696</v>
      </c>
      <c r="F994" t="s">
        <v>8221</v>
      </c>
      <c r="G994">
        <v>38</v>
      </c>
    </row>
    <row r="995" spans="1:7" x14ac:dyDescent="0.25">
      <c r="A995">
        <v>2071</v>
      </c>
      <c r="B995" t="s">
        <v>8219</v>
      </c>
      <c r="C995">
        <v>278</v>
      </c>
      <c r="E995">
        <v>2697</v>
      </c>
      <c r="F995" t="s">
        <v>8221</v>
      </c>
      <c r="G995">
        <v>52</v>
      </c>
    </row>
    <row r="996" spans="1:7" x14ac:dyDescent="0.25">
      <c r="A996">
        <v>2072</v>
      </c>
      <c r="B996" t="s">
        <v>8219</v>
      </c>
      <c r="C996">
        <v>350</v>
      </c>
      <c r="E996">
        <v>2698</v>
      </c>
      <c r="F996" t="s">
        <v>8221</v>
      </c>
      <c r="G996">
        <v>2</v>
      </c>
    </row>
    <row r="997" spans="1:7" x14ac:dyDescent="0.25">
      <c r="A997">
        <v>2073</v>
      </c>
      <c r="B997" t="s">
        <v>8219</v>
      </c>
      <c r="C997">
        <v>470</v>
      </c>
      <c r="E997">
        <v>2699</v>
      </c>
      <c r="F997" t="s">
        <v>8221</v>
      </c>
      <c r="G997">
        <v>0</v>
      </c>
    </row>
    <row r="998" spans="1:7" x14ac:dyDescent="0.25">
      <c r="A998">
        <v>2074</v>
      </c>
      <c r="B998" t="s">
        <v>8219</v>
      </c>
      <c r="C998">
        <v>3</v>
      </c>
      <c r="E998">
        <v>2700</v>
      </c>
      <c r="F998" t="s">
        <v>8221</v>
      </c>
      <c r="G998">
        <v>4</v>
      </c>
    </row>
    <row r="999" spans="1:7" x14ac:dyDescent="0.25">
      <c r="A999">
        <v>2075</v>
      </c>
      <c r="B999" t="s">
        <v>8219</v>
      </c>
      <c r="C999">
        <v>8200</v>
      </c>
      <c r="E999">
        <v>2741</v>
      </c>
      <c r="F999" t="s">
        <v>8221</v>
      </c>
      <c r="G999">
        <v>4</v>
      </c>
    </row>
    <row r="1000" spans="1:7" x14ac:dyDescent="0.25">
      <c r="A1000">
        <v>2076</v>
      </c>
      <c r="B1000" t="s">
        <v>8219</v>
      </c>
      <c r="C1000">
        <v>8359</v>
      </c>
      <c r="E1000">
        <v>2742</v>
      </c>
      <c r="F1000" t="s">
        <v>8221</v>
      </c>
      <c r="G1000">
        <v>18</v>
      </c>
    </row>
    <row r="1001" spans="1:7" x14ac:dyDescent="0.25">
      <c r="A1001">
        <v>2077</v>
      </c>
      <c r="B1001" t="s">
        <v>8219</v>
      </c>
      <c r="C1001">
        <v>188</v>
      </c>
      <c r="E1001">
        <v>2743</v>
      </c>
      <c r="F1001" t="s">
        <v>8221</v>
      </c>
      <c r="G1001">
        <v>0</v>
      </c>
    </row>
    <row r="1002" spans="1:7" x14ac:dyDescent="0.25">
      <c r="A1002">
        <v>2078</v>
      </c>
      <c r="B1002" t="s">
        <v>8219</v>
      </c>
      <c r="C1002">
        <v>48</v>
      </c>
      <c r="E1002">
        <v>2744</v>
      </c>
      <c r="F1002" t="s">
        <v>8221</v>
      </c>
      <c r="G1002">
        <v>22</v>
      </c>
    </row>
    <row r="1003" spans="1:7" x14ac:dyDescent="0.25">
      <c r="A1003">
        <v>2079</v>
      </c>
      <c r="B1003" t="s">
        <v>8219</v>
      </c>
      <c r="C1003">
        <v>607</v>
      </c>
      <c r="E1003">
        <v>2745</v>
      </c>
      <c r="F1003" t="s">
        <v>8221</v>
      </c>
      <c r="G1003">
        <v>49</v>
      </c>
    </row>
    <row r="1004" spans="1:7" x14ac:dyDescent="0.25">
      <c r="A1004">
        <v>2080</v>
      </c>
      <c r="B1004" t="s">
        <v>8219</v>
      </c>
      <c r="C1004">
        <v>50</v>
      </c>
      <c r="E1004">
        <v>2746</v>
      </c>
      <c r="F1004" t="s">
        <v>8221</v>
      </c>
      <c r="G1004">
        <v>19</v>
      </c>
    </row>
    <row r="1005" spans="1:7" x14ac:dyDescent="0.25">
      <c r="A1005">
        <v>2081</v>
      </c>
      <c r="B1005" t="s">
        <v>8219</v>
      </c>
      <c r="C1005">
        <v>55</v>
      </c>
      <c r="E1005">
        <v>2747</v>
      </c>
      <c r="F1005" t="s">
        <v>8221</v>
      </c>
      <c r="G1005">
        <v>4</v>
      </c>
    </row>
    <row r="1006" spans="1:7" x14ac:dyDescent="0.25">
      <c r="A1006">
        <v>2082</v>
      </c>
      <c r="B1006" t="s">
        <v>8219</v>
      </c>
      <c r="C1006">
        <v>38</v>
      </c>
      <c r="E1006">
        <v>2748</v>
      </c>
      <c r="F1006" t="s">
        <v>8221</v>
      </c>
      <c r="G1006">
        <v>4</v>
      </c>
    </row>
    <row r="1007" spans="1:7" x14ac:dyDescent="0.25">
      <c r="A1007">
        <v>2083</v>
      </c>
      <c r="B1007" t="s">
        <v>8219</v>
      </c>
      <c r="C1007">
        <v>25</v>
      </c>
      <c r="E1007">
        <v>2749</v>
      </c>
      <c r="F1007" t="s">
        <v>8221</v>
      </c>
      <c r="G1007">
        <v>2</v>
      </c>
    </row>
    <row r="1008" spans="1:7" x14ac:dyDescent="0.25">
      <c r="A1008">
        <v>2084</v>
      </c>
      <c r="B1008" t="s">
        <v>8219</v>
      </c>
      <c r="C1008">
        <v>46</v>
      </c>
      <c r="E1008">
        <v>2750</v>
      </c>
      <c r="F1008" t="s">
        <v>8221</v>
      </c>
      <c r="G1008">
        <v>0</v>
      </c>
    </row>
    <row r="1009" spans="1:7" x14ac:dyDescent="0.25">
      <c r="A1009">
        <v>2085</v>
      </c>
      <c r="B1009" t="s">
        <v>8219</v>
      </c>
      <c r="C1009">
        <v>83</v>
      </c>
      <c r="E1009">
        <v>2751</v>
      </c>
      <c r="F1009" t="s">
        <v>8221</v>
      </c>
      <c r="G1009">
        <v>0</v>
      </c>
    </row>
    <row r="1010" spans="1:7" x14ac:dyDescent="0.25">
      <c r="A1010">
        <v>2086</v>
      </c>
      <c r="B1010" t="s">
        <v>8219</v>
      </c>
      <c r="C1010">
        <v>35</v>
      </c>
      <c r="E1010">
        <v>2752</v>
      </c>
      <c r="F1010" t="s">
        <v>8221</v>
      </c>
      <c r="G1010">
        <v>14</v>
      </c>
    </row>
    <row r="1011" spans="1:7" x14ac:dyDescent="0.25">
      <c r="A1011">
        <v>2087</v>
      </c>
      <c r="B1011" t="s">
        <v>8219</v>
      </c>
      <c r="C1011">
        <v>25</v>
      </c>
      <c r="E1011">
        <v>2753</v>
      </c>
      <c r="F1011" t="s">
        <v>8221</v>
      </c>
      <c r="G1011">
        <v>8</v>
      </c>
    </row>
    <row r="1012" spans="1:7" x14ac:dyDescent="0.25">
      <c r="A1012">
        <v>2088</v>
      </c>
      <c r="B1012" t="s">
        <v>8219</v>
      </c>
      <c r="C1012">
        <v>75</v>
      </c>
      <c r="E1012">
        <v>2754</v>
      </c>
      <c r="F1012" t="s">
        <v>8221</v>
      </c>
      <c r="G1012">
        <v>0</v>
      </c>
    </row>
    <row r="1013" spans="1:7" x14ac:dyDescent="0.25">
      <c r="A1013">
        <v>2089</v>
      </c>
      <c r="B1013" t="s">
        <v>8219</v>
      </c>
      <c r="C1013">
        <v>62</v>
      </c>
      <c r="E1013">
        <v>2755</v>
      </c>
      <c r="F1013" t="s">
        <v>8221</v>
      </c>
      <c r="G1013">
        <v>15</v>
      </c>
    </row>
    <row r="1014" spans="1:7" x14ac:dyDescent="0.25">
      <c r="A1014">
        <v>2090</v>
      </c>
      <c r="B1014" t="s">
        <v>8219</v>
      </c>
      <c r="C1014">
        <v>160</v>
      </c>
      <c r="E1014">
        <v>2756</v>
      </c>
      <c r="F1014" t="s">
        <v>8221</v>
      </c>
      <c r="G1014">
        <v>33</v>
      </c>
    </row>
    <row r="1015" spans="1:7" x14ac:dyDescent="0.25">
      <c r="A1015">
        <v>2091</v>
      </c>
      <c r="B1015" t="s">
        <v>8219</v>
      </c>
      <c r="C1015">
        <v>246</v>
      </c>
      <c r="E1015">
        <v>2757</v>
      </c>
      <c r="F1015" t="s">
        <v>8221</v>
      </c>
      <c r="G1015">
        <v>2</v>
      </c>
    </row>
    <row r="1016" spans="1:7" x14ac:dyDescent="0.25">
      <c r="A1016">
        <v>2092</v>
      </c>
      <c r="B1016" t="s">
        <v>8219</v>
      </c>
      <c r="C1016">
        <v>55</v>
      </c>
      <c r="E1016">
        <v>2758</v>
      </c>
      <c r="F1016" t="s">
        <v>8221</v>
      </c>
      <c r="G1016">
        <v>6</v>
      </c>
    </row>
    <row r="1017" spans="1:7" x14ac:dyDescent="0.25">
      <c r="A1017">
        <v>2093</v>
      </c>
      <c r="B1017" t="s">
        <v>8219</v>
      </c>
      <c r="C1017">
        <v>23</v>
      </c>
      <c r="E1017">
        <v>2759</v>
      </c>
      <c r="F1017" t="s">
        <v>8221</v>
      </c>
      <c r="G1017">
        <v>2</v>
      </c>
    </row>
    <row r="1018" spans="1:7" x14ac:dyDescent="0.25">
      <c r="A1018">
        <v>2094</v>
      </c>
      <c r="B1018" t="s">
        <v>8219</v>
      </c>
      <c r="C1018">
        <v>72</v>
      </c>
      <c r="E1018">
        <v>2760</v>
      </c>
      <c r="F1018" t="s">
        <v>8221</v>
      </c>
      <c r="G1018">
        <v>0</v>
      </c>
    </row>
    <row r="1019" spans="1:7" x14ac:dyDescent="0.25">
      <c r="A1019">
        <v>2095</v>
      </c>
      <c r="B1019" t="s">
        <v>8219</v>
      </c>
      <c r="C1019">
        <v>22</v>
      </c>
      <c r="E1019">
        <v>2761</v>
      </c>
      <c r="F1019" t="s">
        <v>8221</v>
      </c>
      <c r="G1019">
        <v>4</v>
      </c>
    </row>
    <row r="1020" spans="1:7" x14ac:dyDescent="0.25">
      <c r="A1020">
        <v>2096</v>
      </c>
      <c r="B1020" t="s">
        <v>8219</v>
      </c>
      <c r="C1020">
        <v>14</v>
      </c>
      <c r="E1020">
        <v>2762</v>
      </c>
      <c r="F1020" t="s">
        <v>8221</v>
      </c>
      <c r="G1020">
        <v>1</v>
      </c>
    </row>
    <row r="1021" spans="1:7" x14ac:dyDescent="0.25">
      <c r="A1021">
        <v>2097</v>
      </c>
      <c r="B1021" t="s">
        <v>8219</v>
      </c>
      <c r="C1021">
        <v>38</v>
      </c>
      <c r="E1021">
        <v>2763</v>
      </c>
      <c r="F1021" t="s">
        <v>8221</v>
      </c>
      <c r="G1021">
        <v>3</v>
      </c>
    </row>
    <row r="1022" spans="1:7" x14ac:dyDescent="0.25">
      <c r="A1022">
        <v>2098</v>
      </c>
      <c r="B1022" t="s">
        <v>8219</v>
      </c>
      <c r="C1022">
        <v>32</v>
      </c>
      <c r="E1022">
        <v>2764</v>
      </c>
      <c r="F1022" t="s">
        <v>8221</v>
      </c>
      <c r="G1022">
        <v>4</v>
      </c>
    </row>
    <row r="1023" spans="1:7" x14ac:dyDescent="0.25">
      <c r="A1023">
        <v>2099</v>
      </c>
      <c r="B1023" t="s">
        <v>8219</v>
      </c>
      <c r="C1023">
        <v>63</v>
      </c>
      <c r="E1023">
        <v>2765</v>
      </c>
      <c r="F1023" t="s">
        <v>8221</v>
      </c>
      <c r="G1023">
        <v>0</v>
      </c>
    </row>
    <row r="1024" spans="1:7" x14ac:dyDescent="0.25">
      <c r="A1024">
        <v>2100</v>
      </c>
      <c r="B1024" t="s">
        <v>8219</v>
      </c>
      <c r="C1024">
        <v>27</v>
      </c>
      <c r="E1024">
        <v>2766</v>
      </c>
      <c r="F1024" t="s">
        <v>8221</v>
      </c>
      <c r="G1024">
        <v>4</v>
      </c>
    </row>
    <row r="1025" spans="1:7" x14ac:dyDescent="0.25">
      <c r="A1025">
        <v>2101</v>
      </c>
      <c r="B1025" t="s">
        <v>8219</v>
      </c>
      <c r="C1025">
        <v>44</v>
      </c>
      <c r="E1025">
        <v>2767</v>
      </c>
      <c r="F1025" t="s">
        <v>8221</v>
      </c>
      <c r="G1025">
        <v>3</v>
      </c>
    </row>
    <row r="1026" spans="1:7" x14ac:dyDescent="0.25">
      <c r="A1026">
        <v>2102</v>
      </c>
      <c r="B1026" t="s">
        <v>8219</v>
      </c>
      <c r="C1026">
        <v>38</v>
      </c>
      <c r="E1026">
        <v>2768</v>
      </c>
      <c r="F1026" t="s">
        <v>8221</v>
      </c>
      <c r="G1026">
        <v>34</v>
      </c>
    </row>
    <row r="1027" spans="1:7" x14ac:dyDescent="0.25">
      <c r="A1027">
        <v>2103</v>
      </c>
      <c r="B1027" t="s">
        <v>8219</v>
      </c>
      <c r="C1027">
        <v>115</v>
      </c>
      <c r="E1027">
        <v>2769</v>
      </c>
      <c r="F1027" t="s">
        <v>8221</v>
      </c>
      <c r="G1027">
        <v>2</v>
      </c>
    </row>
    <row r="1028" spans="1:7" x14ac:dyDescent="0.25">
      <c r="A1028">
        <v>2104</v>
      </c>
      <c r="B1028" t="s">
        <v>8219</v>
      </c>
      <c r="C1028">
        <v>37</v>
      </c>
      <c r="E1028">
        <v>2770</v>
      </c>
      <c r="F1028" t="s">
        <v>8221</v>
      </c>
      <c r="G1028">
        <v>33</v>
      </c>
    </row>
    <row r="1029" spans="1:7" x14ac:dyDescent="0.25">
      <c r="A1029">
        <v>2105</v>
      </c>
      <c r="B1029" t="s">
        <v>8219</v>
      </c>
      <c r="C1029">
        <v>99</v>
      </c>
      <c r="E1029">
        <v>2771</v>
      </c>
      <c r="F1029" t="s">
        <v>8221</v>
      </c>
      <c r="G1029">
        <v>0</v>
      </c>
    </row>
    <row r="1030" spans="1:7" x14ac:dyDescent="0.25">
      <c r="A1030">
        <v>2106</v>
      </c>
      <c r="B1030" t="s">
        <v>8219</v>
      </c>
      <c r="C1030">
        <v>44</v>
      </c>
      <c r="E1030">
        <v>2772</v>
      </c>
      <c r="F1030" t="s">
        <v>8221</v>
      </c>
      <c r="G1030">
        <v>0</v>
      </c>
    </row>
    <row r="1031" spans="1:7" x14ac:dyDescent="0.25">
      <c r="A1031">
        <v>2107</v>
      </c>
      <c r="B1031" t="s">
        <v>8219</v>
      </c>
      <c r="C1031">
        <v>58</v>
      </c>
      <c r="E1031">
        <v>2773</v>
      </c>
      <c r="F1031" t="s">
        <v>8221</v>
      </c>
      <c r="G1031">
        <v>1</v>
      </c>
    </row>
    <row r="1032" spans="1:7" x14ac:dyDescent="0.25">
      <c r="A1032">
        <v>2108</v>
      </c>
      <c r="B1032" t="s">
        <v>8219</v>
      </c>
      <c r="C1032">
        <v>191</v>
      </c>
      <c r="E1032">
        <v>2774</v>
      </c>
      <c r="F1032" t="s">
        <v>8221</v>
      </c>
      <c r="G1032">
        <v>13</v>
      </c>
    </row>
    <row r="1033" spans="1:7" x14ac:dyDescent="0.25">
      <c r="A1033">
        <v>2109</v>
      </c>
      <c r="B1033" t="s">
        <v>8219</v>
      </c>
      <c r="C1033">
        <v>40</v>
      </c>
      <c r="E1033">
        <v>2775</v>
      </c>
      <c r="F1033" t="s">
        <v>8221</v>
      </c>
      <c r="G1033">
        <v>2</v>
      </c>
    </row>
    <row r="1034" spans="1:7" x14ac:dyDescent="0.25">
      <c r="A1034">
        <v>2110</v>
      </c>
      <c r="B1034" t="s">
        <v>8219</v>
      </c>
      <c r="C1034">
        <v>38</v>
      </c>
      <c r="E1034">
        <v>2776</v>
      </c>
      <c r="F1034" t="s">
        <v>8221</v>
      </c>
      <c r="G1034">
        <v>36</v>
      </c>
    </row>
    <row r="1035" spans="1:7" x14ac:dyDescent="0.25">
      <c r="A1035">
        <v>2111</v>
      </c>
      <c r="B1035" t="s">
        <v>8219</v>
      </c>
      <c r="C1035">
        <v>39</v>
      </c>
      <c r="E1035">
        <v>2777</v>
      </c>
      <c r="F1035" t="s">
        <v>8221</v>
      </c>
      <c r="G1035">
        <v>1</v>
      </c>
    </row>
    <row r="1036" spans="1:7" x14ac:dyDescent="0.25">
      <c r="A1036">
        <v>2112</v>
      </c>
      <c r="B1036" t="s">
        <v>8219</v>
      </c>
      <c r="C1036">
        <v>11</v>
      </c>
      <c r="E1036">
        <v>2778</v>
      </c>
      <c r="F1036" t="s">
        <v>8221</v>
      </c>
      <c r="G1036">
        <v>15</v>
      </c>
    </row>
    <row r="1037" spans="1:7" x14ac:dyDescent="0.25">
      <c r="A1037">
        <v>2113</v>
      </c>
      <c r="B1037" t="s">
        <v>8219</v>
      </c>
      <c r="C1037">
        <v>107</v>
      </c>
      <c r="E1037">
        <v>2779</v>
      </c>
      <c r="F1037" t="s">
        <v>8221</v>
      </c>
      <c r="G1037">
        <v>1</v>
      </c>
    </row>
    <row r="1038" spans="1:7" x14ac:dyDescent="0.25">
      <c r="A1038">
        <v>2114</v>
      </c>
      <c r="B1038" t="s">
        <v>8219</v>
      </c>
      <c r="C1038">
        <v>147</v>
      </c>
      <c r="E1038">
        <v>2780</v>
      </c>
      <c r="F1038" t="s">
        <v>8221</v>
      </c>
      <c r="G1038">
        <v>0</v>
      </c>
    </row>
    <row r="1039" spans="1:7" x14ac:dyDescent="0.25">
      <c r="A1039">
        <v>2115</v>
      </c>
      <c r="B1039" t="s">
        <v>8219</v>
      </c>
      <c r="C1039">
        <v>36</v>
      </c>
      <c r="E1039">
        <v>2841</v>
      </c>
      <c r="F1039" t="s">
        <v>8221</v>
      </c>
      <c r="G1039">
        <v>1</v>
      </c>
    </row>
    <row r="1040" spans="1:7" x14ac:dyDescent="0.25">
      <c r="A1040">
        <v>2116</v>
      </c>
      <c r="B1040" t="s">
        <v>8219</v>
      </c>
      <c r="C1040">
        <v>92</v>
      </c>
      <c r="E1040">
        <v>2842</v>
      </c>
      <c r="F1040" t="s">
        <v>8221</v>
      </c>
      <c r="G1040">
        <v>0</v>
      </c>
    </row>
    <row r="1041" spans="1:7" x14ac:dyDescent="0.25">
      <c r="A1041">
        <v>2117</v>
      </c>
      <c r="B1041" t="s">
        <v>8219</v>
      </c>
      <c r="C1041">
        <v>35</v>
      </c>
      <c r="E1041">
        <v>2843</v>
      </c>
      <c r="F1041" t="s">
        <v>8221</v>
      </c>
      <c r="G1041">
        <v>0</v>
      </c>
    </row>
    <row r="1042" spans="1:7" x14ac:dyDescent="0.25">
      <c r="A1042">
        <v>2118</v>
      </c>
      <c r="B1042" t="s">
        <v>8219</v>
      </c>
      <c r="C1042">
        <v>17</v>
      </c>
      <c r="E1042">
        <v>2844</v>
      </c>
      <c r="F1042" t="s">
        <v>8221</v>
      </c>
      <c r="G1042">
        <v>1</v>
      </c>
    </row>
    <row r="1043" spans="1:7" x14ac:dyDescent="0.25">
      <c r="A1043">
        <v>2119</v>
      </c>
      <c r="B1043" t="s">
        <v>8219</v>
      </c>
      <c r="C1043">
        <v>22</v>
      </c>
      <c r="E1043">
        <v>2845</v>
      </c>
      <c r="F1043" t="s">
        <v>8221</v>
      </c>
      <c r="G1043">
        <v>39</v>
      </c>
    </row>
    <row r="1044" spans="1:7" x14ac:dyDescent="0.25">
      <c r="A1044">
        <v>2120</v>
      </c>
      <c r="B1044" t="s">
        <v>8219</v>
      </c>
      <c r="C1044">
        <v>69</v>
      </c>
      <c r="E1044">
        <v>2846</v>
      </c>
      <c r="F1044" t="s">
        <v>8221</v>
      </c>
      <c r="G1044">
        <v>0</v>
      </c>
    </row>
    <row r="1045" spans="1:7" x14ac:dyDescent="0.25">
      <c r="A1045">
        <v>2161</v>
      </c>
      <c r="B1045" t="s">
        <v>8219</v>
      </c>
      <c r="C1045">
        <v>13</v>
      </c>
      <c r="E1045">
        <v>2847</v>
      </c>
      <c r="F1045" t="s">
        <v>8221</v>
      </c>
      <c r="G1045">
        <v>0</v>
      </c>
    </row>
    <row r="1046" spans="1:7" x14ac:dyDescent="0.25">
      <c r="A1046">
        <v>2162</v>
      </c>
      <c r="B1046" t="s">
        <v>8219</v>
      </c>
      <c r="C1046">
        <v>58</v>
      </c>
      <c r="E1046">
        <v>2848</v>
      </c>
      <c r="F1046" t="s">
        <v>8221</v>
      </c>
      <c r="G1046">
        <v>3</v>
      </c>
    </row>
    <row r="1047" spans="1:7" x14ac:dyDescent="0.25">
      <c r="A1047">
        <v>2163</v>
      </c>
      <c r="B1047" t="s">
        <v>8219</v>
      </c>
      <c r="C1047">
        <v>44</v>
      </c>
      <c r="E1047">
        <v>2849</v>
      </c>
      <c r="F1047" t="s">
        <v>8221</v>
      </c>
      <c r="G1047">
        <v>1</v>
      </c>
    </row>
    <row r="1048" spans="1:7" x14ac:dyDescent="0.25">
      <c r="A1048">
        <v>2164</v>
      </c>
      <c r="B1048" t="s">
        <v>8219</v>
      </c>
      <c r="C1048">
        <v>83</v>
      </c>
      <c r="E1048">
        <v>2850</v>
      </c>
      <c r="F1048" t="s">
        <v>8221</v>
      </c>
      <c r="G1048">
        <v>13</v>
      </c>
    </row>
    <row r="1049" spans="1:7" x14ac:dyDescent="0.25">
      <c r="A1049">
        <v>2165</v>
      </c>
      <c r="B1049" t="s">
        <v>8219</v>
      </c>
      <c r="C1049">
        <v>117</v>
      </c>
      <c r="E1049">
        <v>2851</v>
      </c>
      <c r="F1049" t="s">
        <v>8221</v>
      </c>
      <c r="G1049">
        <v>0</v>
      </c>
    </row>
    <row r="1050" spans="1:7" x14ac:dyDescent="0.25">
      <c r="A1050">
        <v>2166</v>
      </c>
      <c r="B1050" t="s">
        <v>8219</v>
      </c>
      <c r="C1050">
        <v>32</v>
      </c>
      <c r="E1050">
        <v>2852</v>
      </c>
      <c r="F1050" t="s">
        <v>8221</v>
      </c>
      <c r="G1050">
        <v>6</v>
      </c>
    </row>
    <row r="1051" spans="1:7" x14ac:dyDescent="0.25">
      <c r="A1051">
        <v>2167</v>
      </c>
      <c r="B1051" t="s">
        <v>8219</v>
      </c>
      <c r="C1051">
        <v>8</v>
      </c>
      <c r="E1051">
        <v>2853</v>
      </c>
      <c r="F1051" t="s">
        <v>8221</v>
      </c>
      <c r="G1051">
        <v>0</v>
      </c>
    </row>
    <row r="1052" spans="1:7" x14ac:dyDescent="0.25">
      <c r="A1052">
        <v>2168</v>
      </c>
      <c r="B1052" t="s">
        <v>8219</v>
      </c>
      <c r="C1052">
        <v>340</v>
      </c>
      <c r="E1052">
        <v>2854</v>
      </c>
      <c r="F1052" t="s">
        <v>8221</v>
      </c>
      <c r="G1052">
        <v>14</v>
      </c>
    </row>
    <row r="1053" spans="1:7" x14ac:dyDescent="0.25">
      <c r="A1053">
        <v>2169</v>
      </c>
      <c r="B1053" t="s">
        <v>8219</v>
      </c>
      <c r="C1053">
        <v>7</v>
      </c>
      <c r="E1053">
        <v>2855</v>
      </c>
      <c r="F1053" t="s">
        <v>8221</v>
      </c>
      <c r="G1053">
        <v>5</v>
      </c>
    </row>
    <row r="1054" spans="1:7" x14ac:dyDescent="0.25">
      <c r="A1054">
        <v>2170</v>
      </c>
      <c r="B1054" t="s">
        <v>8219</v>
      </c>
      <c r="C1054">
        <v>19</v>
      </c>
      <c r="E1054">
        <v>2856</v>
      </c>
      <c r="F1054" t="s">
        <v>8221</v>
      </c>
      <c r="G1054">
        <v>6</v>
      </c>
    </row>
    <row r="1055" spans="1:7" x14ac:dyDescent="0.25">
      <c r="A1055">
        <v>2171</v>
      </c>
      <c r="B1055" t="s">
        <v>8219</v>
      </c>
      <c r="C1055">
        <v>47</v>
      </c>
      <c r="E1055">
        <v>2857</v>
      </c>
      <c r="F1055" t="s">
        <v>8221</v>
      </c>
      <c r="G1055">
        <v>15</v>
      </c>
    </row>
    <row r="1056" spans="1:7" x14ac:dyDescent="0.25">
      <c r="A1056">
        <v>2172</v>
      </c>
      <c r="B1056" t="s">
        <v>8219</v>
      </c>
      <c r="C1056">
        <v>13</v>
      </c>
      <c r="E1056">
        <v>2858</v>
      </c>
      <c r="F1056" t="s">
        <v>8221</v>
      </c>
      <c r="G1056">
        <v>0</v>
      </c>
    </row>
    <row r="1057" spans="1:7" x14ac:dyDescent="0.25">
      <c r="A1057">
        <v>2173</v>
      </c>
      <c r="B1057" t="s">
        <v>8219</v>
      </c>
      <c r="C1057">
        <v>90</v>
      </c>
      <c r="E1057">
        <v>2859</v>
      </c>
      <c r="F1057" t="s">
        <v>8221</v>
      </c>
      <c r="G1057">
        <v>1</v>
      </c>
    </row>
    <row r="1058" spans="1:7" x14ac:dyDescent="0.25">
      <c r="A1058">
        <v>2174</v>
      </c>
      <c r="B1058" t="s">
        <v>8219</v>
      </c>
      <c r="C1058">
        <v>63</v>
      </c>
      <c r="E1058">
        <v>2860</v>
      </c>
      <c r="F1058" t="s">
        <v>8221</v>
      </c>
      <c r="G1058">
        <v>9</v>
      </c>
    </row>
    <row r="1059" spans="1:7" x14ac:dyDescent="0.25">
      <c r="A1059">
        <v>2175</v>
      </c>
      <c r="B1059" t="s">
        <v>8219</v>
      </c>
      <c r="C1059">
        <v>26</v>
      </c>
      <c r="E1059">
        <v>2861</v>
      </c>
      <c r="F1059" t="s">
        <v>8221</v>
      </c>
      <c r="G1059">
        <v>3</v>
      </c>
    </row>
    <row r="1060" spans="1:7" x14ac:dyDescent="0.25">
      <c r="A1060">
        <v>2176</v>
      </c>
      <c r="B1060" t="s">
        <v>8219</v>
      </c>
      <c r="C1060">
        <v>71</v>
      </c>
      <c r="E1060">
        <v>2862</v>
      </c>
      <c r="F1060" t="s">
        <v>8221</v>
      </c>
      <c r="G1060">
        <v>3</v>
      </c>
    </row>
    <row r="1061" spans="1:7" x14ac:dyDescent="0.25">
      <c r="A1061">
        <v>2177</v>
      </c>
      <c r="B1061" t="s">
        <v>8219</v>
      </c>
      <c r="C1061">
        <v>38</v>
      </c>
      <c r="E1061">
        <v>2863</v>
      </c>
      <c r="F1061" t="s">
        <v>8221</v>
      </c>
      <c r="G1061">
        <v>1</v>
      </c>
    </row>
    <row r="1062" spans="1:7" x14ac:dyDescent="0.25">
      <c r="A1062">
        <v>2178</v>
      </c>
      <c r="B1062" t="s">
        <v>8219</v>
      </c>
      <c r="C1062">
        <v>859</v>
      </c>
      <c r="E1062">
        <v>2864</v>
      </c>
      <c r="F1062" t="s">
        <v>8221</v>
      </c>
      <c r="G1062">
        <v>3</v>
      </c>
    </row>
    <row r="1063" spans="1:7" x14ac:dyDescent="0.25">
      <c r="A1063">
        <v>2179</v>
      </c>
      <c r="B1063" t="s">
        <v>8219</v>
      </c>
      <c r="C1063">
        <v>21</v>
      </c>
      <c r="E1063">
        <v>2865</v>
      </c>
      <c r="F1063" t="s">
        <v>8221</v>
      </c>
      <c r="G1063">
        <v>0</v>
      </c>
    </row>
    <row r="1064" spans="1:7" x14ac:dyDescent="0.25">
      <c r="A1064">
        <v>2180</v>
      </c>
      <c r="B1064" t="s">
        <v>8219</v>
      </c>
      <c r="C1064">
        <v>78</v>
      </c>
      <c r="E1064">
        <v>2866</v>
      </c>
      <c r="F1064" t="s">
        <v>8221</v>
      </c>
      <c r="G1064">
        <v>2</v>
      </c>
    </row>
    <row r="1065" spans="1:7" x14ac:dyDescent="0.25">
      <c r="A1065">
        <v>2181</v>
      </c>
      <c r="B1065" t="s">
        <v>8219</v>
      </c>
      <c r="C1065">
        <v>53</v>
      </c>
      <c r="E1065">
        <v>2867</v>
      </c>
      <c r="F1065" t="s">
        <v>8221</v>
      </c>
      <c r="G1065">
        <v>10</v>
      </c>
    </row>
    <row r="1066" spans="1:7" x14ac:dyDescent="0.25">
      <c r="A1066">
        <v>2182</v>
      </c>
      <c r="B1066" t="s">
        <v>8219</v>
      </c>
      <c r="C1066">
        <v>356</v>
      </c>
      <c r="E1066">
        <v>2868</v>
      </c>
      <c r="F1066" t="s">
        <v>8221</v>
      </c>
      <c r="G1066">
        <v>60</v>
      </c>
    </row>
    <row r="1067" spans="1:7" x14ac:dyDescent="0.25">
      <c r="A1067">
        <v>2183</v>
      </c>
      <c r="B1067" t="s">
        <v>8219</v>
      </c>
      <c r="C1067">
        <v>279</v>
      </c>
      <c r="E1067">
        <v>2869</v>
      </c>
      <c r="F1067" t="s">
        <v>8221</v>
      </c>
      <c r="G1067">
        <v>5</v>
      </c>
    </row>
    <row r="1068" spans="1:7" x14ac:dyDescent="0.25">
      <c r="A1068">
        <v>2184</v>
      </c>
      <c r="B1068" t="s">
        <v>8219</v>
      </c>
      <c r="C1068">
        <v>266</v>
      </c>
      <c r="E1068">
        <v>2870</v>
      </c>
      <c r="F1068" t="s">
        <v>8221</v>
      </c>
      <c r="G1068">
        <v>9</v>
      </c>
    </row>
    <row r="1069" spans="1:7" x14ac:dyDescent="0.25">
      <c r="A1069">
        <v>2185</v>
      </c>
      <c r="B1069" t="s">
        <v>8219</v>
      </c>
      <c r="C1069">
        <v>623</v>
      </c>
      <c r="E1069">
        <v>2871</v>
      </c>
      <c r="F1069" t="s">
        <v>8221</v>
      </c>
      <c r="G1069">
        <v>13</v>
      </c>
    </row>
    <row r="1070" spans="1:7" x14ac:dyDescent="0.25">
      <c r="A1070">
        <v>2186</v>
      </c>
      <c r="B1070" t="s">
        <v>8219</v>
      </c>
      <c r="C1070">
        <v>392</v>
      </c>
      <c r="E1070">
        <v>2872</v>
      </c>
      <c r="F1070" t="s">
        <v>8221</v>
      </c>
      <c r="G1070">
        <v>0</v>
      </c>
    </row>
    <row r="1071" spans="1:7" x14ac:dyDescent="0.25">
      <c r="A1071">
        <v>2187</v>
      </c>
      <c r="B1071" t="s">
        <v>8219</v>
      </c>
      <c r="C1071">
        <v>3562</v>
      </c>
      <c r="E1071">
        <v>2873</v>
      </c>
      <c r="F1071" t="s">
        <v>8221</v>
      </c>
      <c r="G1071">
        <v>8</v>
      </c>
    </row>
    <row r="1072" spans="1:7" x14ac:dyDescent="0.25">
      <c r="A1072">
        <v>2188</v>
      </c>
      <c r="B1072" t="s">
        <v>8219</v>
      </c>
      <c r="C1072">
        <v>514</v>
      </c>
      <c r="E1072">
        <v>2874</v>
      </c>
      <c r="F1072" t="s">
        <v>8221</v>
      </c>
      <c r="G1072">
        <v>3</v>
      </c>
    </row>
    <row r="1073" spans="1:7" x14ac:dyDescent="0.25">
      <c r="A1073">
        <v>2189</v>
      </c>
      <c r="B1073" t="s">
        <v>8219</v>
      </c>
      <c r="C1073">
        <v>88</v>
      </c>
      <c r="E1073">
        <v>2875</v>
      </c>
      <c r="F1073" t="s">
        <v>8221</v>
      </c>
      <c r="G1073">
        <v>3</v>
      </c>
    </row>
    <row r="1074" spans="1:7" x14ac:dyDescent="0.25">
      <c r="A1074">
        <v>2190</v>
      </c>
      <c r="B1074" t="s">
        <v>8219</v>
      </c>
      <c r="C1074">
        <v>537</v>
      </c>
      <c r="E1074">
        <v>2876</v>
      </c>
      <c r="F1074" t="s">
        <v>8221</v>
      </c>
      <c r="G1074">
        <v>0</v>
      </c>
    </row>
    <row r="1075" spans="1:7" x14ac:dyDescent="0.25">
      <c r="A1075">
        <v>2191</v>
      </c>
      <c r="B1075" t="s">
        <v>8219</v>
      </c>
      <c r="C1075">
        <v>25</v>
      </c>
      <c r="E1075">
        <v>2877</v>
      </c>
      <c r="F1075" t="s">
        <v>8221</v>
      </c>
      <c r="G1075">
        <v>6</v>
      </c>
    </row>
    <row r="1076" spans="1:7" x14ac:dyDescent="0.25">
      <c r="A1076">
        <v>2192</v>
      </c>
      <c r="B1076" t="s">
        <v>8219</v>
      </c>
      <c r="C1076">
        <v>3238</v>
      </c>
      <c r="E1076">
        <v>2878</v>
      </c>
      <c r="F1076" t="s">
        <v>8221</v>
      </c>
      <c r="G1076">
        <v>4</v>
      </c>
    </row>
    <row r="1077" spans="1:7" x14ac:dyDescent="0.25">
      <c r="A1077">
        <v>2193</v>
      </c>
      <c r="B1077" t="s">
        <v>8219</v>
      </c>
      <c r="C1077">
        <v>897</v>
      </c>
      <c r="E1077">
        <v>2879</v>
      </c>
      <c r="F1077" t="s">
        <v>8221</v>
      </c>
      <c r="G1077">
        <v>1</v>
      </c>
    </row>
    <row r="1078" spans="1:7" x14ac:dyDescent="0.25">
      <c r="A1078">
        <v>2194</v>
      </c>
      <c r="B1078" t="s">
        <v>8219</v>
      </c>
      <c r="C1078">
        <v>878</v>
      </c>
      <c r="E1078">
        <v>2880</v>
      </c>
      <c r="F1078" t="s">
        <v>8221</v>
      </c>
      <c r="G1078">
        <v>29</v>
      </c>
    </row>
    <row r="1079" spans="1:7" x14ac:dyDescent="0.25">
      <c r="A1079">
        <v>2195</v>
      </c>
      <c r="B1079" t="s">
        <v>8219</v>
      </c>
      <c r="C1079">
        <v>115</v>
      </c>
      <c r="E1079">
        <v>2881</v>
      </c>
      <c r="F1079" t="s">
        <v>8221</v>
      </c>
      <c r="G1079">
        <v>0</v>
      </c>
    </row>
    <row r="1080" spans="1:7" x14ac:dyDescent="0.25">
      <c r="A1080">
        <v>2196</v>
      </c>
      <c r="B1080" t="s">
        <v>8219</v>
      </c>
      <c r="C1080">
        <v>234</v>
      </c>
      <c r="E1080">
        <v>2882</v>
      </c>
      <c r="F1080" t="s">
        <v>8221</v>
      </c>
      <c r="G1080">
        <v>4</v>
      </c>
    </row>
    <row r="1081" spans="1:7" x14ac:dyDescent="0.25">
      <c r="A1081">
        <v>2197</v>
      </c>
      <c r="B1081" t="s">
        <v>8219</v>
      </c>
      <c r="C1081">
        <v>4330</v>
      </c>
      <c r="E1081">
        <v>2883</v>
      </c>
      <c r="F1081" t="s">
        <v>8221</v>
      </c>
      <c r="G1081">
        <v>5</v>
      </c>
    </row>
    <row r="1082" spans="1:7" x14ac:dyDescent="0.25">
      <c r="A1082">
        <v>2198</v>
      </c>
      <c r="B1082" t="s">
        <v>8219</v>
      </c>
      <c r="C1082">
        <v>651</v>
      </c>
      <c r="E1082">
        <v>2884</v>
      </c>
      <c r="F1082" t="s">
        <v>8221</v>
      </c>
      <c r="G1082">
        <v>4</v>
      </c>
    </row>
    <row r="1083" spans="1:7" x14ac:dyDescent="0.25">
      <c r="A1083">
        <v>2199</v>
      </c>
      <c r="B1083" t="s">
        <v>8219</v>
      </c>
      <c r="C1083">
        <v>251</v>
      </c>
      <c r="E1083">
        <v>2885</v>
      </c>
      <c r="F1083" t="s">
        <v>8221</v>
      </c>
      <c r="G1083">
        <v>5</v>
      </c>
    </row>
    <row r="1084" spans="1:7" x14ac:dyDescent="0.25">
      <c r="A1084">
        <v>2200</v>
      </c>
      <c r="B1084" t="s">
        <v>8219</v>
      </c>
      <c r="C1084">
        <v>263</v>
      </c>
      <c r="E1084">
        <v>2886</v>
      </c>
      <c r="F1084" t="s">
        <v>8221</v>
      </c>
      <c r="G1084">
        <v>1</v>
      </c>
    </row>
    <row r="1085" spans="1:7" x14ac:dyDescent="0.25">
      <c r="A1085">
        <v>2201</v>
      </c>
      <c r="B1085" t="s">
        <v>8219</v>
      </c>
      <c r="C1085">
        <v>28</v>
      </c>
      <c r="E1085">
        <v>2887</v>
      </c>
      <c r="F1085" t="s">
        <v>8221</v>
      </c>
      <c r="G1085">
        <v>1</v>
      </c>
    </row>
    <row r="1086" spans="1:7" x14ac:dyDescent="0.25">
      <c r="A1086">
        <v>2202</v>
      </c>
      <c r="B1086" t="s">
        <v>8219</v>
      </c>
      <c r="C1086">
        <v>721</v>
      </c>
      <c r="E1086">
        <v>2888</v>
      </c>
      <c r="F1086" t="s">
        <v>8221</v>
      </c>
      <c r="G1086">
        <v>0</v>
      </c>
    </row>
    <row r="1087" spans="1:7" x14ac:dyDescent="0.25">
      <c r="A1087">
        <v>2203</v>
      </c>
      <c r="B1087" t="s">
        <v>8219</v>
      </c>
      <c r="C1087">
        <v>50</v>
      </c>
      <c r="E1087">
        <v>2889</v>
      </c>
      <c r="F1087" t="s">
        <v>8221</v>
      </c>
      <c r="G1087">
        <v>14</v>
      </c>
    </row>
    <row r="1088" spans="1:7" x14ac:dyDescent="0.25">
      <c r="A1088">
        <v>2204</v>
      </c>
      <c r="B1088" t="s">
        <v>8219</v>
      </c>
      <c r="C1088">
        <v>73</v>
      </c>
      <c r="E1088">
        <v>2890</v>
      </c>
      <c r="F1088" t="s">
        <v>8221</v>
      </c>
      <c r="G1088">
        <v>3</v>
      </c>
    </row>
    <row r="1089" spans="1:7" x14ac:dyDescent="0.25">
      <c r="A1089">
        <v>2205</v>
      </c>
      <c r="B1089" t="s">
        <v>8219</v>
      </c>
      <c r="C1089">
        <v>27</v>
      </c>
      <c r="E1089">
        <v>2891</v>
      </c>
      <c r="F1089" t="s">
        <v>8221</v>
      </c>
      <c r="G1089">
        <v>10</v>
      </c>
    </row>
    <row r="1090" spans="1:7" x14ac:dyDescent="0.25">
      <c r="A1090">
        <v>2206</v>
      </c>
      <c r="B1090" t="s">
        <v>8219</v>
      </c>
      <c r="C1090">
        <v>34</v>
      </c>
      <c r="E1090">
        <v>2892</v>
      </c>
      <c r="F1090" t="s">
        <v>8221</v>
      </c>
      <c r="G1090">
        <v>17</v>
      </c>
    </row>
    <row r="1091" spans="1:7" x14ac:dyDescent="0.25">
      <c r="A1091">
        <v>2207</v>
      </c>
      <c r="B1091" t="s">
        <v>8219</v>
      </c>
      <c r="C1091">
        <v>7</v>
      </c>
      <c r="E1091">
        <v>2893</v>
      </c>
      <c r="F1091" t="s">
        <v>8221</v>
      </c>
      <c r="G1091">
        <v>2</v>
      </c>
    </row>
    <row r="1092" spans="1:7" x14ac:dyDescent="0.25">
      <c r="A1092">
        <v>2208</v>
      </c>
      <c r="B1092" t="s">
        <v>8219</v>
      </c>
      <c r="C1092">
        <v>24</v>
      </c>
      <c r="E1092">
        <v>2894</v>
      </c>
      <c r="F1092" t="s">
        <v>8221</v>
      </c>
      <c r="G1092">
        <v>0</v>
      </c>
    </row>
    <row r="1093" spans="1:7" x14ac:dyDescent="0.25">
      <c r="A1093">
        <v>2209</v>
      </c>
      <c r="B1093" t="s">
        <v>8219</v>
      </c>
      <c r="C1093">
        <v>15</v>
      </c>
      <c r="E1093">
        <v>2895</v>
      </c>
      <c r="F1093" t="s">
        <v>8221</v>
      </c>
      <c r="G1093">
        <v>4</v>
      </c>
    </row>
    <row r="1094" spans="1:7" x14ac:dyDescent="0.25">
      <c r="A1094">
        <v>2210</v>
      </c>
      <c r="B1094" t="s">
        <v>8219</v>
      </c>
      <c r="C1094">
        <v>72</v>
      </c>
      <c r="E1094">
        <v>2896</v>
      </c>
      <c r="F1094" t="s">
        <v>8221</v>
      </c>
      <c r="G1094">
        <v>12</v>
      </c>
    </row>
    <row r="1095" spans="1:7" x14ac:dyDescent="0.25">
      <c r="A1095">
        <v>2211</v>
      </c>
      <c r="B1095" t="s">
        <v>8219</v>
      </c>
      <c r="C1095">
        <v>120</v>
      </c>
      <c r="E1095">
        <v>2897</v>
      </c>
      <c r="F1095" t="s">
        <v>8221</v>
      </c>
      <c r="G1095">
        <v>3</v>
      </c>
    </row>
    <row r="1096" spans="1:7" x14ac:dyDescent="0.25">
      <c r="A1096">
        <v>2212</v>
      </c>
      <c r="B1096" t="s">
        <v>8219</v>
      </c>
      <c r="C1096">
        <v>123</v>
      </c>
      <c r="E1096">
        <v>2898</v>
      </c>
      <c r="F1096" t="s">
        <v>8221</v>
      </c>
      <c r="G1096">
        <v>12</v>
      </c>
    </row>
    <row r="1097" spans="1:7" x14ac:dyDescent="0.25">
      <c r="A1097">
        <v>2213</v>
      </c>
      <c r="B1097" t="s">
        <v>8219</v>
      </c>
      <c r="C1097">
        <v>1</v>
      </c>
      <c r="E1097">
        <v>2899</v>
      </c>
      <c r="F1097" t="s">
        <v>8221</v>
      </c>
      <c r="G1097">
        <v>0</v>
      </c>
    </row>
    <row r="1098" spans="1:7" x14ac:dyDescent="0.25">
      <c r="A1098">
        <v>2214</v>
      </c>
      <c r="B1098" t="s">
        <v>8219</v>
      </c>
      <c r="C1098">
        <v>24</v>
      </c>
      <c r="E1098">
        <v>2900</v>
      </c>
      <c r="F1098" t="s">
        <v>8221</v>
      </c>
      <c r="G1098">
        <v>7</v>
      </c>
    </row>
    <row r="1099" spans="1:7" x14ac:dyDescent="0.25">
      <c r="A1099">
        <v>2215</v>
      </c>
      <c r="B1099" t="s">
        <v>8219</v>
      </c>
      <c r="C1099">
        <v>33</v>
      </c>
      <c r="E1099">
        <v>2901</v>
      </c>
      <c r="F1099" t="s">
        <v>8221</v>
      </c>
      <c r="G1099">
        <v>2</v>
      </c>
    </row>
    <row r="1100" spans="1:7" x14ac:dyDescent="0.25">
      <c r="A1100">
        <v>2216</v>
      </c>
      <c r="B1100" t="s">
        <v>8219</v>
      </c>
      <c r="C1100">
        <v>14</v>
      </c>
      <c r="E1100">
        <v>2902</v>
      </c>
      <c r="F1100" t="s">
        <v>8221</v>
      </c>
      <c r="G1100">
        <v>1</v>
      </c>
    </row>
    <row r="1101" spans="1:7" x14ac:dyDescent="0.25">
      <c r="A1101">
        <v>2217</v>
      </c>
      <c r="B1101" t="s">
        <v>8219</v>
      </c>
      <c r="C1101">
        <v>9</v>
      </c>
      <c r="E1101">
        <v>2903</v>
      </c>
      <c r="F1101" t="s">
        <v>8221</v>
      </c>
      <c r="G1101">
        <v>4</v>
      </c>
    </row>
    <row r="1102" spans="1:7" x14ac:dyDescent="0.25">
      <c r="A1102">
        <v>2218</v>
      </c>
      <c r="B1102" t="s">
        <v>8219</v>
      </c>
      <c r="C1102">
        <v>76</v>
      </c>
      <c r="E1102">
        <v>2904</v>
      </c>
      <c r="F1102" t="s">
        <v>8221</v>
      </c>
      <c r="G1102">
        <v>4</v>
      </c>
    </row>
    <row r="1103" spans="1:7" x14ac:dyDescent="0.25">
      <c r="A1103">
        <v>2219</v>
      </c>
      <c r="B1103" t="s">
        <v>8219</v>
      </c>
      <c r="C1103">
        <v>19</v>
      </c>
      <c r="E1103">
        <v>2905</v>
      </c>
      <c r="F1103" t="s">
        <v>8221</v>
      </c>
      <c r="G1103">
        <v>17</v>
      </c>
    </row>
    <row r="1104" spans="1:7" x14ac:dyDescent="0.25">
      <c r="A1104">
        <v>2220</v>
      </c>
      <c r="B1104" t="s">
        <v>8219</v>
      </c>
      <c r="C1104">
        <v>69</v>
      </c>
      <c r="E1104">
        <v>2906</v>
      </c>
      <c r="F1104" t="s">
        <v>8221</v>
      </c>
      <c r="G1104">
        <v>7</v>
      </c>
    </row>
    <row r="1105" spans="1:7" x14ac:dyDescent="0.25">
      <c r="A1105">
        <v>2221</v>
      </c>
      <c r="B1105" t="s">
        <v>8219</v>
      </c>
      <c r="C1105">
        <v>218</v>
      </c>
      <c r="E1105">
        <v>2907</v>
      </c>
      <c r="F1105" t="s">
        <v>8221</v>
      </c>
      <c r="G1105">
        <v>2</v>
      </c>
    </row>
    <row r="1106" spans="1:7" x14ac:dyDescent="0.25">
      <c r="A1106">
        <v>2222</v>
      </c>
      <c r="B1106" t="s">
        <v>8219</v>
      </c>
      <c r="C1106">
        <v>30</v>
      </c>
      <c r="E1106">
        <v>2908</v>
      </c>
      <c r="F1106" t="s">
        <v>8221</v>
      </c>
      <c r="G1106">
        <v>5</v>
      </c>
    </row>
    <row r="1107" spans="1:7" x14ac:dyDescent="0.25">
      <c r="A1107">
        <v>2223</v>
      </c>
      <c r="B1107" t="s">
        <v>8219</v>
      </c>
      <c r="C1107">
        <v>100</v>
      </c>
      <c r="E1107">
        <v>2909</v>
      </c>
      <c r="F1107" t="s">
        <v>8221</v>
      </c>
      <c r="G1107">
        <v>1</v>
      </c>
    </row>
    <row r="1108" spans="1:7" x14ac:dyDescent="0.25">
      <c r="A1108">
        <v>2224</v>
      </c>
      <c r="B1108" t="s">
        <v>8219</v>
      </c>
      <c r="C1108">
        <v>296</v>
      </c>
      <c r="E1108">
        <v>2910</v>
      </c>
      <c r="F1108" t="s">
        <v>8221</v>
      </c>
      <c r="G1108">
        <v>1</v>
      </c>
    </row>
    <row r="1109" spans="1:7" x14ac:dyDescent="0.25">
      <c r="A1109">
        <v>2225</v>
      </c>
      <c r="B1109" t="s">
        <v>8219</v>
      </c>
      <c r="C1109">
        <v>1204</v>
      </c>
      <c r="E1109">
        <v>2911</v>
      </c>
      <c r="F1109" t="s">
        <v>8221</v>
      </c>
      <c r="G1109">
        <v>14</v>
      </c>
    </row>
    <row r="1110" spans="1:7" x14ac:dyDescent="0.25">
      <c r="A1110">
        <v>2226</v>
      </c>
      <c r="B1110" t="s">
        <v>8219</v>
      </c>
      <c r="C1110">
        <v>321</v>
      </c>
      <c r="E1110">
        <v>2912</v>
      </c>
      <c r="F1110" t="s">
        <v>8221</v>
      </c>
      <c r="G1110">
        <v>26</v>
      </c>
    </row>
    <row r="1111" spans="1:7" x14ac:dyDescent="0.25">
      <c r="A1111">
        <v>2227</v>
      </c>
      <c r="B1111" t="s">
        <v>8219</v>
      </c>
      <c r="C1111">
        <v>301</v>
      </c>
      <c r="E1111">
        <v>2913</v>
      </c>
      <c r="F1111" t="s">
        <v>8221</v>
      </c>
      <c r="G1111">
        <v>2</v>
      </c>
    </row>
    <row r="1112" spans="1:7" x14ac:dyDescent="0.25">
      <c r="A1112">
        <v>2228</v>
      </c>
      <c r="B1112" t="s">
        <v>8219</v>
      </c>
      <c r="C1112">
        <v>144</v>
      </c>
      <c r="E1112">
        <v>2914</v>
      </c>
      <c r="F1112" t="s">
        <v>8221</v>
      </c>
      <c r="G1112">
        <v>1</v>
      </c>
    </row>
    <row r="1113" spans="1:7" x14ac:dyDescent="0.25">
      <c r="A1113">
        <v>2229</v>
      </c>
      <c r="B1113" t="s">
        <v>8219</v>
      </c>
      <c r="C1113">
        <v>539</v>
      </c>
      <c r="E1113">
        <v>2915</v>
      </c>
      <c r="F1113" t="s">
        <v>8221</v>
      </c>
      <c r="G1113">
        <v>3</v>
      </c>
    </row>
    <row r="1114" spans="1:7" x14ac:dyDescent="0.25">
      <c r="A1114">
        <v>2230</v>
      </c>
      <c r="B1114" t="s">
        <v>8219</v>
      </c>
      <c r="C1114">
        <v>498</v>
      </c>
      <c r="E1114">
        <v>2916</v>
      </c>
      <c r="F1114" t="s">
        <v>8221</v>
      </c>
      <c r="G1114">
        <v>7</v>
      </c>
    </row>
    <row r="1115" spans="1:7" x14ac:dyDescent="0.25">
      <c r="A1115">
        <v>2231</v>
      </c>
      <c r="B1115" t="s">
        <v>8219</v>
      </c>
      <c r="C1115">
        <v>1113</v>
      </c>
      <c r="E1115">
        <v>2917</v>
      </c>
      <c r="F1115" t="s">
        <v>8221</v>
      </c>
      <c r="G1115">
        <v>9</v>
      </c>
    </row>
    <row r="1116" spans="1:7" x14ac:dyDescent="0.25">
      <c r="A1116">
        <v>2232</v>
      </c>
      <c r="B1116" t="s">
        <v>8219</v>
      </c>
      <c r="C1116">
        <v>988</v>
      </c>
      <c r="E1116">
        <v>2918</v>
      </c>
      <c r="F1116" t="s">
        <v>8221</v>
      </c>
      <c r="G1116">
        <v>20</v>
      </c>
    </row>
    <row r="1117" spans="1:7" x14ac:dyDescent="0.25">
      <c r="A1117">
        <v>2233</v>
      </c>
      <c r="B1117" t="s">
        <v>8219</v>
      </c>
      <c r="C1117">
        <v>391</v>
      </c>
      <c r="E1117">
        <v>2919</v>
      </c>
      <c r="F1117" t="s">
        <v>8221</v>
      </c>
      <c r="G1117">
        <v>6</v>
      </c>
    </row>
    <row r="1118" spans="1:7" x14ac:dyDescent="0.25">
      <c r="A1118">
        <v>2234</v>
      </c>
      <c r="B1118" t="s">
        <v>8219</v>
      </c>
      <c r="C1118">
        <v>28</v>
      </c>
      <c r="E1118">
        <v>2920</v>
      </c>
      <c r="F1118" t="s">
        <v>8221</v>
      </c>
      <c r="G1118">
        <v>13</v>
      </c>
    </row>
    <row r="1119" spans="1:7" x14ac:dyDescent="0.25">
      <c r="A1119">
        <v>2235</v>
      </c>
      <c r="B1119" t="s">
        <v>8219</v>
      </c>
      <c r="C1119">
        <v>147</v>
      </c>
      <c r="E1119">
        <v>2941</v>
      </c>
      <c r="F1119" t="s">
        <v>8221</v>
      </c>
      <c r="G1119">
        <v>1</v>
      </c>
    </row>
    <row r="1120" spans="1:7" x14ac:dyDescent="0.25">
      <c r="A1120">
        <v>2236</v>
      </c>
      <c r="B1120" t="s">
        <v>8219</v>
      </c>
      <c r="C1120">
        <v>680</v>
      </c>
      <c r="E1120">
        <v>2942</v>
      </c>
      <c r="F1120" t="s">
        <v>8221</v>
      </c>
      <c r="G1120">
        <v>202</v>
      </c>
    </row>
    <row r="1121" spans="1:7" x14ac:dyDescent="0.25">
      <c r="A1121">
        <v>2237</v>
      </c>
      <c r="B1121" t="s">
        <v>8219</v>
      </c>
      <c r="C1121">
        <v>983</v>
      </c>
      <c r="E1121">
        <v>2943</v>
      </c>
      <c r="F1121" t="s">
        <v>8221</v>
      </c>
      <c r="G1121">
        <v>0</v>
      </c>
    </row>
    <row r="1122" spans="1:7" x14ac:dyDescent="0.25">
      <c r="A1122">
        <v>2238</v>
      </c>
      <c r="B1122" t="s">
        <v>8219</v>
      </c>
      <c r="C1122">
        <v>79</v>
      </c>
      <c r="E1122">
        <v>2944</v>
      </c>
      <c r="F1122" t="s">
        <v>8221</v>
      </c>
      <c r="G1122">
        <v>1</v>
      </c>
    </row>
    <row r="1123" spans="1:7" x14ac:dyDescent="0.25">
      <c r="A1123">
        <v>2239</v>
      </c>
      <c r="B1123" t="s">
        <v>8219</v>
      </c>
      <c r="C1123">
        <v>426</v>
      </c>
      <c r="E1123">
        <v>2945</v>
      </c>
      <c r="F1123" t="s">
        <v>8221</v>
      </c>
      <c r="G1123">
        <v>0</v>
      </c>
    </row>
    <row r="1124" spans="1:7" x14ac:dyDescent="0.25">
      <c r="A1124">
        <v>2240</v>
      </c>
      <c r="B1124" t="s">
        <v>8219</v>
      </c>
      <c r="C1124">
        <v>96</v>
      </c>
      <c r="E1124">
        <v>2946</v>
      </c>
      <c r="F1124" t="s">
        <v>8221</v>
      </c>
      <c r="G1124">
        <v>2</v>
      </c>
    </row>
    <row r="1125" spans="1:7" x14ac:dyDescent="0.25">
      <c r="A1125">
        <v>2241</v>
      </c>
      <c r="B1125" t="s">
        <v>8219</v>
      </c>
      <c r="C1125">
        <v>163</v>
      </c>
      <c r="E1125">
        <v>2947</v>
      </c>
      <c r="F1125" t="s">
        <v>8221</v>
      </c>
      <c r="G1125">
        <v>13</v>
      </c>
    </row>
    <row r="1126" spans="1:7" x14ac:dyDescent="0.25">
      <c r="A1126">
        <v>2242</v>
      </c>
      <c r="B1126" t="s">
        <v>8219</v>
      </c>
      <c r="C1126">
        <v>2525</v>
      </c>
      <c r="E1126">
        <v>2948</v>
      </c>
      <c r="F1126" t="s">
        <v>8221</v>
      </c>
      <c r="G1126">
        <v>9</v>
      </c>
    </row>
    <row r="1127" spans="1:7" x14ac:dyDescent="0.25">
      <c r="A1127">
        <v>2243</v>
      </c>
      <c r="B1127" t="s">
        <v>8219</v>
      </c>
      <c r="C1127">
        <v>2035</v>
      </c>
      <c r="E1127">
        <v>2949</v>
      </c>
      <c r="F1127" t="s">
        <v>8221</v>
      </c>
      <c r="G1127">
        <v>2</v>
      </c>
    </row>
    <row r="1128" spans="1:7" x14ac:dyDescent="0.25">
      <c r="A1128">
        <v>2244</v>
      </c>
      <c r="B1128" t="s">
        <v>8219</v>
      </c>
      <c r="C1128">
        <v>290</v>
      </c>
      <c r="E1128">
        <v>2950</v>
      </c>
      <c r="F1128" t="s">
        <v>8221</v>
      </c>
      <c r="G1128">
        <v>0</v>
      </c>
    </row>
    <row r="1129" spans="1:7" x14ac:dyDescent="0.25">
      <c r="A1129">
        <v>2245</v>
      </c>
      <c r="B1129" t="s">
        <v>8219</v>
      </c>
      <c r="C1129">
        <v>1980</v>
      </c>
      <c r="E1129">
        <v>3051</v>
      </c>
      <c r="F1129" t="s">
        <v>8221</v>
      </c>
      <c r="G1129">
        <v>35</v>
      </c>
    </row>
    <row r="1130" spans="1:7" x14ac:dyDescent="0.25">
      <c r="A1130">
        <v>2246</v>
      </c>
      <c r="B1130" t="s">
        <v>8219</v>
      </c>
      <c r="C1130">
        <v>57</v>
      </c>
      <c r="E1130">
        <v>3052</v>
      </c>
      <c r="F1130" t="s">
        <v>8221</v>
      </c>
      <c r="G1130">
        <v>2</v>
      </c>
    </row>
    <row r="1131" spans="1:7" x14ac:dyDescent="0.25">
      <c r="A1131">
        <v>2247</v>
      </c>
      <c r="B1131" t="s">
        <v>8219</v>
      </c>
      <c r="C1131">
        <v>380</v>
      </c>
      <c r="E1131">
        <v>3053</v>
      </c>
      <c r="F1131" t="s">
        <v>8221</v>
      </c>
      <c r="G1131">
        <v>3</v>
      </c>
    </row>
    <row r="1132" spans="1:7" x14ac:dyDescent="0.25">
      <c r="A1132">
        <v>2248</v>
      </c>
      <c r="B1132" t="s">
        <v>8219</v>
      </c>
      <c r="C1132">
        <v>128</v>
      </c>
      <c r="E1132">
        <v>3054</v>
      </c>
      <c r="F1132" t="s">
        <v>8221</v>
      </c>
      <c r="G1132">
        <v>0</v>
      </c>
    </row>
    <row r="1133" spans="1:7" x14ac:dyDescent="0.25">
      <c r="A1133">
        <v>2249</v>
      </c>
      <c r="B1133" t="s">
        <v>8219</v>
      </c>
      <c r="C1133">
        <v>180</v>
      </c>
      <c r="E1133">
        <v>3055</v>
      </c>
      <c r="F1133" t="s">
        <v>8221</v>
      </c>
      <c r="G1133">
        <v>1</v>
      </c>
    </row>
    <row r="1134" spans="1:7" x14ac:dyDescent="0.25">
      <c r="A1134">
        <v>2250</v>
      </c>
      <c r="B1134" t="s">
        <v>8219</v>
      </c>
      <c r="C1134">
        <v>571</v>
      </c>
      <c r="E1134">
        <v>3056</v>
      </c>
      <c r="F1134" t="s">
        <v>8221</v>
      </c>
      <c r="G1134">
        <v>0</v>
      </c>
    </row>
    <row r="1135" spans="1:7" x14ac:dyDescent="0.25">
      <c r="A1135">
        <v>2251</v>
      </c>
      <c r="B1135" t="s">
        <v>8219</v>
      </c>
      <c r="C1135">
        <v>480</v>
      </c>
      <c r="E1135">
        <v>3057</v>
      </c>
      <c r="F1135" t="s">
        <v>8221</v>
      </c>
      <c r="G1135">
        <v>0</v>
      </c>
    </row>
    <row r="1136" spans="1:7" x14ac:dyDescent="0.25">
      <c r="A1136">
        <v>2252</v>
      </c>
      <c r="B1136" t="s">
        <v>8219</v>
      </c>
      <c r="C1136">
        <v>249</v>
      </c>
      <c r="E1136">
        <v>3058</v>
      </c>
      <c r="F1136" t="s">
        <v>8221</v>
      </c>
      <c r="G1136">
        <v>3</v>
      </c>
    </row>
    <row r="1137" spans="1:7" x14ac:dyDescent="0.25">
      <c r="A1137">
        <v>2253</v>
      </c>
      <c r="B1137" t="s">
        <v>8219</v>
      </c>
      <c r="C1137">
        <v>84</v>
      </c>
      <c r="E1137">
        <v>3059</v>
      </c>
      <c r="F1137" t="s">
        <v>8221</v>
      </c>
      <c r="G1137">
        <v>11</v>
      </c>
    </row>
    <row r="1138" spans="1:7" x14ac:dyDescent="0.25">
      <c r="A1138">
        <v>2254</v>
      </c>
      <c r="B1138" t="s">
        <v>8219</v>
      </c>
      <c r="C1138">
        <v>197</v>
      </c>
      <c r="E1138">
        <v>3060</v>
      </c>
      <c r="F1138" t="s">
        <v>8221</v>
      </c>
      <c r="G1138">
        <v>6</v>
      </c>
    </row>
    <row r="1139" spans="1:7" x14ac:dyDescent="0.25">
      <c r="A1139">
        <v>2255</v>
      </c>
      <c r="B1139" t="s">
        <v>8219</v>
      </c>
      <c r="C1139">
        <v>271</v>
      </c>
      <c r="E1139">
        <v>3061</v>
      </c>
      <c r="F1139" t="s">
        <v>8221</v>
      </c>
      <c r="G1139">
        <v>0</v>
      </c>
    </row>
    <row r="1140" spans="1:7" x14ac:dyDescent="0.25">
      <c r="A1140">
        <v>2256</v>
      </c>
      <c r="B1140" t="s">
        <v>8219</v>
      </c>
      <c r="C1140">
        <v>50</v>
      </c>
      <c r="E1140">
        <v>3062</v>
      </c>
      <c r="F1140" t="s">
        <v>8221</v>
      </c>
      <c r="G1140">
        <v>67</v>
      </c>
    </row>
    <row r="1141" spans="1:7" x14ac:dyDescent="0.25">
      <c r="A1141">
        <v>2257</v>
      </c>
      <c r="B1141" t="s">
        <v>8219</v>
      </c>
      <c r="C1141">
        <v>169</v>
      </c>
      <c r="E1141">
        <v>3063</v>
      </c>
      <c r="F1141" t="s">
        <v>8221</v>
      </c>
      <c r="G1141">
        <v>23</v>
      </c>
    </row>
    <row r="1142" spans="1:7" x14ac:dyDescent="0.25">
      <c r="A1142">
        <v>2258</v>
      </c>
      <c r="B1142" t="s">
        <v>8219</v>
      </c>
      <c r="C1142">
        <v>205</v>
      </c>
      <c r="E1142">
        <v>3064</v>
      </c>
      <c r="F1142" t="s">
        <v>8221</v>
      </c>
      <c r="G1142">
        <v>72</v>
      </c>
    </row>
    <row r="1143" spans="1:7" x14ac:dyDescent="0.25">
      <c r="A1143">
        <v>2259</v>
      </c>
      <c r="B1143" t="s">
        <v>8219</v>
      </c>
      <c r="C1143">
        <v>206</v>
      </c>
      <c r="E1143">
        <v>3065</v>
      </c>
      <c r="F1143" t="s">
        <v>8221</v>
      </c>
      <c r="G1143">
        <v>2</v>
      </c>
    </row>
    <row r="1144" spans="1:7" x14ac:dyDescent="0.25">
      <c r="A1144">
        <v>2260</v>
      </c>
      <c r="B1144" t="s">
        <v>8219</v>
      </c>
      <c r="C1144">
        <v>84</v>
      </c>
      <c r="E1144">
        <v>3066</v>
      </c>
      <c r="F1144" t="s">
        <v>8221</v>
      </c>
      <c r="G1144">
        <v>15</v>
      </c>
    </row>
    <row r="1145" spans="1:7" x14ac:dyDescent="0.25">
      <c r="A1145">
        <v>2261</v>
      </c>
      <c r="B1145" t="s">
        <v>8219</v>
      </c>
      <c r="C1145">
        <v>210</v>
      </c>
      <c r="E1145">
        <v>3067</v>
      </c>
      <c r="F1145" t="s">
        <v>8221</v>
      </c>
      <c r="G1145">
        <v>1</v>
      </c>
    </row>
    <row r="1146" spans="1:7" x14ac:dyDescent="0.25">
      <c r="A1146">
        <v>2262</v>
      </c>
      <c r="B1146" t="s">
        <v>8219</v>
      </c>
      <c r="C1146">
        <v>181</v>
      </c>
      <c r="E1146">
        <v>3068</v>
      </c>
      <c r="F1146" t="s">
        <v>8221</v>
      </c>
      <c r="G1146">
        <v>2</v>
      </c>
    </row>
    <row r="1147" spans="1:7" x14ac:dyDescent="0.25">
      <c r="A1147">
        <v>2263</v>
      </c>
      <c r="B1147" t="s">
        <v>8219</v>
      </c>
      <c r="C1147">
        <v>60</v>
      </c>
      <c r="E1147">
        <v>3069</v>
      </c>
      <c r="F1147" t="s">
        <v>8221</v>
      </c>
      <c r="G1147">
        <v>7</v>
      </c>
    </row>
    <row r="1148" spans="1:7" x14ac:dyDescent="0.25">
      <c r="A1148">
        <v>2264</v>
      </c>
      <c r="B1148" t="s">
        <v>8219</v>
      </c>
      <c r="C1148">
        <v>445</v>
      </c>
      <c r="E1148">
        <v>3070</v>
      </c>
      <c r="F1148" t="s">
        <v>8221</v>
      </c>
      <c r="G1148">
        <v>16</v>
      </c>
    </row>
    <row r="1149" spans="1:7" x14ac:dyDescent="0.25">
      <c r="A1149">
        <v>2265</v>
      </c>
      <c r="B1149" t="s">
        <v>8219</v>
      </c>
      <c r="C1149">
        <v>17</v>
      </c>
      <c r="E1149">
        <v>3071</v>
      </c>
      <c r="F1149" t="s">
        <v>8221</v>
      </c>
      <c r="G1149">
        <v>117</v>
      </c>
    </row>
    <row r="1150" spans="1:7" x14ac:dyDescent="0.25">
      <c r="A1150">
        <v>2266</v>
      </c>
      <c r="B1150" t="s">
        <v>8219</v>
      </c>
      <c r="C1150">
        <v>194</v>
      </c>
      <c r="E1150">
        <v>3072</v>
      </c>
      <c r="F1150" t="s">
        <v>8221</v>
      </c>
      <c r="G1150">
        <v>2</v>
      </c>
    </row>
    <row r="1151" spans="1:7" x14ac:dyDescent="0.25">
      <c r="A1151">
        <v>2267</v>
      </c>
      <c r="B1151" t="s">
        <v>8219</v>
      </c>
      <c r="C1151">
        <v>404</v>
      </c>
      <c r="E1151">
        <v>3073</v>
      </c>
      <c r="F1151" t="s">
        <v>8221</v>
      </c>
      <c r="G1151">
        <v>7</v>
      </c>
    </row>
    <row r="1152" spans="1:7" x14ac:dyDescent="0.25">
      <c r="A1152">
        <v>2268</v>
      </c>
      <c r="B1152" t="s">
        <v>8219</v>
      </c>
      <c r="C1152">
        <v>194</v>
      </c>
      <c r="E1152">
        <v>3074</v>
      </c>
      <c r="F1152" t="s">
        <v>8221</v>
      </c>
      <c r="G1152">
        <v>3</v>
      </c>
    </row>
    <row r="1153" spans="1:7" x14ac:dyDescent="0.25">
      <c r="A1153">
        <v>2269</v>
      </c>
      <c r="B1153" t="s">
        <v>8219</v>
      </c>
      <c r="C1153">
        <v>902</v>
      </c>
      <c r="E1153">
        <v>3075</v>
      </c>
      <c r="F1153" t="s">
        <v>8221</v>
      </c>
      <c r="G1153">
        <v>20</v>
      </c>
    </row>
    <row r="1154" spans="1:7" x14ac:dyDescent="0.25">
      <c r="A1154">
        <v>2270</v>
      </c>
      <c r="B1154" t="s">
        <v>8219</v>
      </c>
      <c r="C1154">
        <v>1670</v>
      </c>
      <c r="E1154">
        <v>3076</v>
      </c>
      <c r="F1154" t="s">
        <v>8221</v>
      </c>
      <c r="G1154">
        <v>50</v>
      </c>
    </row>
    <row r="1155" spans="1:7" x14ac:dyDescent="0.25">
      <c r="A1155">
        <v>2271</v>
      </c>
      <c r="B1155" t="s">
        <v>8219</v>
      </c>
      <c r="C1155">
        <v>1328</v>
      </c>
      <c r="E1155">
        <v>3077</v>
      </c>
      <c r="F1155" t="s">
        <v>8221</v>
      </c>
      <c r="G1155">
        <v>2</v>
      </c>
    </row>
    <row r="1156" spans="1:7" x14ac:dyDescent="0.25">
      <c r="A1156">
        <v>2272</v>
      </c>
      <c r="B1156" t="s">
        <v>8219</v>
      </c>
      <c r="C1156">
        <v>944</v>
      </c>
      <c r="E1156">
        <v>3078</v>
      </c>
      <c r="F1156" t="s">
        <v>8221</v>
      </c>
      <c r="G1156">
        <v>3</v>
      </c>
    </row>
    <row r="1157" spans="1:7" x14ac:dyDescent="0.25">
      <c r="A1157">
        <v>2273</v>
      </c>
      <c r="B1157" t="s">
        <v>8219</v>
      </c>
      <c r="C1157">
        <v>147</v>
      </c>
      <c r="E1157">
        <v>3079</v>
      </c>
      <c r="F1157" t="s">
        <v>8221</v>
      </c>
      <c r="G1157">
        <v>27</v>
      </c>
    </row>
    <row r="1158" spans="1:7" x14ac:dyDescent="0.25">
      <c r="A1158">
        <v>2274</v>
      </c>
      <c r="B1158" t="s">
        <v>8219</v>
      </c>
      <c r="C1158">
        <v>99</v>
      </c>
      <c r="E1158">
        <v>3080</v>
      </c>
      <c r="F1158" t="s">
        <v>8221</v>
      </c>
      <c r="G1158">
        <v>7</v>
      </c>
    </row>
    <row r="1159" spans="1:7" x14ac:dyDescent="0.25">
      <c r="A1159">
        <v>2275</v>
      </c>
      <c r="B1159" t="s">
        <v>8219</v>
      </c>
      <c r="C1159">
        <v>79</v>
      </c>
      <c r="E1159">
        <v>3081</v>
      </c>
      <c r="F1159" t="s">
        <v>8221</v>
      </c>
      <c r="G1159">
        <v>5</v>
      </c>
    </row>
    <row r="1160" spans="1:7" x14ac:dyDescent="0.25">
      <c r="A1160">
        <v>2276</v>
      </c>
      <c r="B1160" t="s">
        <v>8219</v>
      </c>
      <c r="C1160">
        <v>75</v>
      </c>
      <c r="E1160">
        <v>3082</v>
      </c>
      <c r="F1160" t="s">
        <v>8221</v>
      </c>
      <c r="G1160">
        <v>0</v>
      </c>
    </row>
    <row r="1161" spans="1:7" x14ac:dyDescent="0.25">
      <c r="A1161">
        <v>2277</v>
      </c>
      <c r="B1161" t="s">
        <v>8219</v>
      </c>
      <c r="C1161">
        <v>207</v>
      </c>
      <c r="E1161">
        <v>3083</v>
      </c>
      <c r="F1161" t="s">
        <v>8221</v>
      </c>
      <c r="G1161">
        <v>3</v>
      </c>
    </row>
    <row r="1162" spans="1:7" x14ac:dyDescent="0.25">
      <c r="A1162">
        <v>2278</v>
      </c>
      <c r="B1162" t="s">
        <v>8219</v>
      </c>
      <c r="C1162">
        <v>102</v>
      </c>
      <c r="E1162">
        <v>3084</v>
      </c>
      <c r="F1162" t="s">
        <v>8221</v>
      </c>
      <c r="G1162">
        <v>6</v>
      </c>
    </row>
    <row r="1163" spans="1:7" x14ac:dyDescent="0.25">
      <c r="A1163">
        <v>2279</v>
      </c>
      <c r="B1163" t="s">
        <v>8219</v>
      </c>
      <c r="C1163">
        <v>32</v>
      </c>
      <c r="E1163">
        <v>3085</v>
      </c>
      <c r="F1163" t="s">
        <v>8221</v>
      </c>
      <c r="G1163">
        <v>9</v>
      </c>
    </row>
    <row r="1164" spans="1:7" x14ac:dyDescent="0.25">
      <c r="A1164">
        <v>2280</v>
      </c>
      <c r="B1164" t="s">
        <v>8219</v>
      </c>
      <c r="C1164">
        <v>480</v>
      </c>
      <c r="E1164">
        <v>3086</v>
      </c>
      <c r="F1164" t="s">
        <v>8221</v>
      </c>
      <c r="G1164">
        <v>3</v>
      </c>
    </row>
    <row r="1165" spans="1:7" x14ac:dyDescent="0.25">
      <c r="A1165">
        <v>2281</v>
      </c>
      <c r="B1165" t="s">
        <v>8219</v>
      </c>
      <c r="C1165">
        <v>11</v>
      </c>
      <c r="E1165">
        <v>3087</v>
      </c>
      <c r="F1165" t="s">
        <v>8221</v>
      </c>
      <c r="G1165">
        <v>2</v>
      </c>
    </row>
    <row r="1166" spans="1:7" x14ac:dyDescent="0.25">
      <c r="A1166">
        <v>2282</v>
      </c>
      <c r="B1166" t="s">
        <v>8219</v>
      </c>
      <c r="C1166">
        <v>12</v>
      </c>
      <c r="E1166">
        <v>3088</v>
      </c>
      <c r="F1166" t="s">
        <v>8221</v>
      </c>
      <c r="G1166">
        <v>3</v>
      </c>
    </row>
    <row r="1167" spans="1:7" x14ac:dyDescent="0.25">
      <c r="A1167">
        <v>2283</v>
      </c>
      <c r="B1167" t="s">
        <v>8219</v>
      </c>
      <c r="C1167">
        <v>48</v>
      </c>
      <c r="E1167">
        <v>3089</v>
      </c>
      <c r="F1167" t="s">
        <v>8221</v>
      </c>
      <c r="G1167">
        <v>45</v>
      </c>
    </row>
    <row r="1168" spans="1:7" x14ac:dyDescent="0.25">
      <c r="A1168">
        <v>2284</v>
      </c>
      <c r="B1168" t="s">
        <v>8219</v>
      </c>
      <c r="C1168">
        <v>59</v>
      </c>
      <c r="E1168">
        <v>3090</v>
      </c>
      <c r="F1168" t="s">
        <v>8221</v>
      </c>
      <c r="G1168">
        <v>9</v>
      </c>
    </row>
    <row r="1169" spans="1:7" x14ac:dyDescent="0.25">
      <c r="A1169">
        <v>2285</v>
      </c>
      <c r="B1169" t="s">
        <v>8219</v>
      </c>
      <c r="C1169">
        <v>79</v>
      </c>
      <c r="E1169">
        <v>3091</v>
      </c>
      <c r="F1169" t="s">
        <v>8221</v>
      </c>
      <c r="G1169">
        <v>9</v>
      </c>
    </row>
    <row r="1170" spans="1:7" x14ac:dyDescent="0.25">
      <c r="A1170">
        <v>2286</v>
      </c>
      <c r="B1170" t="s">
        <v>8219</v>
      </c>
      <c r="C1170">
        <v>14</v>
      </c>
      <c r="E1170">
        <v>3092</v>
      </c>
      <c r="F1170" t="s">
        <v>8221</v>
      </c>
      <c r="G1170">
        <v>21</v>
      </c>
    </row>
    <row r="1171" spans="1:7" x14ac:dyDescent="0.25">
      <c r="A1171">
        <v>2287</v>
      </c>
      <c r="B1171" t="s">
        <v>8219</v>
      </c>
      <c r="C1171">
        <v>106</v>
      </c>
      <c r="E1171">
        <v>3093</v>
      </c>
      <c r="F1171" t="s">
        <v>8221</v>
      </c>
      <c r="G1171">
        <v>17</v>
      </c>
    </row>
    <row r="1172" spans="1:7" x14ac:dyDescent="0.25">
      <c r="A1172">
        <v>2288</v>
      </c>
      <c r="B1172" t="s">
        <v>8219</v>
      </c>
      <c r="C1172">
        <v>25</v>
      </c>
      <c r="E1172">
        <v>3094</v>
      </c>
      <c r="F1172" t="s">
        <v>8221</v>
      </c>
      <c r="G1172">
        <v>1</v>
      </c>
    </row>
    <row r="1173" spans="1:7" x14ac:dyDescent="0.25">
      <c r="A1173">
        <v>2289</v>
      </c>
      <c r="B1173" t="s">
        <v>8219</v>
      </c>
      <c r="C1173">
        <v>25</v>
      </c>
      <c r="E1173">
        <v>3095</v>
      </c>
      <c r="F1173" t="s">
        <v>8221</v>
      </c>
      <c r="G1173">
        <v>1</v>
      </c>
    </row>
    <row r="1174" spans="1:7" x14ac:dyDescent="0.25">
      <c r="A1174">
        <v>2290</v>
      </c>
      <c r="B1174" t="s">
        <v>8219</v>
      </c>
      <c r="C1174">
        <v>29</v>
      </c>
      <c r="E1174">
        <v>3096</v>
      </c>
      <c r="F1174" t="s">
        <v>8221</v>
      </c>
      <c r="G1174">
        <v>14</v>
      </c>
    </row>
    <row r="1175" spans="1:7" x14ac:dyDescent="0.25">
      <c r="A1175">
        <v>2291</v>
      </c>
      <c r="B1175" t="s">
        <v>8219</v>
      </c>
      <c r="C1175">
        <v>43</v>
      </c>
      <c r="E1175">
        <v>3097</v>
      </c>
      <c r="F1175" t="s">
        <v>8221</v>
      </c>
      <c r="G1175">
        <v>42</v>
      </c>
    </row>
    <row r="1176" spans="1:7" x14ac:dyDescent="0.25">
      <c r="A1176">
        <v>2292</v>
      </c>
      <c r="B1176" t="s">
        <v>8219</v>
      </c>
      <c r="C1176">
        <v>46</v>
      </c>
      <c r="E1176">
        <v>3098</v>
      </c>
      <c r="F1176" t="s">
        <v>8221</v>
      </c>
      <c r="G1176">
        <v>27</v>
      </c>
    </row>
    <row r="1177" spans="1:7" x14ac:dyDescent="0.25">
      <c r="A1177">
        <v>2293</v>
      </c>
      <c r="B1177" t="s">
        <v>8219</v>
      </c>
      <c r="C1177">
        <v>27</v>
      </c>
      <c r="E1177">
        <v>3099</v>
      </c>
      <c r="F1177" t="s">
        <v>8221</v>
      </c>
      <c r="G1177">
        <v>5</v>
      </c>
    </row>
    <row r="1178" spans="1:7" x14ac:dyDescent="0.25">
      <c r="A1178">
        <v>2294</v>
      </c>
      <c r="B1178" t="s">
        <v>8219</v>
      </c>
      <c r="C1178">
        <v>112</v>
      </c>
      <c r="E1178">
        <v>3100</v>
      </c>
      <c r="F1178" t="s">
        <v>8221</v>
      </c>
      <c r="G1178">
        <v>13</v>
      </c>
    </row>
    <row r="1179" spans="1:7" x14ac:dyDescent="0.25">
      <c r="A1179">
        <v>2295</v>
      </c>
      <c r="B1179" t="s">
        <v>8219</v>
      </c>
      <c r="C1179">
        <v>34</v>
      </c>
      <c r="E1179">
        <v>3101</v>
      </c>
      <c r="F1179" t="s">
        <v>8221</v>
      </c>
      <c r="G1179">
        <v>12</v>
      </c>
    </row>
    <row r="1180" spans="1:7" x14ac:dyDescent="0.25">
      <c r="A1180">
        <v>2296</v>
      </c>
      <c r="B1180" t="s">
        <v>8219</v>
      </c>
      <c r="C1180">
        <v>145</v>
      </c>
      <c r="E1180">
        <v>3102</v>
      </c>
      <c r="F1180" t="s">
        <v>8221</v>
      </c>
      <c r="G1180">
        <v>90</v>
      </c>
    </row>
    <row r="1181" spans="1:7" x14ac:dyDescent="0.25">
      <c r="A1181">
        <v>2297</v>
      </c>
      <c r="B1181" t="s">
        <v>8219</v>
      </c>
      <c r="C1181">
        <v>19</v>
      </c>
      <c r="E1181">
        <v>3103</v>
      </c>
      <c r="F1181" t="s">
        <v>8221</v>
      </c>
      <c r="G1181">
        <v>2</v>
      </c>
    </row>
    <row r="1182" spans="1:7" x14ac:dyDescent="0.25">
      <c r="A1182">
        <v>2298</v>
      </c>
      <c r="B1182" t="s">
        <v>8219</v>
      </c>
      <c r="C1182">
        <v>288</v>
      </c>
      <c r="E1182">
        <v>3104</v>
      </c>
      <c r="F1182" t="s">
        <v>8221</v>
      </c>
      <c r="G1182">
        <v>5</v>
      </c>
    </row>
    <row r="1183" spans="1:7" x14ac:dyDescent="0.25">
      <c r="A1183">
        <v>2299</v>
      </c>
      <c r="B1183" t="s">
        <v>8219</v>
      </c>
      <c r="C1183">
        <v>14</v>
      </c>
      <c r="E1183">
        <v>3105</v>
      </c>
      <c r="F1183" t="s">
        <v>8221</v>
      </c>
      <c r="G1183">
        <v>31</v>
      </c>
    </row>
    <row r="1184" spans="1:7" x14ac:dyDescent="0.25">
      <c r="A1184">
        <v>2300</v>
      </c>
      <c r="B1184" t="s">
        <v>8219</v>
      </c>
      <c r="C1184">
        <v>7</v>
      </c>
      <c r="E1184">
        <v>3106</v>
      </c>
      <c r="F1184" t="s">
        <v>8221</v>
      </c>
      <c r="G1184">
        <v>4</v>
      </c>
    </row>
    <row r="1185" spans="1:7" x14ac:dyDescent="0.25">
      <c r="A1185">
        <v>2301</v>
      </c>
      <c r="B1185" t="s">
        <v>8219</v>
      </c>
      <c r="C1185">
        <v>211</v>
      </c>
      <c r="E1185">
        <v>3107</v>
      </c>
      <c r="F1185" t="s">
        <v>8221</v>
      </c>
      <c r="G1185">
        <v>29</v>
      </c>
    </row>
    <row r="1186" spans="1:7" x14ac:dyDescent="0.25">
      <c r="A1186">
        <v>2302</v>
      </c>
      <c r="B1186" t="s">
        <v>8219</v>
      </c>
      <c r="C1186">
        <v>85</v>
      </c>
      <c r="E1186">
        <v>3108</v>
      </c>
      <c r="F1186" t="s">
        <v>8221</v>
      </c>
      <c r="G1186">
        <v>2</v>
      </c>
    </row>
    <row r="1187" spans="1:7" x14ac:dyDescent="0.25">
      <c r="A1187">
        <v>2303</v>
      </c>
      <c r="B1187" t="s">
        <v>8219</v>
      </c>
      <c r="C1187">
        <v>103</v>
      </c>
      <c r="E1187">
        <v>3109</v>
      </c>
      <c r="F1187" t="s">
        <v>8221</v>
      </c>
      <c r="G1187">
        <v>114</v>
      </c>
    </row>
    <row r="1188" spans="1:7" x14ac:dyDescent="0.25">
      <c r="A1188">
        <v>2304</v>
      </c>
      <c r="B1188" t="s">
        <v>8219</v>
      </c>
      <c r="C1188">
        <v>113</v>
      </c>
      <c r="E1188">
        <v>3110</v>
      </c>
      <c r="F1188" t="s">
        <v>8221</v>
      </c>
      <c r="G1188">
        <v>1</v>
      </c>
    </row>
    <row r="1189" spans="1:7" x14ac:dyDescent="0.25">
      <c r="A1189">
        <v>2305</v>
      </c>
      <c r="B1189" t="s">
        <v>8219</v>
      </c>
      <c r="C1189">
        <v>167</v>
      </c>
      <c r="E1189">
        <v>3111</v>
      </c>
      <c r="F1189" t="s">
        <v>8221</v>
      </c>
      <c r="G1189">
        <v>76</v>
      </c>
    </row>
    <row r="1190" spans="1:7" x14ac:dyDescent="0.25">
      <c r="A1190">
        <v>2306</v>
      </c>
      <c r="B1190" t="s">
        <v>8219</v>
      </c>
      <c r="C1190">
        <v>73</v>
      </c>
      <c r="E1190">
        <v>3112</v>
      </c>
      <c r="F1190" t="s">
        <v>8221</v>
      </c>
      <c r="G1190">
        <v>9</v>
      </c>
    </row>
    <row r="1191" spans="1:7" x14ac:dyDescent="0.25">
      <c r="A1191">
        <v>2307</v>
      </c>
      <c r="B1191" t="s">
        <v>8219</v>
      </c>
      <c r="C1191">
        <v>75</v>
      </c>
      <c r="E1191">
        <v>3113</v>
      </c>
      <c r="F1191" t="s">
        <v>8221</v>
      </c>
      <c r="G1191">
        <v>37</v>
      </c>
    </row>
    <row r="1192" spans="1:7" x14ac:dyDescent="0.25">
      <c r="A1192">
        <v>2308</v>
      </c>
      <c r="B1192" t="s">
        <v>8219</v>
      </c>
      <c r="C1192">
        <v>614</v>
      </c>
      <c r="E1192">
        <v>3114</v>
      </c>
      <c r="F1192" t="s">
        <v>8221</v>
      </c>
      <c r="G1192">
        <v>0</v>
      </c>
    </row>
    <row r="1193" spans="1:7" x14ac:dyDescent="0.25">
      <c r="A1193">
        <v>2309</v>
      </c>
      <c r="B1193" t="s">
        <v>8219</v>
      </c>
      <c r="C1193">
        <v>107</v>
      </c>
      <c r="E1193">
        <v>3115</v>
      </c>
      <c r="F1193" t="s">
        <v>8221</v>
      </c>
      <c r="G1193">
        <v>1</v>
      </c>
    </row>
    <row r="1194" spans="1:7" x14ac:dyDescent="0.25">
      <c r="A1194">
        <v>2310</v>
      </c>
      <c r="B1194" t="s">
        <v>8219</v>
      </c>
      <c r="C1194">
        <v>1224</v>
      </c>
      <c r="E1194">
        <v>3116</v>
      </c>
      <c r="F1194" t="s">
        <v>8221</v>
      </c>
      <c r="G1194">
        <v>10</v>
      </c>
    </row>
    <row r="1195" spans="1:7" x14ac:dyDescent="0.25">
      <c r="A1195">
        <v>2311</v>
      </c>
      <c r="B1195" t="s">
        <v>8219</v>
      </c>
      <c r="C1195">
        <v>104</v>
      </c>
      <c r="E1195">
        <v>3117</v>
      </c>
      <c r="F1195" t="s">
        <v>8221</v>
      </c>
      <c r="G1195">
        <v>1</v>
      </c>
    </row>
    <row r="1196" spans="1:7" x14ac:dyDescent="0.25">
      <c r="A1196">
        <v>2312</v>
      </c>
      <c r="B1196" t="s">
        <v>8219</v>
      </c>
      <c r="C1196">
        <v>79</v>
      </c>
      <c r="E1196">
        <v>3118</v>
      </c>
      <c r="F1196" t="s">
        <v>8221</v>
      </c>
      <c r="G1196">
        <v>2</v>
      </c>
    </row>
    <row r="1197" spans="1:7" x14ac:dyDescent="0.25">
      <c r="A1197">
        <v>2313</v>
      </c>
      <c r="B1197" t="s">
        <v>8219</v>
      </c>
      <c r="C1197">
        <v>157</v>
      </c>
      <c r="E1197">
        <v>3119</v>
      </c>
      <c r="F1197" t="s">
        <v>8221</v>
      </c>
      <c r="G1197">
        <v>1</v>
      </c>
    </row>
    <row r="1198" spans="1:7" x14ac:dyDescent="0.25">
      <c r="A1198">
        <v>2314</v>
      </c>
      <c r="B1198" t="s">
        <v>8219</v>
      </c>
      <c r="C1198">
        <v>50</v>
      </c>
      <c r="E1198">
        <v>3120</v>
      </c>
      <c r="F1198" t="s">
        <v>8221</v>
      </c>
      <c r="G1198">
        <v>10</v>
      </c>
    </row>
    <row r="1199" spans="1:7" x14ac:dyDescent="0.25">
      <c r="A1199">
        <v>2315</v>
      </c>
      <c r="B1199" t="s">
        <v>8219</v>
      </c>
      <c r="C1199">
        <v>64</v>
      </c>
      <c r="E1199">
        <v>3188</v>
      </c>
      <c r="F1199" t="s">
        <v>8221</v>
      </c>
      <c r="G1199">
        <v>9</v>
      </c>
    </row>
    <row r="1200" spans="1:7" x14ac:dyDescent="0.25">
      <c r="A1200">
        <v>2316</v>
      </c>
      <c r="B1200" t="s">
        <v>8219</v>
      </c>
      <c r="C1200">
        <v>200</v>
      </c>
      <c r="E1200">
        <v>3189</v>
      </c>
      <c r="F1200" t="s">
        <v>8221</v>
      </c>
      <c r="G1200">
        <v>19</v>
      </c>
    </row>
    <row r="1201" spans="1:7" x14ac:dyDescent="0.25">
      <c r="A1201">
        <v>2317</v>
      </c>
      <c r="B1201" t="s">
        <v>8219</v>
      </c>
      <c r="C1201">
        <v>22</v>
      </c>
      <c r="E1201">
        <v>3190</v>
      </c>
      <c r="F1201" t="s">
        <v>8221</v>
      </c>
      <c r="G1201">
        <v>0</v>
      </c>
    </row>
    <row r="1202" spans="1:7" x14ac:dyDescent="0.25">
      <c r="A1202">
        <v>2318</v>
      </c>
      <c r="B1202" t="s">
        <v>8219</v>
      </c>
      <c r="C1202">
        <v>163</v>
      </c>
      <c r="E1202">
        <v>3191</v>
      </c>
      <c r="F1202" t="s">
        <v>8221</v>
      </c>
      <c r="G1202">
        <v>4</v>
      </c>
    </row>
    <row r="1203" spans="1:7" x14ac:dyDescent="0.25">
      <c r="A1203">
        <v>2319</v>
      </c>
      <c r="B1203" t="s">
        <v>8219</v>
      </c>
      <c r="C1203">
        <v>77</v>
      </c>
      <c r="E1203">
        <v>3192</v>
      </c>
      <c r="F1203" t="s">
        <v>8221</v>
      </c>
      <c r="G1203">
        <v>8</v>
      </c>
    </row>
    <row r="1204" spans="1:7" x14ac:dyDescent="0.25">
      <c r="A1204">
        <v>2320</v>
      </c>
      <c r="B1204" t="s">
        <v>8219</v>
      </c>
      <c r="C1204">
        <v>89</v>
      </c>
      <c r="E1204">
        <v>3193</v>
      </c>
      <c r="F1204" t="s">
        <v>8221</v>
      </c>
      <c r="G1204">
        <v>24</v>
      </c>
    </row>
    <row r="1205" spans="1:7" x14ac:dyDescent="0.25">
      <c r="A1205">
        <v>2327</v>
      </c>
      <c r="B1205" t="s">
        <v>8219</v>
      </c>
      <c r="C1205">
        <v>3355</v>
      </c>
      <c r="E1205">
        <v>3194</v>
      </c>
      <c r="F1205" t="s">
        <v>8221</v>
      </c>
      <c r="G1205">
        <v>0</v>
      </c>
    </row>
    <row r="1206" spans="1:7" x14ac:dyDescent="0.25">
      <c r="A1206">
        <v>2328</v>
      </c>
      <c r="B1206" t="s">
        <v>8219</v>
      </c>
      <c r="C1206">
        <v>537</v>
      </c>
      <c r="E1206">
        <v>3195</v>
      </c>
      <c r="F1206" t="s">
        <v>8221</v>
      </c>
      <c r="G1206">
        <v>39</v>
      </c>
    </row>
    <row r="1207" spans="1:7" x14ac:dyDescent="0.25">
      <c r="A1207">
        <v>2329</v>
      </c>
      <c r="B1207" t="s">
        <v>8219</v>
      </c>
      <c r="C1207">
        <v>125</v>
      </c>
      <c r="E1207">
        <v>3196</v>
      </c>
      <c r="F1207" t="s">
        <v>8221</v>
      </c>
      <c r="G1207">
        <v>6</v>
      </c>
    </row>
    <row r="1208" spans="1:7" x14ac:dyDescent="0.25">
      <c r="A1208">
        <v>2330</v>
      </c>
      <c r="B1208" t="s">
        <v>8219</v>
      </c>
      <c r="C1208">
        <v>163</v>
      </c>
      <c r="E1208">
        <v>3197</v>
      </c>
      <c r="F1208" t="s">
        <v>8221</v>
      </c>
      <c r="G1208">
        <v>4</v>
      </c>
    </row>
    <row r="1209" spans="1:7" x14ac:dyDescent="0.25">
      <c r="A1209">
        <v>2331</v>
      </c>
      <c r="B1209" t="s">
        <v>8219</v>
      </c>
      <c r="C1209">
        <v>283</v>
      </c>
      <c r="E1209">
        <v>3198</v>
      </c>
      <c r="F1209" t="s">
        <v>8221</v>
      </c>
      <c r="G1209">
        <v>3</v>
      </c>
    </row>
    <row r="1210" spans="1:7" x14ac:dyDescent="0.25">
      <c r="A1210">
        <v>2332</v>
      </c>
      <c r="B1210" t="s">
        <v>8219</v>
      </c>
      <c r="C1210">
        <v>352</v>
      </c>
      <c r="E1210">
        <v>3199</v>
      </c>
      <c r="F1210" t="s">
        <v>8221</v>
      </c>
      <c r="G1210">
        <v>53</v>
      </c>
    </row>
    <row r="1211" spans="1:7" x14ac:dyDescent="0.25">
      <c r="A1211">
        <v>2333</v>
      </c>
      <c r="B1211" t="s">
        <v>8219</v>
      </c>
      <c r="C1211">
        <v>94</v>
      </c>
      <c r="E1211">
        <v>3200</v>
      </c>
      <c r="F1211" t="s">
        <v>8221</v>
      </c>
      <c r="G1211">
        <v>1</v>
      </c>
    </row>
    <row r="1212" spans="1:7" x14ac:dyDescent="0.25">
      <c r="A1212">
        <v>2334</v>
      </c>
      <c r="B1212" t="s">
        <v>8219</v>
      </c>
      <c r="C1212">
        <v>67</v>
      </c>
      <c r="E1212">
        <v>3201</v>
      </c>
      <c r="F1212" t="s">
        <v>8221</v>
      </c>
      <c r="G1212">
        <v>2</v>
      </c>
    </row>
    <row r="1213" spans="1:7" x14ac:dyDescent="0.25">
      <c r="A1213">
        <v>2335</v>
      </c>
      <c r="B1213" t="s">
        <v>8219</v>
      </c>
      <c r="C1213">
        <v>221</v>
      </c>
      <c r="E1213">
        <v>3202</v>
      </c>
      <c r="F1213" t="s">
        <v>8221</v>
      </c>
      <c r="G1213">
        <v>25</v>
      </c>
    </row>
    <row r="1214" spans="1:7" x14ac:dyDescent="0.25">
      <c r="A1214">
        <v>2336</v>
      </c>
      <c r="B1214" t="s">
        <v>8219</v>
      </c>
      <c r="C1214">
        <v>2165</v>
      </c>
      <c r="E1214">
        <v>3203</v>
      </c>
      <c r="F1214" t="s">
        <v>8221</v>
      </c>
      <c r="G1214">
        <v>6</v>
      </c>
    </row>
    <row r="1215" spans="1:7" x14ac:dyDescent="0.25">
      <c r="A1215">
        <v>2337</v>
      </c>
      <c r="B1215" t="s">
        <v>8219</v>
      </c>
      <c r="C1215">
        <v>179</v>
      </c>
      <c r="E1215">
        <v>3204</v>
      </c>
      <c r="F1215" t="s">
        <v>8221</v>
      </c>
      <c r="G1215">
        <v>0</v>
      </c>
    </row>
    <row r="1216" spans="1:7" x14ac:dyDescent="0.25">
      <c r="A1216">
        <v>2338</v>
      </c>
      <c r="B1216" t="s">
        <v>8219</v>
      </c>
      <c r="C1216">
        <v>123</v>
      </c>
      <c r="E1216">
        <v>3205</v>
      </c>
      <c r="F1216" t="s">
        <v>8221</v>
      </c>
      <c r="G1216">
        <v>12</v>
      </c>
    </row>
    <row r="1217" spans="1:7" x14ac:dyDescent="0.25">
      <c r="A1217">
        <v>2339</v>
      </c>
      <c r="B1217" t="s">
        <v>8219</v>
      </c>
      <c r="C1217">
        <v>1104</v>
      </c>
      <c r="E1217">
        <v>3206</v>
      </c>
      <c r="F1217" t="s">
        <v>8221</v>
      </c>
      <c r="G1217">
        <v>0</v>
      </c>
    </row>
    <row r="1218" spans="1:7" x14ac:dyDescent="0.25">
      <c r="A1218">
        <v>2340</v>
      </c>
      <c r="B1218" t="s">
        <v>8219</v>
      </c>
      <c r="C1218">
        <v>403</v>
      </c>
      <c r="E1218">
        <v>3207</v>
      </c>
      <c r="F1218" t="s">
        <v>8221</v>
      </c>
      <c r="G1218">
        <v>36</v>
      </c>
    </row>
    <row r="1219" spans="1:7" x14ac:dyDescent="0.25">
      <c r="A1219">
        <v>2441</v>
      </c>
      <c r="B1219" t="s">
        <v>8219</v>
      </c>
      <c r="C1219">
        <v>109</v>
      </c>
      <c r="E1219">
        <v>3628</v>
      </c>
      <c r="F1219" t="s">
        <v>8221</v>
      </c>
      <c r="G1219">
        <v>0</v>
      </c>
    </row>
    <row r="1220" spans="1:7" x14ac:dyDescent="0.25">
      <c r="A1220">
        <v>2442</v>
      </c>
      <c r="B1220" t="s">
        <v>8219</v>
      </c>
      <c r="C1220">
        <v>372</v>
      </c>
      <c r="E1220">
        <v>3629</v>
      </c>
      <c r="F1220" t="s">
        <v>8221</v>
      </c>
      <c r="G1220">
        <v>2</v>
      </c>
    </row>
    <row r="1221" spans="1:7" x14ac:dyDescent="0.25">
      <c r="A1221">
        <v>2443</v>
      </c>
      <c r="B1221" t="s">
        <v>8219</v>
      </c>
      <c r="C1221">
        <v>311</v>
      </c>
      <c r="E1221">
        <v>3630</v>
      </c>
      <c r="F1221" t="s">
        <v>8221</v>
      </c>
      <c r="G1221">
        <v>1</v>
      </c>
    </row>
    <row r="1222" spans="1:7" x14ac:dyDescent="0.25">
      <c r="A1222">
        <v>2444</v>
      </c>
      <c r="B1222" t="s">
        <v>8219</v>
      </c>
      <c r="C1222">
        <v>61</v>
      </c>
      <c r="E1222">
        <v>3631</v>
      </c>
      <c r="F1222" t="s">
        <v>8221</v>
      </c>
      <c r="G1222">
        <v>59</v>
      </c>
    </row>
    <row r="1223" spans="1:7" x14ac:dyDescent="0.25">
      <c r="A1223">
        <v>2445</v>
      </c>
      <c r="B1223" t="s">
        <v>8219</v>
      </c>
      <c r="C1223">
        <v>115</v>
      </c>
      <c r="E1223">
        <v>3632</v>
      </c>
      <c r="F1223" t="s">
        <v>8221</v>
      </c>
      <c r="G1223">
        <v>1</v>
      </c>
    </row>
    <row r="1224" spans="1:7" x14ac:dyDescent="0.25">
      <c r="A1224">
        <v>2446</v>
      </c>
      <c r="B1224" t="s">
        <v>8219</v>
      </c>
      <c r="C1224">
        <v>111</v>
      </c>
      <c r="E1224">
        <v>3633</v>
      </c>
      <c r="F1224" t="s">
        <v>8221</v>
      </c>
      <c r="G1224">
        <v>31</v>
      </c>
    </row>
    <row r="1225" spans="1:7" x14ac:dyDescent="0.25">
      <c r="A1225">
        <v>2447</v>
      </c>
      <c r="B1225" t="s">
        <v>8219</v>
      </c>
      <c r="C1225">
        <v>337</v>
      </c>
      <c r="E1225">
        <v>3634</v>
      </c>
      <c r="F1225" t="s">
        <v>8221</v>
      </c>
      <c r="G1225">
        <v>18</v>
      </c>
    </row>
    <row r="1226" spans="1:7" x14ac:dyDescent="0.25">
      <c r="A1226">
        <v>2448</v>
      </c>
      <c r="B1226" t="s">
        <v>8219</v>
      </c>
      <c r="C1226">
        <v>9</v>
      </c>
      <c r="E1226">
        <v>3635</v>
      </c>
      <c r="F1226" t="s">
        <v>8221</v>
      </c>
      <c r="G1226">
        <v>10</v>
      </c>
    </row>
    <row r="1227" spans="1:7" x14ac:dyDescent="0.25">
      <c r="A1227">
        <v>2449</v>
      </c>
      <c r="B1227" t="s">
        <v>8219</v>
      </c>
      <c r="C1227">
        <v>120</v>
      </c>
      <c r="E1227">
        <v>3636</v>
      </c>
      <c r="F1227" t="s">
        <v>8221</v>
      </c>
      <c r="G1227">
        <v>0</v>
      </c>
    </row>
    <row r="1228" spans="1:7" x14ac:dyDescent="0.25">
      <c r="A1228">
        <v>2450</v>
      </c>
      <c r="B1228" t="s">
        <v>8219</v>
      </c>
      <c r="C1228">
        <v>102</v>
      </c>
      <c r="E1228">
        <v>3637</v>
      </c>
      <c r="F1228" t="s">
        <v>8221</v>
      </c>
      <c r="G1228">
        <v>14</v>
      </c>
    </row>
    <row r="1229" spans="1:7" x14ac:dyDescent="0.25">
      <c r="A1229">
        <v>2451</v>
      </c>
      <c r="B1229" t="s">
        <v>8219</v>
      </c>
      <c r="C1229">
        <v>186</v>
      </c>
      <c r="E1229">
        <v>3638</v>
      </c>
      <c r="F1229" t="s">
        <v>8221</v>
      </c>
      <c r="G1229">
        <v>2</v>
      </c>
    </row>
    <row r="1230" spans="1:7" x14ac:dyDescent="0.25">
      <c r="A1230">
        <v>2452</v>
      </c>
      <c r="B1230" t="s">
        <v>8219</v>
      </c>
      <c r="C1230">
        <v>15</v>
      </c>
      <c r="E1230">
        <v>3639</v>
      </c>
      <c r="F1230" t="s">
        <v>8221</v>
      </c>
      <c r="G1230">
        <v>1</v>
      </c>
    </row>
    <row r="1231" spans="1:7" x14ac:dyDescent="0.25">
      <c r="A1231">
        <v>2453</v>
      </c>
      <c r="B1231" t="s">
        <v>8219</v>
      </c>
      <c r="C1231">
        <v>67</v>
      </c>
      <c r="E1231">
        <v>3640</v>
      </c>
      <c r="F1231" t="s">
        <v>8221</v>
      </c>
      <c r="G1231">
        <v>3</v>
      </c>
    </row>
    <row r="1232" spans="1:7" x14ac:dyDescent="0.25">
      <c r="A1232">
        <v>2454</v>
      </c>
      <c r="B1232" t="s">
        <v>8219</v>
      </c>
      <c r="C1232">
        <v>130</v>
      </c>
      <c r="E1232">
        <v>3641</v>
      </c>
      <c r="F1232" t="s">
        <v>8221</v>
      </c>
      <c r="G1232">
        <v>0</v>
      </c>
    </row>
    <row r="1233" spans="1:7" x14ac:dyDescent="0.25">
      <c r="A1233">
        <v>2455</v>
      </c>
      <c r="B1233" t="s">
        <v>8219</v>
      </c>
      <c r="C1233">
        <v>16</v>
      </c>
      <c r="E1233">
        <v>3642</v>
      </c>
      <c r="F1233" t="s">
        <v>8221</v>
      </c>
      <c r="G1233">
        <v>2</v>
      </c>
    </row>
    <row r="1234" spans="1:7" x14ac:dyDescent="0.25">
      <c r="A1234">
        <v>2456</v>
      </c>
      <c r="B1234" t="s">
        <v>8219</v>
      </c>
      <c r="C1234">
        <v>67</v>
      </c>
      <c r="E1234">
        <v>3643</v>
      </c>
      <c r="F1234" t="s">
        <v>8221</v>
      </c>
      <c r="G1234">
        <v>0</v>
      </c>
    </row>
    <row r="1235" spans="1:7" x14ac:dyDescent="0.25">
      <c r="A1235">
        <v>2457</v>
      </c>
      <c r="B1235" t="s">
        <v>8219</v>
      </c>
      <c r="C1235">
        <v>124</v>
      </c>
      <c r="E1235">
        <v>3644</v>
      </c>
      <c r="F1235" t="s">
        <v>8221</v>
      </c>
      <c r="G1235">
        <v>12</v>
      </c>
    </row>
    <row r="1236" spans="1:7" x14ac:dyDescent="0.25">
      <c r="A1236">
        <v>2458</v>
      </c>
      <c r="B1236" t="s">
        <v>8219</v>
      </c>
      <c r="C1236">
        <v>80</v>
      </c>
      <c r="E1236">
        <v>3645</v>
      </c>
      <c r="F1236" t="s">
        <v>8221</v>
      </c>
      <c r="G1236">
        <v>1</v>
      </c>
    </row>
    <row r="1237" spans="1:7" x14ac:dyDescent="0.25">
      <c r="A1237">
        <v>2459</v>
      </c>
      <c r="B1237" t="s">
        <v>8219</v>
      </c>
      <c r="C1237">
        <v>282</v>
      </c>
      <c r="E1237">
        <v>3646</v>
      </c>
      <c r="F1237" t="s">
        <v>8221</v>
      </c>
      <c r="G1237">
        <v>8</v>
      </c>
    </row>
    <row r="1238" spans="1:7" x14ac:dyDescent="0.25">
      <c r="A1238">
        <v>2460</v>
      </c>
      <c r="B1238" t="s">
        <v>8219</v>
      </c>
      <c r="C1238">
        <v>68</v>
      </c>
      <c r="E1238">
        <v>3647</v>
      </c>
      <c r="F1238" t="s">
        <v>8221</v>
      </c>
      <c r="G1238">
        <v>2</v>
      </c>
    </row>
    <row r="1239" spans="1:7" x14ac:dyDescent="0.25">
      <c r="A1239">
        <v>2461</v>
      </c>
      <c r="B1239" t="s">
        <v>8219</v>
      </c>
      <c r="C1239">
        <v>86</v>
      </c>
      <c r="E1239">
        <v>3728</v>
      </c>
      <c r="F1239" t="s">
        <v>8221</v>
      </c>
      <c r="G1239">
        <v>31</v>
      </c>
    </row>
    <row r="1240" spans="1:7" x14ac:dyDescent="0.25">
      <c r="A1240">
        <v>2462</v>
      </c>
      <c r="B1240" t="s">
        <v>8219</v>
      </c>
      <c r="C1240">
        <v>115</v>
      </c>
      <c r="E1240">
        <v>3729</v>
      </c>
      <c r="F1240" t="s">
        <v>8221</v>
      </c>
      <c r="G1240">
        <v>5</v>
      </c>
    </row>
    <row r="1241" spans="1:7" x14ac:dyDescent="0.25">
      <c r="A1241">
        <v>2463</v>
      </c>
      <c r="B1241" t="s">
        <v>8219</v>
      </c>
      <c r="C1241">
        <v>75</v>
      </c>
      <c r="E1241">
        <v>3730</v>
      </c>
      <c r="F1241" t="s">
        <v>8221</v>
      </c>
      <c r="G1241">
        <v>1</v>
      </c>
    </row>
    <row r="1242" spans="1:7" x14ac:dyDescent="0.25">
      <c r="A1242">
        <v>2464</v>
      </c>
      <c r="B1242" t="s">
        <v>8219</v>
      </c>
      <c r="C1242">
        <v>43</v>
      </c>
      <c r="E1242">
        <v>3731</v>
      </c>
      <c r="F1242" t="s">
        <v>8221</v>
      </c>
      <c r="G1242">
        <v>12</v>
      </c>
    </row>
    <row r="1243" spans="1:7" x14ac:dyDescent="0.25">
      <c r="A1243">
        <v>2465</v>
      </c>
      <c r="B1243" t="s">
        <v>8219</v>
      </c>
      <c r="C1243">
        <v>48</v>
      </c>
      <c r="E1243">
        <v>3732</v>
      </c>
      <c r="F1243" t="s">
        <v>8221</v>
      </c>
      <c r="G1243">
        <v>4</v>
      </c>
    </row>
    <row r="1244" spans="1:7" x14ac:dyDescent="0.25">
      <c r="A1244">
        <v>2466</v>
      </c>
      <c r="B1244" t="s">
        <v>8219</v>
      </c>
      <c r="C1244">
        <v>52</v>
      </c>
      <c r="E1244">
        <v>3733</v>
      </c>
      <c r="F1244" t="s">
        <v>8221</v>
      </c>
      <c r="G1244">
        <v>0</v>
      </c>
    </row>
    <row r="1245" spans="1:7" x14ac:dyDescent="0.25">
      <c r="A1245">
        <v>2467</v>
      </c>
      <c r="B1245" t="s">
        <v>8219</v>
      </c>
      <c r="C1245">
        <v>43</v>
      </c>
      <c r="E1245">
        <v>3734</v>
      </c>
      <c r="F1245" t="s">
        <v>8221</v>
      </c>
      <c r="G1245">
        <v>7</v>
      </c>
    </row>
    <row r="1246" spans="1:7" x14ac:dyDescent="0.25">
      <c r="A1246">
        <v>2468</v>
      </c>
      <c r="B1246" t="s">
        <v>8219</v>
      </c>
      <c r="C1246">
        <v>58</v>
      </c>
      <c r="E1246">
        <v>3735</v>
      </c>
      <c r="F1246" t="s">
        <v>8221</v>
      </c>
      <c r="G1246">
        <v>2</v>
      </c>
    </row>
    <row r="1247" spans="1:7" x14ac:dyDescent="0.25">
      <c r="A1247">
        <v>2469</v>
      </c>
      <c r="B1247" t="s">
        <v>8219</v>
      </c>
      <c r="C1247">
        <v>47</v>
      </c>
      <c r="E1247">
        <v>3736</v>
      </c>
      <c r="F1247" t="s">
        <v>8221</v>
      </c>
      <c r="G1247">
        <v>1</v>
      </c>
    </row>
    <row r="1248" spans="1:7" x14ac:dyDescent="0.25">
      <c r="A1248">
        <v>2470</v>
      </c>
      <c r="B1248" t="s">
        <v>8219</v>
      </c>
      <c r="C1248">
        <v>36</v>
      </c>
      <c r="E1248">
        <v>3737</v>
      </c>
      <c r="F1248" t="s">
        <v>8221</v>
      </c>
      <c r="G1248">
        <v>4</v>
      </c>
    </row>
    <row r="1249" spans="1:7" x14ac:dyDescent="0.25">
      <c r="A1249">
        <v>2471</v>
      </c>
      <c r="B1249" t="s">
        <v>8219</v>
      </c>
      <c r="C1249">
        <v>17</v>
      </c>
      <c r="E1249">
        <v>3738</v>
      </c>
      <c r="F1249" t="s">
        <v>8221</v>
      </c>
      <c r="G1249">
        <v>6</v>
      </c>
    </row>
    <row r="1250" spans="1:7" x14ac:dyDescent="0.25">
      <c r="A1250">
        <v>2472</v>
      </c>
      <c r="B1250" t="s">
        <v>8219</v>
      </c>
      <c r="C1250">
        <v>104</v>
      </c>
      <c r="E1250">
        <v>3739</v>
      </c>
      <c r="F1250" t="s">
        <v>8221</v>
      </c>
      <c r="G1250">
        <v>8</v>
      </c>
    </row>
    <row r="1251" spans="1:7" x14ac:dyDescent="0.25">
      <c r="A1251">
        <v>2473</v>
      </c>
      <c r="B1251" t="s">
        <v>8219</v>
      </c>
      <c r="C1251">
        <v>47</v>
      </c>
      <c r="E1251">
        <v>3740</v>
      </c>
      <c r="F1251" t="s">
        <v>8221</v>
      </c>
      <c r="G1251">
        <v>14</v>
      </c>
    </row>
    <row r="1252" spans="1:7" x14ac:dyDescent="0.25">
      <c r="A1252">
        <v>2474</v>
      </c>
      <c r="B1252" t="s">
        <v>8219</v>
      </c>
      <c r="C1252">
        <v>38</v>
      </c>
      <c r="E1252">
        <v>3741</v>
      </c>
      <c r="F1252" t="s">
        <v>8221</v>
      </c>
      <c r="G1252">
        <v>0</v>
      </c>
    </row>
    <row r="1253" spans="1:7" x14ac:dyDescent="0.25">
      <c r="A1253">
        <v>2475</v>
      </c>
      <c r="B1253" t="s">
        <v>8219</v>
      </c>
      <c r="C1253">
        <v>81</v>
      </c>
      <c r="E1253">
        <v>3742</v>
      </c>
      <c r="F1253" t="s">
        <v>8221</v>
      </c>
      <c r="G1253">
        <v>4</v>
      </c>
    </row>
    <row r="1254" spans="1:7" x14ac:dyDescent="0.25">
      <c r="A1254">
        <v>2476</v>
      </c>
      <c r="B1254" t="s">
        <v>8219</v>
      </c>
      <c r="C1254">
        <v>55</v>
      </c>
      <c r="E1254">
        <v>3743</v>
      </c>
      <c r="F1254" t="s">
        <v>8221</v>
      </c>
      <c r="G1254">
        <v>0</v>
      </c>
    </row>
    <row r="1255" spans="1:7" x14ac:dyDescent="0.25">
      <c r="A1255">
        <v>2477</v>
      </c>
      <c r="B1255" t="s">
        <v>8219</v>
      </c>
      <c r="C1255">
        <v>41</v>
      </c>
      <c r="E1255">
        <v>3744</v>
      </c>
      <c r="F1255" t="s">
        <v>8221</v>
      </c>
      <c r="G1255">
        <v>0</v>
      </c>
    </row>
    <row r="1256" spans="1:7" x14ac:dyDescent="0.25">
      <c r="A1256">
        <v>2478</v>
      </c>
      <c r="B1256" t="s">
        <v>8219</v>
      </c>
      <c r="C1256">
        <v>79</v>
      </c>
      <c r="E1256">
        <v>3745</v>
      </c>
      <c r="F1256" t="s">
        <v>8221</v>
      </c>
      <c r="G1256">
        <v>1</v>
      </c>
    </row>
    <row r="1257" spans="1:7" x14ac:dyDescent="0.25">
      <c r="A1257">
        <v>2479</v>
      </c>
      <c r="B1257" t="s">
        <v>8219</v>
      </c>
      <c r="C1257">
        <v>16</v>
      </c>
      <c r="E1257">
        <v>3746</v>
      </c>
      <c r="F1257" t="s">
        <v>8221</v>
      </c>
      <c r="G1257">
        <v>1</v>
      </c>
    </row>
    <row r="1258" spans="1:7" x14ac:dyDescent="0.25">
      <c r="A1258">
        <v>2480</v>
      </c>
      <c r="B1258" t="s">
        <v>8219</v>
      </c>
      <c r="C1258">
        <v>8</v>
      </c>
      <c r="E1258">
        <v>3747</v>
      </c>
      <c r="F1258" t="s">
        <v>8221</v>
      </c>
      <c r="G1258">
        <v>1</v>
      </c>
    </row>
    <row r="1259" spans="1:7" x14ac:dyDescent="0.25">
      <c r="A1259">
        <v>2481</v>
      </c>
      <c r="B1259" t="s">
        <v>8219</v>
      </c>
      <c r="C1259">
        <v>95</v>
      </c>
      <c r="E1259">
        <v>3788</v>
      </c>
      <c r="F1259" t="s">
        <v>8221</v>
      </c>
      <c r="G1259">
        <v>1</v>
      </c>
    </row>
    <row r="1260" spans="1:7" x14ac:dyDescent="0.25">
      <c r="A1260">
        <v>2482</v>
      </c>
      <c r="B1260" t="s">
        <v>8219</v>
      </c>
      <c r="C1260">
        <v>25</v>
      </c>
      <c r="E1260">
        <v>3789</v>
      </c>
      <c r="F1260" t="s">
        <v>8221</v>
      </c>
      <c r="G1260">
        <v>4</v>
      </c>
    </row>
    <row r="1261" spans="1:7" x14ac:dyDescent="0.25">
      <c r="A1261">
        <v>2483</v>
      </c>
      <c r="B1261" t="s">
        <v>8219</v>
      </c>
      <c r="C1261">
        <v>19</v>
      </c>
      <c r="E1261">
        <v>3790</v>
      </c>
      <c r="F1261" t="s">
        <v>8221</v>
      </c>
      <c r="G1261">
        <v>0</v>
      </c>
    </row>
    <row r="1262" spans="1:7" x14ac:dyDescent="0.25">
      <c r="A1262">
        <v>2484</v>
      </c>
      <c r="B1262" t="s">
        <v>8219</v>
      </c>
      <c r="C1262">
        <v>90</v>
      </c>
      <c r="E1262">
        <v>3791</v>
      </c>
      <c r="F1262" t="s">
        <v>8221</v>
      </c>
      <c r="G1262">
        <v>0</v>
      </c>
    </row>
    <row r="1263" spans="1:7" x14ac:dyDescent="0.25">
      <c r="A1263">
        <v>2485</v>
      </c>
      <c r="B1263" t="s">
        <v>8219</v>
      </c>
      <c r="C1263">
        <v>41</v>
      </c>
      <c r="E1263">
        <v>3792</v>
      </c>
      <c r="F1263" t="s">
        <v>8221</v>
      </c>
      <c r="G1263">
        <v>2</v>
      </c>
    </row>
    <row r="1264" spans="1:7" x14ac:dyDescent="0.25">
      <c r="A1264">
        <v>2486</v>
      </c>
      <c r="B1264" t="s">
        <v>8219</v>
      </c>
      <c r="C1264">
        <v>30</v>
      </c>
      <c r="E1264">
        <v>3793</v>
      </c>
      <c r="F1264" t="s">
        <v>8221</v>
      </c>
      <c r="G1264">
        <v>24</v>
      </c>
    </row>
    <row r="1265" spans="1:7" x14ac:dyDescent="0.25">
      <c r="A1265">
        <v>2487</v>
      </c>
      <c r="B1265" t="s">
        <v>8219</v>
      </c>
      <c r="C1265">
        <v>38</v>
      </c>
      <c r="E1265">
        <v>3794</v>
      </c>
      <c r="F1265" t="s">
        <v>8221</v>
      </c>
      <c r="G1265">
        <v>1</v>
      </c>
    </row>
    <row r="1266" spans="1:7" x14ac:dyDescent="0.25">
      <c r="A1266">
        <v>2488</v>
      </c>
      <c r="B1266" t="s">
        <v>8219</v>
      </c>
      <c r="C1266">
        <v>65</v>
      </c>
      <c r="E1266">
        <v>3795</v>
      </c>
      <c r="F1266" t="s">
        <v>8221</v>
      </c>
      <c r="G1266">
        <v>2</v>
      </c>
    </row>
    <row r="1267" spans="1:7" x14ac:dyDescent="0.25">
      <c r="A1267">
        <v>2489</v>
      </c>
      <c r="B1267" t="s">
        <v>8219</v>
      </c>
      <c r="C1267">
        <v>75</v>
      </c>
      <c r="E1267">
        <v>3796</v>
      </c>
      <c r="F1267" t="s">
        <v>8221</v>
      </c>
      <c r="G1267">
        <v>1</v>
      </c>
    </row>
    <row r="1268" spans="1:7" x14ac:dyDescent="0.25">
      <c r="A1268">
        <v>2490</v>
      </c>
      <c r="B1268" t="s">
        <v>8219</v>
      </c>
      <c r="C1268">
        <v>16</v>
      </c>
      <c r="E1268">
        <v>3797</v>
      </c>
      <c r="F1268" t="s">
        <v>8221</v>
      </c>
      <c r="G1268">
        <v>37</v>
      </c>
    </row>
    <row r="1269" spans="1:7" x14ac:dyDescent="0.25">
      <c r="A1269">
        <v>2491</v>
      </c>
      <c r="B1269" t="s">
        <v>8219</v>
      </c>
      <c r="C1269">
        <v>10</v>
      </c>
      <c r="E1269">
        <v>3798</v>
      </c>
      <c r="F1269" t="s">
        <v>8221</v>
      </c>
      <c r="G1269">
        <v>5</v>
      </c>
    </row>
    <row r="1270" spans="1:7" x14ac:dyDescent="0.25">
      <c r="A1270">
        <v>2492</v>
      </c>
      <c r="B1270" t="s">
        <v>8219</v>
      </c>
      <c r="C1270">
        <v>27</v>
      </c>
      <c r="E1270">
        <v>3799</v>
      </c>
      <c r="F1270" t="s">
        <v>8221</v>
      </c>
      <c r="G1270">
        <v>4</v>
      </c>
    </row>
    <row r="1271" spans="1:7" x14ac:dyDescent="0.25">
      <c r="A1271">
        <v>2493</v>
      </c>
      <c r="B1271" t="s">
        <v>8219</v>
      </c>
      <c r="C1271">
        <v>259</v>
      </c>
      <c r="E1271">
        <v>3800</v>
      </c>
      <c r="F1271" t="s">
        <v>8221</v>
      </c>
      <c r="G1271">
        <v>16</v>
      </c>
    </row>
    <row r="1272" spans="1:7" x14ac:dyDescent="0.25">
      <c r="A1272">
        <v>2494</v>
      </c>
      <c r="B1272" t="s">
        <v>8219</v>
      </c>
      <c r="C1272">
        <v>39</v>
      </c>
      <c r="E1272">
        <v>3801</v>
      </c>
      <c r="F1272" t="s">
        <v>8221</v>
      </c>
      <c r="G1272">
        <v>9</v>
      </c>
    </row>
    <row r="1273" spans="1:7" x14ac:dyDescent="0.25">
      <c r="A1273">
        <v>2495</v>
      </c>
      <c r="B1273" t="s">
        <v>8219</v>
      </c>
      <c r="C1273">
        <v>42</v>
      </c>
      <c r="E1273">
        <v>3802</v>
      </c>
      <c r="F1273" t="s">
        <v>8221</v>
      </c>
      <c r="G1273">
        <v>0</v>
      </c>
    </row>
    <row r="1274" spans="1:7" x14ac:dyDescent="0.25">
      <c r="A1274">
        <v>2496</v>
      </c>
      <c r="B1274" t="s">
        <v>8219</v>
      </c>
      <c r="C1274">
        <v>10</v>
      </c>
      <c r="E1274">
        <v>3803</v>
      </c>
      <c r="F1274" t="s">
        <v>8221</v>
      </c>
      <c r="G1274">
        <v>40</v>
      </c>
    </row>
    <row r="1275" spans="1:7" x14ac:dyDescent="0.25">
      <c r="A1275">
        <v>2497</v>
      </c>
      <c r="B1275" t="s">
        <v>8219</v>
      </c>
      <c r="C1275">
        <v>56</v>
      </c>
      <c r="E1275">
        <v>3804</v>
      </c>
      <c r="F1275" t="s">
        <v>8221</v>
      </c>
      <c r="G1275">
        <v>0</v>
      </c>
    </row>
    <row r="1276" spans="1:7" x14ac:dyDescent="0.25">
      <c r="A1276">
        <v>2498</v>
      </c>
      <c r="B1276" t="s">
        <v>8219</v>
      </c>
      <c r="C1276">
        <v>20</v>
      </c>
      <c r="E1276">
        <v>3805</v>
      </c>
      <c r="F1276" t="s">
        <v>8221</v>
      </c>
      <c r="G1276">
        <v>2</v>
      </c>
    </row>
    <row r="1277" spans="1:7" x14ac:dyDescent="0.25">
      <c r="A1277">
        <v>2499</v>
      </c>
      <c r="B1277" t="s">
        <v>8219</v>
      </c>
      <c r="C1277">
        <v>170</v>
      </c>
      <c r="E1277">
        <v>3806</v>
      </c>
      <c r="F1277" t="s">
        <v>8221</v>
      </c>
      <c r="G1277">
        <v>1</v>
      </c>
    </row>
    <row r="1278" spans="1:7" x14ac:dyDescent="0.25">
      <c r="A1278">
        <v>2500</v>
      </c>
      <c r="B1278" t="s">
        <v>8219</v>
      </c>
      <c r="C1278">
        <v>29</v>
      </c>
      <c r="E1278">
        <v>3807</v>
      </c>
      <c r="F1278" t="s">
        <v>8221</v>
      </c>
      <c r="G1278">
        <v>9</v>
      </c>
    </row>
    <row r="1279" spans="1:7" x14ac:dyDescent="0.25">
      <c r="A1279">
        <v>2521</v>
      </c>
      <c r="B1279" t="s">
        <v>8219</v>
      </c>
      <c r="C1279">
        <v>132</v>
      </c>
      <c r="E1279">
        <v>3841</v>
      </c>
      <c r="F1279" t="s">
        <v>8221</v>
      </c>
      <c r="G1279">
        <v>34</v>
      </c>
    </row>
    <row r="1280" spans="1:7" x14ac:dyDescent="0.25">
      <c r="A1280">
        <v>2522</v>
      </c>
      <c r="B1280" t="s">
        <v>8219</v>
      </c>
      <c r="C1280">
        <v>27</v>
      </c>
      <c r="E1280">
        <v>3842</v>
      </c>
      <c r="F1280" t="s">
        <v>8221</v>
      </c>
      <c r="G1280">
        <v>23</v>
      </c>
    </row>
    <row r="1281" spans="1:7" x14ac:dyDescent="0.25">
      <c r="A1281">
        <v>2523</v>
      </c>
      <c r="B1281" t="s">
        <v>8219</v>
      </c>
      <c r="C1281">
        <v>26</v>
      </c>
      <c r="E1281">
        <v>3843</v>
      </c>
      <c r="F1281" t="s">
        <v>8221</v>
      </c>
      <c r="G1281">
        <v>19</v>
      </c>
    </row>
    <row r="1282" spans="1:7" x14ac:dyDescent="0.25">
      <c r="A1282">
        <v>2524</v>
      </c>
      <c r="B1282" t="s">
        <v>8219</v>
      </c>
      <c r="C1282">
        <v>43</v>
      </c>
      <c r="E1282">
        <v>3844</v>
      </c>
      <c r="F1282" t="s">
        <v>8221</v>
      </c>
      <c r="G1282">
        <v>50</v>
      </c>
    </row>
    <row r="1283" spans="1:7" x14ac:dyDescent="0.25">
      <c r="A1283">
        <v>2525</v>
      </c>
      <c r="B1283" t="s">
        <v>8219</v>
      </c>
      <c r="C1283">
        <v>80</v>
      </c>
      <c r="E1283">
        <v>3845</v>
      </c>
      <c r="F1283" t="s">
        <v>8221</v>
      </c>
      <c r="G1283">
        <v>12</v>
      </c>
    </row>
    <row r="1284" spans="1:7" x14ac:dyDescent="0.25">
      <c r="A1284">
        <v>2526</v>
      </c>
      <c r="B1284" t="s">
        <v>8219</v>
      </c>
      <c r="C1284">
        <v>33</v>
      </c>
      <c r="E1284">
        <v>3846</v>
      </c>
      <c r="F1284" t="s">
        <v>8221</v>
      </c>
      <c r="G1284">
        <v>8</v>
      </c>
    </row>
    <row r="1285" spans="1:7" x14ac:dyDescent="0.25">
      <c r="A1285">
        <v>2527</v>
      </c>
      <c r="B1285" t="s">
        <v>8219</v>
      </c>
      <c r="C1285">
        <v>71</v>
      </c>
      <c r="E1285">
        <v>3847</v>
      </c>
      <c r="F1285" t="s">
        <v>8221</v>
      </c>
      <c r="G1285">
        <v>9</v>
      </c>
    </row>
    <row r="1286" spans="1:7" x14ac:dyDescent="0.25">
      <c r="A1286">
        <v>2528</v>
      </c>
      <c r="B1286" t="s">
        <v>8219</v>
      </c>
      <c r="C1286">
        <v>81</v>
      </c>
      <c r="E1286">
        <v>3848</v>
      </c>
      <c r="F1286" t="s">
        <v>8221</v>
      </c>
      <c r="G1286">
        <v>43</v>
      </c>
    </row>
    <row r="1287" spans="1:7" x14ac:dyDescent="0.25">
      <c r="A1287">
        <v>2529</v>
      </c>
      <c r="B1287" t="s">
        <v>8219</v>
      </c>
      <c r="C1287">
        <v>76</v>
      </c>
      <c r="E1287">
        <v>3849</v>
      </c>
      <c r="F1287" t="s">
        <v>8221</v>
      </c>
      <c r="G1287">
        <v>28</v>
      </c>
    </row>
    <row r="1288" spans="1:7" x14ac:dyDescent="0.25">
      <c r="A1288">
        <v>2530</v>
      </c>
      <c r="B1288" t="s">
        <v>8219</v>
      </c>
      <c r="C1288">
        <v>48</v>
      </c>
      <c r="E1288">
        <v>3850</v>
      </c>
      <c r="F1288" t="s">
        <v>8221</v>
      </c>
      <c r="G1288">
        <v>4</v>
      </c>
    </row>
    <row r="1289" spans="1:7" x14ac:dyDescent="0.25">
      <c r="A1289">
        <v>2531</v>
      </c>
      <c r="B1289" t="s">
        <v>8219</v>
      </c>
      <c r="C1289">
        <v>61</v>
      </c>
      <c r="E1289">
        <v>3851</v>
      </c>
      <c r="F1289" t="s">
        <v>8221</v>
      </c>
      <c r="G1289">
        <v>24</v>
      </c>
    </row>
    <row r="1290" spans="1:7" x14ac:dyDescent="0.25">
      <c r="A1290">
        <v>2532</v>
      </c>
      <c r="B1290" t="s">
        <v>8219</v>
      </c>
      <c r="C1290">
        <v>60</v>
      </c>
      <c r="E1290">
        <v>3852</v>
      </c>
      <c r="F1290" t="s">
        <v>8221</v>
      </c>
      <c r="G1290">
        <v>2</v>
      </c>
    </row>
    <row r="1291" spans="1:7" x14ac:dyDescent="0.25">
      <c r="A1291">
        <v>2533</v>
      </c>
      <c r="B1291" t="s">
        <v>8219</v>
      </c>
      <c r="C1291">
        <v>136</v>
      </c>
      <c r="E1291">
        <v>3853</v>
      </c>
      <c r="F1291" t="s">
        <v>8221</v>
      </c>
      <c r="G1291">
        <v>2</v>
      </c>
    </row>
    <row r="1292" spans="1:7" x14ac:dyDescent="0.25">
      <c r="A1292">
        <v>2534</v>
      </c>
      <c r="B1292" t="s">
        <v>8219</v>
      </c>
      <c r="C1292">
        <v>14</v>
      </c>
      <c r="E1292">
        <v>3854</v>
      </c>
      <c r="F1292" t="s">
        <v>8221</v>
      </c>
      <c r="G1292">
        <v>20</v>
      </c>
    </row>
    <row r="1293" spans="1:7" x14ac:dyDescent="0.25">
      <c r="A1293">
        <v>2535</v>
      </c>
      <c r="B1293" t="s">
        <v>8219</v>
      </c>
      <c r="C1293">
        <v>78</v>
      </c>
      <c r="E1293">
        <v>3855</v>
      </c>
      <c r="F1293" t="s">
        <v>8221</v>
      </c>
      <c r="G1293">
        <v>1</v>
      </c>
    </row>
    <row r="1294" spans="1:7" x14ac:dyDescent="0.25">
      <c r="A1294">
        <v>2536</v>
      </c>
      <c r="B1294" t="s">
        <v>8219</v>
      </c>
      <c r="C1294">
        <v>4</v>
      </c>
      <c r="E1294">
        <v>3856</v>
      </c>
      <c r="F1294" t="s">
        <v>8221</v>
      </c>
      <c r="G1294">
        <v>1</v>
      </c>
    </row>
    <row r="1295" spans="1:7" x14ac:dyDescent="0.25">
      <c r="A1295">
        <v>2537</v>
      </c>
      <c r="B1295" t="s">
        <v>8219</v>
      </c>
      <c r="C1295">
        <v>11</v>
      </c>
      <c r="E1295">
        <v>3857</v>
      </c>
      <c r="F1295" t="s">
        <v>8221</v>
      </c>
      <c r="G1295">
        <v>4</v>
      </c>
    </row>
    <row r="1296" spans="1:7" x14ac:dyDescent="0.25">
      <c r="A1296">
        <v>2538</v>
      </c>
      <c r="B1296" t="s">
        <v>8219</v>
      </c>
      <c r="C1296">
        <v>185</v>
      </c>
      <c r="E1296">
        <v>3858</v>
      </c>
      <c r="F1296" t="s">
        <v>8221</v>
      </c>
      <c r="G1296">
        <v>1</v>
      </c>
    </row>
    <row r="1297" spans="1:7" x14ac:dyDescent="0.25">
      <c r="A1297">
        <v>2539</v>
      </c>
      <c r="B1297" t="s">
        <v>8219</v>
      </c>
      <c r="C1297">
        <v>59</v>
      </c>
      <c r="E1297">
        <v>3859</v>
      </c>
      <c r="F1297" t="s">
        <v>8221</v>
      </c>
      <c r="G1297">
        <v>1</v>
      </c>
    </row>
    <row r="1298" spans="1:7" x14ac:dyDescent="0.25">
      <c r="A1298">
        <v>2540</v>
      </c>
      <c r="B1298" t="s">
        <v>8219</v>
      </c>
      <c r="C1298">
        <v>27</v>
      </c>
      <c r="E1298">
        <v>3860</v>
      </c>
      <c r="F1298" t="s">
        <v>8221</v>
      </c>
      <c r="G1298">
        <v>13</v>
      </c>
    </row>
    <row r="1299" spans="1:7" x14ac:dyDescent="0.25">
      <c r="A1299">
        <v>2541</v>
      </c>
      <c r="B1299" t="s">
        <v>8219</v>
      </c>
      <c r="C1299">
        <v>63</v>
      </c>
      <c r="E1299">
        <v>3861</v>
      </c>
      <c r="F1299" t="s">
        <v>8221</v>
      </c>
      <c r="G1299">
        <v>1</v>
      </c>
    </row>
    <row r="1300" spans="1:7" x14ac:dyDescent="0.25">
      <c r="A1300">
        <v>2542</v>
      </c>
      <c r="B1300" t="s">
        <v>8219</v>
      </c>
      <c r="C1300">
        <v>13</v>
      </c>
      <c r="E1300">
        <v>3862</v>
      </c>
      <c r="F1300" t="s">
        <v>8221</v>
      </c>
      <c r="G1300">
        <v>1</v>
      </c>
    </row>
    <row r="1301" spans="1:7" x14ac:dyDescent="0.25">
      <c r="A1301">
        <v>2543</v>
      </c>
      <c r="B1301" t="s">
        <v>8219</v>
      </c>
      <c r="C1301">
        <v>13</v>
      </c>
      <c r="E1301">
        <v>3863</v>
      </c>
      <c r="F1301" t="s">
        <v>8221</v>
      </c>
      <c r="G1301">
        <v>0</v>
      </c>
    </row>
    <row r="1302" spans="1:7" x14ac:dyDescent="0.25">
      <c r="A1302">
        <v>2544</v>
      </c>
      <c r="B1302" t="s">
        <v>8219</v>
      </c>
      <c r="C1302">
        <v>57</v>
      </c>
      <c r="E1302">
        <v>3864</v>
      </c>
      <c r="F1302" t="s">
        <v>8221</v>
      </c>
      <c r="G1302">
        <v>3</v>
      </c>
    </row>
    <row r="1303" spans="1:7" x14ac:dyDescent="0.25">
      <c r="A1303">
        <v>2545</v>
      </c>
      <c r="B1303" t="s">
        <v>8219</v>
      </c>
      <c r="C1303">
        <v>61</v>
      </c>
      <c r="E1303">
        <v>3865</v>
      </c>
      <c r="F1303" t="s">
        <v>8221</v>
      </c>
      <c r="G1303">
        <v>14</v>
      </c>
    </row>
    <row r="1304" spans="1:7" x14ac:dyDescent="0.25">
      <c r="A1304">
        <v>2546</v>
      </c>
      <c r="B1304" t="s">
        <v>8219</v>
      </c>
      <c r="C1304">
        <v>65</v>
      </c>
      <c r="E1304">
        <v>3866</v>
      </c>
      <c r="F1304" t="s">
        <v>8221</v>
      </c>
      <c r="G1304">
        <v>2</v>
      </c>
    </row>
    <row r="1305" spans="1:7" x14ac:dyDescent="0.25">
      <c r="A1305">
        <v>2547</v>
      </c>
      <c r="B1305" t="s">
        <v>8219</v>
      </c>
      <c r="C1305">
        <v>134</v>
      </c>
      <c r="E1305">
        <v>3867</v>
      </c>
      <c r="F1305" t="s">
        <v>8221</v>
      </c>
      <c r="G1305">
        <v>5</v>
      </c>
    </row>
    <row r="1306" spans="1:7" x14ac:dyDescent="0.25">
      <c r="A1306">
        <v>2548</v>
      </c>
      <c r="B1306" t="s">
        <v>8219</v>
      </c>
      <c r="C1306">
        <v>37</v>
      </c>
      <c r="E1306">
        <v>3888</v>
      </c>
      <c r="F1306" t="s">
        <v>8221</v>
      </c>
      <c r="G1306">
        <v>14</v>
      </c>
    </row>
    <row r="1307" spans="1:7" x14ac:dyDescent="0.25">
      <c r="A1307">
        <v>2549</v>
      </c>
      <c r="B1307" t="s">
        <v>8219</v>
      </c>
      <c r="C1307">
        <v>37</v>
      </c>
      <c r="E1307">
        <v>3889</v>
      </c>
      <c r="F1307" t="s">
        <v>8221</v>
      </c>
      <c r="G1307">
        <v>9</v>
      </c>
    </row>
    <row r="1308" spans="1:7" x14ac:dyDescent="0.25">
      <c r="A1308">
        <v>2550</v>
      </c>
      <c r="B1308" t="s">
        <v>8219</v>
      </c>
      <c r="C1308">
        <v>150</v>
      </c>
      <c r="E1308">
        <v>3890</v>
      </c>
      <c r="F1308" t="s">
        <v>8221</v>
      </c>
      <c r="G1308">
        <v>8</v>
      </c>
    </row>
    <row r="1309" spans="1:7" x14ac:dyDescent="0.25">
      <c r="A1309">
        <v>2551</v>
      </c>
      <c r="B1309" t="s">
        <v>8219</v>
      </c>
      <c r="C1309">
        <v>56</v>
      </c>
      <c r="E1309">
        <v>3891</v>
      </c>
      <c r="F1309" t="s">
        <v>8221</v>
      </c>
      <c r="G1309">
        <v>7</v>
      </c>
    </row>
    <row r="1310" spans="1:7" x14ac:dyDescent="0.25">
      <c r="A1310">
        <v>2552</v>
      </c>
      <c r="B1310" t="s">
        <v>8219</v>
      </c>
      <c r="C1310">
        <v>18</v>
      </c>
      <c r="E1310">
        <v>3892</v>
      </c>
      <c r="F1310" t="s">
        <v>8221</v>
      </c>
      <c r="G1310">
        <v>0</v>
      </c>
    </row>
    <row r="1311" spans="1:7" x14ac:dyDescent="0.25">
      <c r="A1311">
        <v>2553</v>
      </c>
      <c r="B1311" t="s">
        <v>8219</v>
      </c>
      <c r="C1311">
        <v>60</v>
      </c>
      <c r="E1311">
        <v>3893</v>
      </c>
      <c r="F1311" t="s">
        <v>8221</v>
      </c>
      <c r="G1311">
        <v>84</v>
      </c>
    </row>
    <row r="1312" spans="1:7" x14ac:dyDescent="0.25">
      <c r="A1312">
        <v>2554</v>
      </c>
      <c r="B1312" t="s">
        <v>8219</v>
      </c>
      <c r="C1312">
        <v>67</v>
      </c>
      <c r="E1312">
        <v>3894</v>
      </c>
      <c r="F1312" t="s">
        <v>8221</v>
      </c>
      <c r="G1312">
        <v>11</v>
      </c>
    </row>
    <row r="1313" spans="1:7" x14ac:dyDescent="0.25">
      <c r="A1313">
        <v>2555</v>
      </c>
      <c r="B1313" t="s">
        <v>8219</v>
      </c>
      <c r="C1313">
        <v>35</v>
      </c>
      <c r="E1313">
        <v>3895</v>
      </c>
      <c r="F1313" t="s">
        <v>8221</v>
      </c>
      <c r="G1313">
        <v>1</v>
      </c>
    </row>
    <row r="1314" spans="1:7" x14ac:dyDescent="0.25">
      <c r="A1314">
        <v>2556</v>
      </c>
      <c r="B1314" t="s">
        <v>8219</v>
      </c>
      <c r="C1314">
        <v>34</v>
      </c>
      <c r="E1314">
        <v>3896</v>
      </c>
      <c r="F1314" t="s">
        <v>8221</v>
      </c>
      <c r="G1314">
        <v>4</v>
      </c>
    </row>
    <row r="1315" spans="1:7" x14ac:dyDescent="0.25">
      <c r="A1315">
        <v>2557</v>
      </c>
      <c r="B1315" t="s">
        <v>8219</v>
      </c>
      <c r="C1315">
        <v>36</v>
      </c>
      <c r="E1315">
        <v>3897</v>
      </c>
      <c r="F1315" t="s">
        <v>8221</v>
      </c>
      <c r="G1315">
        <v>10</v>
      </c>
    </row>
    <row r="1316" spans="1:7" x14ac:dyDescent="0.25">
      <c r="A1316">
        <v>2558</v>
      </c>
      <c r="B1316" t="s">
        <v>8219</v>
      </c>
      <c r="C1316">
        <v>18</v>
      </c>
      <c r="E1316">
        <v>3898</v>
      </c>
      <c r="F1316" t="s">
        <v>8221</v>
      </c>
      <c r="G1316">
        <v>16</v>
      </c>
    </row>
    <row r="1317" spans="1:7" x14ac:dyDescent="0.25">
      <c r="A1317">
        <v>2559</v>
      </c>
      <c r="B1317" t="s">
        <v>8219</v>
      </c>
      <c r="C1317">
        <v>25</v>
      </c>
      <c r="E1317">
        <v>3899</v>
      </c>
      <c r="F1317" t="s">
        <v>8221</v>
      </c>
      <c r="G1317">
        <v>2</v>
      </c>
    </row>
    <row r="1318" spans="1:7" x14ac:dyDescent="0.25">
      <c r="A1318">
        <v>2560</v>
      </c>
      <c r="B1318" t="s">
        <v>8219</v>
      </c>
      <c r="C1318">
        <v>21</v>
      </c>
      <c r="E1318">
        <v>3900</v>
      </c>
      <c r="F1318" t="s">
        <v>8221</v>
      </c>
      <c r="G1318">
        <v>5</v>
      </c>
    </row>
    <row r="1319" spans="1:7" x14ac:dyDescent="0.25">
      <c r="A1319">
        <v>2601</v>
      </c>
      <c r="B1319" t="s">
        <v>8219</v>
      </c>
      <c r="C1319">
        <v>151</v>
      </c>
      <c r="E1319">
        <v>3901</v>
      </c>
      <c r="F1319" t="s">
        <v>8221</v>
      </c>
      <c r="G1319">
        <v>1</v>
      </c>
    </row>
    <row r="1320" spans="1:7" x14ac:dyDescent="0.25">
      <c r="A1320">
        <v>2602</v>
      </c>
      <c r="B1320" t="s">
        <v>8219</v>
      </c>
      <c r="C1320">
        <v>489</v>
      </c>
      <c r="E1320">
        <v>3902</v>
      </c>
      <c r="F1320" t="s">
        <v>8221</v>
      </c>
      <c r="G1320">
        <v>31</v>
      </c>
    </row>
    <row r="1321" spans="1:7" x14ac:dyDescent="0.25">
      <c r="A1321">
        <v>2603</v>
      </c>
      <c r="B1321" t="s">
        <v>8219</v>
      </c>
      <c r="C1321">
        <v>50</v>
      </c>
      <c r="E1321">
        <v>3903</v>
      </c>
      <c r="F1321" t="s">
        <v>8221</v>
      </c>
      <c r="G1321">
        <v>0</v>
      </c>
    </row>
    <row r="1322" spans="1:7" x14ac:dyDescent="0.25">
      <c r="A1322">
        <v>2604</v>
      </c>
      <c r="B1322" t="s">
        <v>8219</v>
      </c>
      <c r="C1322">
        <v>321</v>
      </c>
      <c r="E1322">
        <v>3904</v>
      </c>
      <c r="F1322" t="s">
        <v>8221</v>
      </c>
      <c r="G1322">
        <v>2</v>
      </c>
    </row>
    <row r="1323" spans="1:7" x14ac:dyDescent="0.25">
      <c r="A1323">
        <v>2605</v>
      </c>
      <c r="B1323" t="s">
        <v>8219</v>
      </c>
      <c r="C1323">
        <v>1762</v>
      </c>
      <c r="E1323">
        <v>3905</v>
      </c>
      <c r="F1323" t="s">
        <v>8221</v>
      </c>
      <c r="G1323">
        <v>7</v>
      </c>
    </row>
    <row r="1324" spans="1:7" x14ac:dyDescent="0.25">
      <c r="A1324">
        <v>2606</v>
      </c>
      <c r="B1324" t="s">
        <v>8219</v>
      </c>
      <c r="C1324">
        <v>385</v>
      </c>
      <c r="E1324">
        <v>3906</v>
      </c>
      <c r="F1324" t="s">
        <v>8221</v>
      </c>
      <c r="G1324">
        <v>16</v>
      </c>
    </row>
    <row r="1325" spans="1:7" x14ac:dyDescent="0.25">
      <c r="A1325">
        <v>2607</v>
      </c>
      <c r="B1325" t="s">
        <v>8219</v>
      </c>
      <c r="C1325">
        <v>398</v>
      </c>
      <c r="E1325">
        <v>3907</v>
      </c>
      <c r="F1325" t="s">
        <v>8221</v>
      </c>
      <c r="G1325">
        <v>4</v>
      </c>
    </row>
    <row r="1326" spans="1:7" x14ac:dyDescent="0.25">
      <c r="A1326">
        <v>2608</v>
      </c>
      <c r="B1326" t="s">
        <v>8219</v>
      </c>
      <c r="C1326">
        <v>304</v>
      </c>
      <c r="E1326">
        <v>3908</v>
      </c>
      <c r="F1326" t="s">
        <v>8221</v>
      </c>
      <c r="G1326">
        <v>4</v>
      </c>
    </row>
    <row r="1327" spans="1:7" x14ac:dyDescent="0.25">
      <c r="A1327">
        <v>2609</v>
      </c>
      <c r="B1327" t="s">
        <v>8219</v>
      </c>
      <c r="C1327">
        <v>676</v>
      </c>
      <c r="E1327">
        <v>3909</v>
      </c>
      <c r="F1327" t="s">
        <v>8221</v>
      </c>
      <c r="G1327">
        <v>4</v>
      </c>
    </row>
    <row r="1328" spans="1:7" x14ac:dyDescent="0.25">
      <c r="A1328">
        <v>2610</v>
      </c>
      <c r="B1328" t="s">
        <v>8219</v>
      </c>
      <c r="C1328">
        <v>577</v>
      </c>
      <c r="E1328">
        <v>3910</v>
      </c>
      <c r="F1328" t="s">
        <v>8221</v>
      </c>
      <c r="G1328">
        <v>3</v>
      </c>
    </row>
    <row r="1329" spans="1:7" x14ac:dyDescent="0.25">
      <c r="A1329">
        <v>2611</v>
      </c>
      <c r="B1329" t="s">
        <v>8219</v>
      </c>
      <c r="C1329">
        <v>3663</v>
      </c>
      <c r="E1329">
        <v>3911</v>
      </c>
      <c r="F1329" t="s">
        <v>8221</v>
      </c>
      <c r="G1329">
        <v>36</v>
      </c>
    </row>
    <row r="1330" spans="1:7" x14ac:dyDescent="0.25">
      <c r="A1330">
        <v>2612</v>
      </c>
      <c r="B1330" t="s">
        <v>8219</v>
      </c>
      <c r="C1330">
        <v>294</v>
      </c>
      <c r="E1330">
        <v>3912</v>
      </c>
      <c r="F1330" t="s">
        <v>8221</v>
      </c>
      <c r="G1330">
        <v>1</v>
      </c>
    </row>
    <row r="1331" spans="1:7" x14ac:dyDescent="0.25">
      <c r="A1331">
        <v>2613</v>
      </c>
      <c r="B1331" t="s">
        <v>8219</v>
      </c>
      <c r="C1331">
        <v>28</v>
      </c>
      <c r="E1331">
        <v>3913</v>
      </c>
      <c r="F1331" t="s">
        <v>8221</v>
      </c>
      <c r="G1331">
        <v>7</v>
      </c>
    </row>
    <row r="1332" spans="1:7" x14ac:dyDescent="0.25">
      <c r="A1332">
        <v>2614</v>
      </c>
      <c r="B1332" t="s">
        <v>8219</v>
      </c>
      <c r="C1332">
        <v>100</v>
      </c>
      <c r="E1332">
        <v>3914</v>
      </c>
      <c r="F1332" t="s">
        <v>8221</v>
      </c>
      <c r="G1332">
        <v>27</v>
      </c>
    </row>
    <row r="1333" spans="1:7" x14ac:dyDescent="0.25">
      <c r="A1333">
        <v>2615</v>
      </c>
      <c r="B1333" t="s">
        <v>8219</v>
      </c>
      <c r="C1333">
        <v>72</v>
      </c>
      <c r="E1333">
        <v>3915</v>
      </c>
      <c r="F1333" t="s">
        <v>8221</v>
      </c>
      <c r="G1333">
        <v>1</v>
      </c>
    </row>
    <row r="1334" spans="1:7" x14ac:dyDescent="0.25">
      <c r="A1334">
        <v>2616</v>
      </c>
      <c r="B1334" t="s">
        <v>8219</v>
      </c>
      <c r="C1334">
        <v>238</v>
      </c>
      <c r="E1334">
        <v>3916</v>
      </c>
      <c r="F1334" t="s">
        <v>8221</v>
      </c>
      <c r="G1334">
        <v>0</v>
      </c>
    </row>
    <row r="1335" spans="1:7" x14ac:dyDescent="0.25">
      <c r="A1335">
        <v>2617</v>
      </c>
      <c r="B1335" t="s">
        <v>8219</v>
      </c>
      <c r="C1335">
        <v>159</v>
      </c>
      <c r="E1335">
        <v>3917</v>
      </c>
      <c r="F1335" t="s">
        <v>8221</v>
      </c>
      <c r="G1335">
        <v>1</v>
      </c>
    </row>
    <row r="1336" spans="1:7" x14ac:dyDescent="0.25">
      <c r="A1336">
        <v>2618</v>
      </c>
      <c r="B1336" t="s">
        <v>8219</v>
      </c>
      <c r="C1336">
        <v>77</v>
      </c>
      <c r="E1336">
        <v>3918</v>
      </c>
      <c r="F1336" t="s">
        <v>8221</v>
      </c>
      <c r="G1336">
        <v>3</v>
      </c>
    </row>
    <row r="1337" spans="1:7" x14ac:dyDescent="0.25">
      <c r="A1337">
        <v>2619</v>
      </c>
      <c r="B1337" t="s">
        <v>8219</v>
      </c>
      <c r="C1337">
        <v>53</v>
      </c>
      <c r="E1337">
        <v>3919</v>
      </c>
      <c r="F1337" t="s">
        <v>8221</v>
      </c>
      <c r="G1337">
        <v>3</v>
      </c>
    </row>
    <row r="1338" spans="1:7" x14ac:dyDescent="0.25">
      <c r="A1338">
        <v>2620</v>
      </c>
      <c r="B1338" t="s">
        <v>8219</v>
      </c>
      <c r="C1338">
        <v>1251</v>
      </c>
      <c r="E1338">
        <v>3920</v>
      </c>
      <c r="F1338" t="s">
        <v>8221</v>
      </c>
      <c r="G1338">
        <v>3</v>
      </c>
    </row>
    <row r="1339" spans="1:7" x14ac:dyDescent="0.25">
      <c r="A1339">
        <v>2621</v>
      </c>
      <c r="B1339" t="s">
        <v>8219</v>
      </c>
      <c r="C1339">
        <v>465</v>
      </c>
      <c r="E1339">
        <v>3921</v>
      </c>
      <c r="F1339" t="s">
        <v>8221</v>
      </c>
      <c r="G1339">
        <v>0</v>
      </c>
    </row>
    <row r="1340" spans="1:7" x14ac:dyDescent="0.25">
      <c r="A1340">
        <v>2622</v>
      </c>
      <c r="B1340" t="s">
        <v>8219</v>
      </c>
      <c r="C1340">
        <v>74</v>
      </c>
      <c r="E1340">
        <v>3922</v>
      </c>
      <c r="F1340" t="s">
        <v>8221</v>
      </c>
      <c r="G1340">
        <v>6</v>
      </c>
    </row>
    <row r="1341" spans="1:7" x14ac:dyDescent="0.25">
      <c r="A1341">
        <v>2623</v>
      </c>
      <c r="B1341" t="s">
        <v>8219</v>
      </c>
      <c r="C1341">
        <v>62</v>
      </c>
      <c r="E1341">
        <v>3923</v>
      </c>
      <c r="F1341" t="s">
        <v>8221</v>
      </c>
      <c r="G1341">
        <v>17</v>
      </c>
    </row>
    <row r="1342" spans="1:7" x14ac:dyDescent="0.25">
      <c r="A1342">
        <v>2624</v>
      </c>
      <c r="B1342" t="s">
        <v>8219</v>
      </c>
      <c r="C1342">
        <v>3468</v>
      </c>
      <c r="E1342">
        <v>3924</v>
      </c>
      <c r="F1342" t="s">
        <v>8221</v>
      </c>
      <c r="G1342">
        <v>40</v>
      </c>
    </row>
    <row r="1343" spans="1:7" x14ac:dyDescent="0.25">
      <c r="A1343">
        <v>2625</v>
      </c>
      <c r="B1343" t="s">
        <v>8219</v>
      </c>
      <c r="C1343">
        <v>52</v>
      </c>
      <c r="E1343">
        <v>3925</v>
      </c>
      <c r="F1343" t="s">
        <v>8221</v>
      </c>
      <c r="G1343">
        <v>3</v>
      </c>
    </row>
    <row r="1344" spans="1:7" x14ac:dyDescent="0.25">
      <c r="A1344">
        <v>2626</v>
      </c>
      <c r="B1344" t="s">
        <v>8219</v>
      </c>
      <c r="C1344">
        <v>50</v>
      </c>
      <c r="E1344">
        <v>3926</v>
      </c>
      <c r="F1344" t="s">
        <v>8221</v>
      </c>
      <c r="G1344">
        <v>1</v>
      </c>
    </row>
    <row r="1345" spans="1:7" x14ac:dyDescent="0.25">
      <c r="A1345">
        <v>2627</v>
      </c>
      <c r="B1345" t="s">
        <v>8219</v>
      </c>
      <c r="C1345">
        <v>45</v>
      </c>
      <c r="E1345">
        <v>3927</v>
      </c>
      <c r="F1345" t="s">
        <v>8221</v>
      </c>
      <c r="G1345">
        <v>2</v>
      </c>
    </row>
    <row r="1346" spans="1:7" x14ac:dyDescent="0.25">
      <c r="A1346">
        <v>2628</v>
      </c>
      <c r="B1346" t="s">
        <v>8219</v>
      </c>
      <c r="C1346">
        <v>21</v>
      </c>
      <c r="E1346">
        <v>3928</v>
      </c>
      <c r="F1346" t="s">
        <v>8221</v>
      </c>
      <c r="G1346">
        <v>7</v>
      </c>
    </row>
    <row r="1347" spans="1:7" x14ac:dyDescent="0.25">
      <c r="A1347">
        <v>2629</v>
      </c>
      <c r="B1347" t="s">
        <v>8219</v>
      </c>
      <c r="C1347">
        <v>100</v>
      </c>
      <c r="E1347">
        <v>3929</v>
      </c>
      <c r="F1347" t="s">
        <v>8221</v>
      </c>
      <c r="G1347">
        <v>14</v>
      </c>
    </row>
    <row r="1348" spans="1:7" x14ac:dyDescent="0.25">
      <c r="A1348">
        <v>2630</v>
      </c>
      <c r="B1348" t="s">
        <v>8219</v>
      </c>
      <c r="C1348">
        <v>81</v>
      </c>
      <c r="E1348">
        <v>3930</v>
      </c>
      <c r="F1348" t="s">
        <v>8221</v>
      </c>
      <c r="G1348">
        <v>0</v>
      </c>
    </row>
    <row r="1349" spans="1:7" x14ac:dyDescent="0.25">
      <c r="A1349">
        <v>2631</v>
      </c>
      <c r="B1349" t="s">
        <v>8219</v>
      </c>
      <c r="C1349">
        <v>286</v>
      </c>
      <c r="E1349">
        <v>3931</v>
      </c>
      <c r="F1349" t="s">
        <v>8221</v>
      </c>
      <c r="G1349">
        <v>0</v>
      </c>
    </row>
    <row r="1350" spans="1:7" x14ac:dyDescent="0.25">
      <c r="A1350">
        <v>2632</v>
      </c>
      <c r="B1350" t="s">
        <v>8219</v>
      </c>
      <c r="C1350">
        <v>42</v>
      </c>
      <c r="E1350">
        <v>3932</v>
      </c>
      <c r="F1350" t="s">
        <v>8221</v>
      </c>
      <c r="G1350">
        <v>1</v>
      </c>
    </row>
    <row r="1351" spans="1:7" x14ac:dyDescent="0.25">
      <c r="A1351">
        <v>2633</v>
      </c>
      <c r="B1351" t="s">
        <v>8219</v>
      </c>
      <c r="C1351">
        <v>199</v>
      </c>
      <c r="E1351">
        <v>3933</v>
      </c>
      <c r="F1351" t="s">
        <v>8221</v>
      </c>
      <c r="G1351">
        <v>12</v>
      </c>
    </row>
    <row r="1352" spans="1:7" x14ac:dyDescent="0.25">
      <c r="A1352">
        <v>2634</v>
      </c>
      <c r="B1352" t="s">
        <v>8219</v>
      </c>
      <c r="C1352">
        <v>25</v>
      </c>
      <c r="E1352">
        <v>3934</v>
      </c>
      <c r="F1352" t="s">
        <v>8221</v>
      </c>
      <c r="G1352">
        <v>12</v>
      </c>
    </row>
    <row r="1353" spans="1:7" x14ac:dyDescent="0.25">
      <c r="A1353">
        <v>2635</v>
      </c>
      <c r="B1353" t="s">
        <v>8219</v>
      </c>
      <c r="C1353">
        <v>84</v>
      </c>
      <c r="E1353">
        <v>3935</v>
      </c>
      <c r="F1353" t="s">
        <v>8221</v>
      </c>
      <c r="G1353">
        <v>23</v>
      </c>
    </row>
    <row r="1354" spans="1:7" x14ac:dyDescent="0.25">
      <c r="A1354">
        <v>2636</v>
      </c>
      <c r="B1354" t="s">
        <v>8219</v>
      </c>
      <c r="C1354">
        <v>50</v>
      </c>
      <c r="E1354">
        <v>3936</v>
      </c>
      <c r="F1354" t="s">
        <v>8221</v>
      </c>
      <c r="G1354">
        <v>0</v>
      </c>
    </row>
    <row r="1355" spans="1:7" x14ac:dyDescent="0.25">
      <c r="A1355">
        <v>2637</v>
      </c>
      <c r="B1355" t="s">
        <v>8219</v>
      </c>
      <c r="C1355">
        <v>26</v>
      </c>
      <c r="E1355">
        <v>3937</v>
      </c>
      <c r="F1355" t="s">
        <v>8221</v>
      </c>
      <c r="G1355">
        <v>10</v>
      </c>
    </row>
    <row r="1356" spans="1:7" x14ac:dyDescent="0.25">
      <c r="A1356">
        <v>2638</v>
      </c>
      <c r="B1356" t="s">
        <v>8219</v>
      </c>
      <c r="C1356">
        <v>14</v>
      </c>
      <c r="E1356">
        <v>3938</v>
      </c>
      <c r="F1356" t="s">
        <v>8221</v>
      </c>
      <c r="G1356">
        <v>5</v>
      </c>
    </row>
    <row r="1357" spans="1:7" x14ac:dyDescent="0.25">
      <c r="A1357">
        <v>2639</v>
      </c>
      <c r="B1357" t="s">
        <v>8219</v>
      </c>
      <c r="C1357">
        <v>49</v>
      </c>
      <c r="E1357">
        <v>3939</v>
      </c>
      <c r="F1357" t="s">
        <v>8221</v>
      </c>
      <c r="G1357">
        <v>1</v>
      </c>
    </row>
    <row r="1358" spans="1:7" x14ac:dyDescent="0.25">
      <c r="A1358">
        <v>2640</v>
      </c>
      <c r="B1358" t="s">
        <v>8219</v>
      </c>
      <c r="C1358">
        <v>69</v>
      </c>
      <c r="E1358">
        <v>3940</v>
      </c>
      <c r="F1358" t="s">
        <v>8221</v>
      </c>
      <c r="G1358">
        <v>2</v>
      </c>
    </row>
    <row r="1359" spans="1:7" x14ac:dyDescent="0.25">
      <c r="A1359">
        <v>2661</v>
      </c>
      <c r="B1359" t="s">
        <v>8219</v>
      </c>
      <c r="C1359">
        <v>60</v>
      </c>
      <c r="E1359">
        <v>3941</v>
      </c>
      <c r="F1359" t="s">
        <v>8221</v>
      </c>
      <c r="G1359">
        <v>2</v>
      </c>
    </row>
    <row r="1360" spans="1:7" x14ac:dyDescent="0.25">
      <c r="A1360">
        <v>2662</v>
      </c>
      <c r="B1360" t="s">
        <v>8219</v>
      </c>
      <c r="C1360">
        <v>80</v>
      </c>
      <c r="E1360">
        <v>3942</v>
      </c>
      <c r="F1360" t="s">
        <v>8221</v>
      </c>
      <c r="G1360">
        <v>0</v>
      </c>
    </row>
    <row r="1361" spans="1:7" x14ac:dyDescent="0.25">
      <c r="A1361">
        <v>2663</v>
      </c>
      <c r="B1361" t="s">
        <v>8219</v>
      </c>
      <c r="C1361">
        <v>56</v>
      </c>
      <c r="E1361">
        <v>3943</v>
      </c>
      <c r="F1361" t="s">
        <v>8221</v>
      </c>
      <c r="G1361">
        <v>13</v>
      </c>
    </row>
    <row r="1362" spans="1:7" x14ac:dyDescent="0.25">
      <c r="A1362">
        <v>2664</v>
      </c>
      <c r="B1362" t="s">
        <v>8219</v>
      </c>
      <c r="C1362">
        <v>104</v>
      </c>
      <c r="E1362">
        <v>3944</v>
      </c>
      <c r="F1362" t="s">
        <v>8221</v>
      </c>
      <c r="G1362">
        <v>0</v>
      </c>
    </row>
    <row r="1363" spans="1:7" x14ac:dyDescent="0.25">
      <c r="A1363">
        <v>2665</v>
      </c>
      <c r="B1363" t="s">
        <v>8219</v>
      </c>
      <c r="C1363">
        <v>46</v>
      </c>
      <c r="E1363">
        <v>3945</v>
      </c>
      <c r="F1363" t="s">
        <v>8221</v>
      </c>
      <c r="G1363">
        <v>1</v>
      </c>
    </row>
    <row r="1364" spans="1:7" x14ac:dyDescent="0.25">
      <c r="A1364">
        <v>2666</v>
      </c>
      <c r="B1364" t="s">
        <v>8219</v>
      </c>
      <c r="C1364">
        <v>206</v>
      </c>
      <c r="E1364">
        <v>3946</v>
      </c>
      <c r="F1364" t="s">
        <v>8221</v>
      </c>
      <c r="G1364">
        <v>5</v>
      </c>
    </row>
    <row r="1365" spans="1:7" x14ac:dyDescent="0.25">
      <c r="A1365">
        <v>2667</v>
      </c>
      <c r="B1365" t="s">
        <v>8219</v>
      </c>
      <c r="C1365">
        <v>18</v>
      </c>
      <c r="E1365">
        <v>3947</v>
      </c>
      <c r="F1365" t="s">
        <v>8221</v>
      </c>
      <c r="G1365">
        <v>2</v>
      </c>
    </row>
    <row r="1366" spans="1:7" x14ac:dyDescent="0.25">
      <c r="A1366">
        <v>2668</v>
      </c>
      <c r="B1366" t="s">
        <v>8219</v>
      </c>
      <c r="C1366">
        <v>28</v>
      </c>
      <c r="E1366">
        <v>3948</v>
      </c>
      <c r="F1366" t="s">
        <v>8221</v>
      </c>
      <c r="G1366">
        <v>0</v>
      </c>
    </row>
    <row r="1367" spans="1:7" x14ac:dyDescent="0.25">
      <c r="A1367">
        <v>2669</v>
      </c>
      <c r="B1367" t="s">
        <v>8219</v>
      </c>
      <c r="C1367">
        <v>11</v>
      </c>
      <c r="E1367">
        <v>3949</v>
      </c>
      <c r="F1367" t="s">
        <v>8221</v>
      </c>
      <c r="G1367">
        <v>32</v>
      </c>
    </row>
    <row r="1368" spans="1:7" x14ac:dyDescent="0.25">
      <c r="A1368">
        <v>2706</v>
      </c>
      <c r="B1368" t="s">
        <v>8219</v>
      </c>
      <c r="C1368">
        <v>263</v>
      </c>
      <c r="E1368">
        <v>3950</v>
      </c>
      <c r="F1368" t="s">
        <v>8221</v>
      </c>
      <c r="G1368">
        <v>1</v>
      </c>
    </row>
    <row r="1369" spans="1:7" x14ac:dyDescent="0.25">
      <c r="A1369">
        <v>2707</v>
      </c>
      <c r="B1369" t="s">
        <v>8219</v>
      </c>
      <c r="C1369">
        <v>394</v>
      </c>
      <c r="E1369">
        <v>3951</v>
      </c>
      <c r="F1369" t="s">
        <v>8221</v>
      </c>
      <c r="G1369">
        <v>1</v>
      </c>
    </row>
    <row r="1370" spans="1:7" x14ac:dyDescent="0.25">
      <c r="A1370">
        <v>2708</v>
      </c>
      <c r="B1370" t="s">
        <v>8219</v>
      </c>
      <c r="C1370">
        <v>1049</v>
      </c>
      <c r="E1370">
        <v>3952</v>
      </c>
      <c r="F1370" t="s">
        <v>8221</v>
      </c>
      <c r="G1370">
        <v>1</v>
      </c>
    </row>
    <row r="1371" spans="1:7" x14ac:dyDescent="0.25">
      <c r="A1371">
        <v>2709</v>
      </c>
      <c r="B1371" t="s">
        <v>8219</v>
      </c>
      <c r="C1371">
        <v>308</v>
      </c>
      <c r="E1371">
        <v>3953</v>
      </c>
      <c r="F1371" t="s">
        <v>8221</v>
      </c>
      <c r="G1371">
        <v>0</v>
      </c>
    </row>
    <row r="1372" spans="1:7" x14ac:dyDescent="0.25">
      <c r="A1372">
        <v>2710</v>
      </c>
      <c r="B1372" t="s">
        <v>8219</v>
      </c>
      <c r="C1372">
        <v>1088</v>
      </c>
      <c r="E1372">
        <v>3954</v>
      </c>
      <c r="F1372" t="s">
        <v>8221</v>
      </c>
      <c r="G1372">
        <v>0</v>
      </c>
    </row>
    <row r="1373" spans="1:7" x14ac:dyDescent="0.25">
      <c r="A1373">
        <v>2711</v>
      </c>
      <c r="B1373" t="s">
        <v>8219</v>
      </c>
      <c r="C1373">
        <v>73</v>
      </c>
      <c r="E1373">
        <v>3955</v>
      </c>
      <c r="F1373" t="s">
        <v>8221</v>
      </c>
      <c r="G1373">
        <v>8</v>
      </c>
    </row>
    <row r="1374" spans="1:7" x14ac:dyDescent="0.25">
      <c r="A1374">
        <v>2712</v>
      </c>
      <c r="B1374" t="s">
        <v>8219</v>
      </c>
      <c r="C1374">
        <v>143</v>
      </c>
      <c r="E1374">
        <v>3956</v>
      </c>
      <c r="F1374" t="s">
        <v>8221</v>
      </c>
      <c r="G1374">
        <v>0</v>
      </c>
    </row>
    <row r="1375" spans="1:7" x14ac:dyDescent="0.25">
      <c r="A1375">
        <v>2713</v>
      </c>
      <c r="B1375" t="s">
        <v>8219</v>
      </c>
      <c r="C1375">
        <v>1420</v>
      </c>
      <c r="E1375">
        <v>3957</v>
      </c>
      <c r="F1375" t="s">
        <v>8221</v>
      </c>
      <c r="G1375">
        <v>1</v>
      </c>
    </row>
    <row r="1376" spans="1:7" x14ac:dyDescent="0.25">
      <c r="A1376">
        <v>2714</v>
      </c>
      <c r="B1376" t="s">
        <v>8219</v>
      </c>
      <c r="C1376">
        <v>305</v>
      </c>
      <c r="E1376">
        <v>3958</v>
      </c>
      <c r="F1376" t="s">
        <v>8221</v>
      </c>
      <c r="G1376">
        <v>16</v>
      </c>
    </row>
    <row r="1377" spans="1:7" x14ac:dyDescent="0.25">
      <c r="A1377">
        <v>2715</v>
      </c>
      <c r="B1377" t="s">
        <v>8219</v>
      </c>
      <c r="C1377">
        <v>551</v>
      </c>
      <c r="E1377">
        <v>3959</v>
      </c>
      <c r="F1377" t="s">
        <v>8221</v>
      </c>
      <c r="G1377">
        <v>12</v>
      </c>
    </row>
    <row r="1378" spans="1:7" x14ac:dyDescent="0.25">
      <c r="A1378">
        <v>2716</v>
      </c>
      <c r="B1378" t="s">
        <v>8219</v>
      </c>
      <c r="C1378">
        <v>187</v>
      </c>
      <c r="E1378">
        <v>3960</v>
      </c>
      <c r="F1378" t="s">
        <v>8221</v>
      </c>
      <c r="G1378">
        <v>4</v>
      </c>
    </row>
    <row r="1379" spans="1:7" x14ac:dyDescent="0.25">
      <c r="A1379">
        <v>2717</v>
      </c>
      <c r="B1379" t="s">
        <v>8219</v>
      </c>
      <c r="C1379">
        <v>325</v>
      </c>
      <c r="E1379">
        <v>3961</v>
      </c>
      <c r="F1379" t="s">
        <v>8221</v>
      </c>
      <c r="G1379">
        <v>2</v>
      </c>
    </row>
    <row r="1380" spans="1:7" x14ac:dyDescent="0.25">
      <c r="A1380">
        <v>2718</v>
      </c>
      <c r="B1380" t="s">
        <v>8219</v>
      </c>
      <c r="C1380">
        <v>148</v>
      </c>
      <c r="E1380">
        <v>3962</v>
      </c>
      <c r="F1380" t="s">
        <v>8221</v>
      </c>
      <c r="G1380">
        <v>3</v>
      </c>
    </row>
    <row r="1381" spans="1:7" x14ac:dyDescent="0.25">
      <c r="A1381">
        <v>2719</v>
      </c>
      <c r="B1381" t="s">
        <v>8219</v>
      </c>
      <c r="C1381">
        <v>69</v>
      </c>
      <c r="E1381">
        <v>3963</v>
      </c>
      <c r="F1381" t="s">
        <v>8221</v>
      </c>
      <c r="G1381">
        <v>0</v>
      </c>
    </row>
    <row r="1382" spans="1:7" x14ac:dyDescent="0.25">
      <c r="A1382">
        <v>2720</v>
      </c>
      <c r="B1382" t="s">
        <v>8219</v>
      </c>
      <c r="C1382">
        <v>173</v>
      </c>
      <c r="E1382">
        <v>3964</v>
      </c>
      <c r="F1382" t="s">
        <v>8221</v>
      </c>
      <c r="G1382">
        <v>3</v>
      </c>
    </row>
    <row r="1383" spans="1:7" x14ac:dyDescent="0.25">
      <c r="A1383">
        <v>2721</v>
      </c>
      <c r="B1383" t="s">
        <v>8219</v>
      </c>
      <c r="C1383">
        <v>269</v>
      </c>
      <c r="E1383">
        <v>3965</v>
      </c>
      <c r="F1383" t="s">
        <v>8221</v>
      </c>
      <c r="G1383">
        <v>4</v>
      </c>
    </row>
    <row r="1384" spans="1:7" x14ac:dyDescent="0.25">
      <c r="A1384">
        <v>2722</v>
      </c>
      <c r="B1384" t="s">
        <v>8219</v>
      </c>
      <c r="C1384">
        <v>185</v>
      </c>
      <c r="E1384">
        <v>3966</v>
      </c>
      <c r="F1384" t="s">
        <v>8221</v>
      </c>
      <c r="G1384">
        <v>2</v>
      </c>
    </row>
    <row r="1385" spans="1:7" x14ac:dyDescent="0.25">
      <c r="A1385">
        <v>2723</v>
      </c>
      <c r="B1385" t="s">
        <v>8219</v>
      </c>
      <c r="C1385">
        <v>176</v>
      </c>
      <c r="E1385">
        <v>3967</v>
      </c>
      <c r="F1385" t="s">
        <v>8221</v>
      </c>
      <c r="G1385">
        <v>10</v>
      </c>
    </row>
    <row r="1386" spans="1:7" x14ac:dyDescent="0.25">
      <c r="A1386">
        <v>2724</v>
      </c>
      <c r="B1386" t="s">
        <v>8219</v>
      </c>
      <c r="C1386">
        <v>1019</v>
      </c>
      <c r="E1386">
        <v>3968</v>
      </c>
      <c r="F1386" t="s">
        <v>8221</v>
      </c>
      <c r="G1386">
        <v>11</v>
      </c>
    </row>
    <row r="1387" spans="1:7" x14ac:dyDescent="0.25">
      <c r="A1387">
        <v>2725</v>
      </c>
      <c r="B1387" t="s">
        <v>8219</v>
      </c>
      <c r="C1387">
        <v>113</v>
      </c>
      <c r="E1387">
        <v>3969</v>
      </c>
      <c r="F1387" t="s">
        <v>8221</v>
      </c>
      <c r="G1387">
        <v>6</v>
      </c>
    </row>
    <row r="1388" spans="1:7" x14ac:dyDescent="0.25">
      <c r="A1388">
        <v>2726</v>
      </c>
      <c r="B1388" t="s">
        <v>8219</v>
      </c>
      <c r="C1388">
        <v>404</v>
      </c>
      <c r="E1388">
        <v>3970</v>
      </c>
      <c r="F1388" t="s">
        <v>8221</v>
      </c>
      <c r="G1388">
        <v>2</v>
      </c>
    </row>
    <row r="1389" spans="1:7" x14ac:dyDescent="0.25">
      <c r="A1389">
        <v>2727</v>
      </c>
      <c r="B1389" t="s">
        <v>8219</v>
      </c>
      <c r="C1389">
        <v>707</v>
      </c>
      <c r="E1389">
        <v>3971</v>
      </c>
      <c r="F1389" t="s">
        <v>8221</v>
      </c>
      <c r="G1389">
        <v>6</v>
      </c>
    </row>
    <row r="1390" spans="1:7" x14ac:dyDescent="0.25">
      <c r="A1390">
        <v>2728</v>
      </c>
      <c r="B1390" t="s">
        <v>8219</v>
      </c>
      <c r="C1390">
        <v>392</v>
      </c>
      <c r="E1390">
        <v>3972</v>
      </c>
      <c r="F1390" t="s">
        <v>8221</v>
      </c>
      <c r="G1390">
        <v>8</v>
      </c>
    </row>
    <row r="1391" spans="1:7" x14ac:dyDescent="0.25">
      <c r="A1391">
        <v>2729</v>
      </c>
      <c r="B1391" t="s">
        <v>8219</v>
      </c>
      <c r="C1391">
        <v>23</v>
      </c>
      <c r="E1391">
        <v>3973</v>
      </c>
      <c r="F1391" t="s">
        <v>8221</v>
      </c>
      <c r="G1391">
        <v>37</v>
      </c>
    </row>
    <row r="1392" spans="1:7" x14ac:dyDescent="0.25">
      <c r="A1392">
        <v>2730</v>
      </c>
      <c r="B1392" t="s">
        <v>8219</v>
      </c>
      <c r="C1392">
        <v>682</v>
      </c>
      <c r="E1392">
        <v>3974</v>
      </c>
      <c r="F1392" t="s">
        <v>8221</v>
      </c>
      <c r="G1392">
        <v>11</v>
      </c>
    </row>
    <row r="1393" spans="1:7" x14ac:dyDescent="0.25">
      <c r="A1393">
        <v>2731</v>
      </c>
      <c r="B1393" t="s">
        <v>8219</v>
      </c>
      <c r="C1393">
        <v>37</v>
      </c>
      <c r="E1393">
        <v>3975</v>
      </c>
      <c r="F1393" t="s">
        <v>8221</v>
      </c>
      <c r="G1393">
        <v>0</v>
      </c>
    </row>
    <row r="1394" spans="1:7" x14ac:dyDescent="0.25">
      <c r="A1394">
        <v>2732</v>
      </c>
      <c r="B1394" t="s">
        <v>8219</v>
      </c>
      <c r="C1394">
        <v>146</v>
      </c>
      <c r="E1394">
        <v>3976</v>
      </c>
      <c r="F1394" t="s">
        <v>8221</v>
      </c>
      <c r="G1394">
        <v>10</v>
      </c>
    </row>
    <row r="1395" spans="1:7" x14ac:dyDescent="0.25">
      <c r="A1395">
        <v>2733</v>
      </c>
      <c r="B1395" t="s">
        <v>8219</v>
      </c>
      <c r="C1395">
        <v>119</v>
      </c>
      <c r="E1395">
        <v>3977</v>
      </c>
      <c r="F1395" t="s">
        <v>8221</v>
      </c>
      <c r="G1395">
        <v>6</v>
      </c>
    </row>
    <row r="1396" spans="1:7" x14ac:dyDescent="0.25">
      <c r="A1396">
        <v>2734</v>
      </c>
      <c r="B1396" t="s">
        <v>8219</v>
      </c>
      <c r="C1396">
        <v>163</v>
      </c>
      <c r="E1396">
        <v>3978</v>
      </c>
      <c r="F1396" t="s">
        <v>8221</v>
      </c>
      <c r="G1396">
        <v>8</v>
      </c>
    </row>
    <row r="1397" spans="1:7" x14ac:dyDescent="0.25">
      <c r="A1397">
        <v>2735</v>
      </c>
      <c r="B1397" t="s">
        <v>8219</v>
      </c>
      <c r="C1397">
        <v>339</v>
      </c>
      <c r="E1397">
        <v>3979</v>
      </c>
      <c r="F1397" t="s">
        <v>8221</v>
      </c>
      <c r="G1397">
        <v>6</v>
      </c>
    </row>
    <row r="1398" spans="1:7" x14ac:dyDescent="0.25">
      <c r="A1398">
        <v>2736</v>
      </c>
      <c r="B1398" t="s">
        <v>8219</v>
      </c>
      <c r="C1398">
        <v>58</v>
      </c>
      <c r="E1398">
        <v>3980</v>
      </c>
      <c r="F1398" t="s">
        <v>8221</v>
      </c>
      <c r="G1398">
        <v>7</v>
      </c>
    </row>
    <row r="1399" spans="1:7" x14ac:dyDescent="0.25">
      <c r="A1399">
        <v>2737</v>
      </c>
      <c r="B1399" t="s">
        <v>8219</v>
      </c>
      <c r="C1399">
        <v>456</v>
      </c>
      <c r="E1399">
        <v>3981</v>
      </c>
      <c r="F1399" t="s">
        <v>8221</v>
      </c>
      <c r="G1399">
        <v>7</v>
      </c>
    </row>
    <row r="1400" spans="1:7" x14ac:dyDescent="0.25">
      <c r="A1400">
        <v>2738</v>
      </c>
      <c r="B1400" t="s">
        <v>8219</v>
      </c>
      <c r="C1400">
        <v>15</v>
      </c>
      <c r="E1400">
        <v>3982</v>
      </c>
      <c r="F1400" t="s">
        <v>8221</v>
      </c>
      <c r="G1400">
        <v>5</v>
      </c>
    </row>
    <row r="1401" spans="1:7" x14ac:dyDescent="0.25">
      <c r="A1401">
        <v>2739</v>
      </c>
      <c r="B1401" t="s">
        <v>8219</v>
      </c>
      <c r="C1401">
        <v>191</v>
      </c>
      <c r="E1401">
        <v>3983</v>
      </c>
      <c r="F1401" t="s">
        <v>8221</v>
      </c>
      <c r="G1401">
        <v>46</v>
      </c>
    </row>
    <row r="1402" spans="1:7" x14ac:dyDescent="0.25">
      <c r="A1402">
        <v>2740</v>
      </c>
      <c r="B1402" t="s">
        <v>8219</v>
      </c>
      <c r="C1402">
        <v>17</v>
      </c>
      <c r="E1402">
        <v>3984</v>
      </c>
      <c r="F1402" t="s">
        <v>8221</v>
      </c>
      <c r="G1402">
        <v>10</v>
      </c>
    </row>
    <row r="1403" spans="1:7" x14ac:dyDescent="0.25">
      <c r="A1403">
        <v>2781</v>
      </c>
      <c r="B1403" t="s">
        <v>8219</v>
      </c>
      <c r="C1403">
        <v>28</v>
      </c>
      <c r="E1403">
        <v>3985</v>
      </c>
      <c r="F1403" t="s">
        <v>8221</v>
      </c>
      <c r="G1403">
        <v>19</v>
      </c>
    </row>
    <row r="1404" spans="1:7" x14ac:dyDescent="0.25">
      <c r="A1404">
        <v>2782</v>
      </c>
      <c r="B1404" t="s">
        <v>8219</v>
      </c>
      <c r="C1404">
        <v>18</v>
      </c>
      <c r="E1404">
        <v>3986</v>
      </c>
      <c r="F1404" t="s">
        <v>8221</v>
      </c>
      <c r="G1404">
        <v>13</v>
      </c>
    </row>
    <row r="1405" spans="1:7" x14ac:dyDescent="0.25">
      <c r="A1405">
        <v>2783</v>
      </c>
      <c r="B1405" t="s">
        <v>8219</v>
      </c>
      <c r="C1405">
        <v>61</v>
      </c>
      <c r="E1405">
        <v>3987</v>
      </c>
      <c r="F1405" t="s">
        <v>8221</v>
      </c>
      <c r="G1405">
        <v>13</v>
      </c>
    </row>
    <row r="1406" spans="1:7" x14ac:dyDescent="0.25">
      <c r="A1406">
        <v>2784</v>
      </c>
      <c r="B1406" t="s">
        <v>8219</v>
      </c>
      <c r="C1406">
        <v>108</v>
      </c>
      <c r="E1406">
        <v>3988</v>
      </c>
      <c r="F1406" t="s">
        <v>8221</v>
      </c>
      <c r="G1406">
        <v>4</v>
      </c>
    </row>
    <row r="1407" spans="1:7" x14ac:dyDescent="0.25">
      <c r="A1407">
        <v>2785</v>
      </c>
      <c r="B1407" t="s">
        <v>8219</v>
      </c>
      <c r="C1407">
        <v>142</v>
      </c>
      <c r="E1407">
        <v>3989</v>
      </c>
      <c r="F1407" t="s">
        <v>8221</v>
      </c>
      <c r="G1407">
        <v>0</v>
      </c>
    </row>
    <row r="1408" spans="1:7" x14ac:dyDescent="0.25">
      <c r="A1408">
        <v>2786</v>
      </c>
      <c r="B1408" t="s">
        <v>8219</v>
      </c>
      <c r="C1408">
        <v>74</v>
      </c>
      <c r="E1408">
        <v>3990</v>
      </c>
      <c r="F1408" t="s">
        <v>8221</v>
      </c>
      <c r="G1408">
        <v>3</v>
      </c>
    </row>
    <row r="1409" spans="1:7" x14ac:dyDescent="0.25">
      <c r="A1409">
        <v>2787</v>
      </c>
      <c r="B1409" t="s">
        <v>8219</v>
      </c>
      <c r="C1409">
        <v>38</v>
      </c>
      <c r="E1409">
        <v>3991</v>
      </c>
      <c r="F1409" t="s">
        <v>8221</v>
      </c>
      <c r="G1409">
        <v>1</v>
      </c>
    </row>
    <row r="1410" spans="1:7" x14ac:dyDescent="0.25">
      <c r="A1410">
        <v>2788</v>
      </c>
      <c r="B1410" t="s">
        <v>8219</v>
      </c>
      <c r="C1410">
        <v>20</v>
      </c>
      <c r="E1410">
        <v>3992</v>
      </c>
      <c r="F1410" t="s">
        <v>8221</v>
      </c>
      <c r="G1410">
        <v>9</v>
      </c>
    </row>
    <row r="1411" spans="1:7" x14ac:dyDescent="0.25">
      <c r="A1411">
        <v>2789</v>
      </c>
      <c r="B1411" t="s">
        <v>8219</v>
      </c>
      <c r="C1411">
        <v>24</v>
      </c>
      <c r="E1411">
        <v>3993</v>
      </c>
      <c r="F1411" t="s">
        <v>8221</v>
      </c>
      <c r="G1411">
        <v>1</v>
      </c>
    </row>
    <row r="1412" spans="1:7" x14ac:dyDescent="0.25">
      <c r="A1412">
        <v>2790</v>
      </c>
      <c r="B1412" t="s">
        <v>8219</v>
      </c>
      <c r="C1412">
        <v>66</v>
      </c>
      <c r="E1412">
        <v>3994</v>
      </c>
      <c r="F1412" t="s">
        <v>8221</v>
      </c>
      <c r="G1412">
        <v>1</v>
      </c>
    </row>
    <row r="1413" spans="1:7" x14ac:dyDescent="0.25">
      <c r="A1413">
        <v>2791</v>
      </c>
      <c r="B1413" t="s">
        <v>8219</v>
      </c>
      <c r="C1413">
        <v>28</v>
      </c>
      <c r="E1413">
        <v>3995</v>
      </c>
      <c r="F1413" t="s">
        <v>8221</v>
      </c>
      <c r="G1413">
        <v>4</v>
      </c>
    </row>
    <row r="1414" spans="1:7" x14ac:dyDescent="0.25">
      <c r="A1414">
        <v>2792</v>
      </c>
      <c r="B1414" t="s">
        <v>8219</v>
      </c>
      <c r="C1414">
        <v>24</v>
      </c>
      <c r="E1414">
        <v>3996</v>
      </c>
      <c r="F1414" t="s">
        <v>8221</v>
      </c>
      <c r="G1414">
        <v>17</v>
      </c>
    </row>
    <row r="1415" spans="1:7" x14ac:dyDescent="0.25">
      <c r="A1415">
        <v>2793</v>
      </c>
      <c r="B1415" t="s">
        <v>8219</v>
      </c>
      <c r="C1415">
        <v>73</v>
      </c>
      <c r="E1415">
        <v>3997</v>
      </c>
      <c r="F1415" t="s">
        <v>8221</v>
      </c>
      <c r="G1415">
        <v>0</v>
      </c>
    </row>
    <row r="1416" spans="1:7" x14ac:dyDescent="0.25">
      <c r="A1416">
        <v>2794</v>
      </c>
      <c r="B1416" t="s">
        <v>8219</v>
      </c>
      <c r="C1416">
        <v>3</v>
      </c>
      <c r="E1416">
        <v>3998</v>
      </c>
      <c r="F1416" t="s">
        <v>8221</v>
      </c>
      <c r="G1416">
        <v>12</v>
      </c>
    </row>
    <row r="1417" spans="1:7" x14ac:dyDescent="0.25">
      <c r="A1417">
        <v>2795</v>
      </c>
      <c r="B1417" t="s">
        <v>8219</v>
      </c>
      <c r="C1417">
        <v>20</v>
      </c>
      <c r="E1417">
        <v>3999</v>
      </c>
      <c r="F1417" t="s">
        <v>8221</v>
      </c>
      <c r="G1417">
        <v>14</v>
      </c>
    </row>
    <row r="1418" spans="1:7" x14ac:dyDescent="0.25">
      <c r="A1418">
        <v>2796</v>
      </c>
      <c r="B1418" t="s">
        <v>8219</v>
      </c>
      <c r="C1418">
        <v>21</v>
      </c>
      <c r="E1418">
        <v>4000</v>
      </c>
      <c r="F1418" t="s">
        <v>8221</v>
      </c>
      <c r="G1418">
        <v>1</v>
      </c>
    </row>
    <row r="1419" spans="1:7" x14ac:dyDescent="0.25">
      <c r="A1419">
        <v>2797</v>
      </c>
      <c r="B1419" t="s">
        <v>8219</v>
      </c>
      <c r="C1419">
        <v>94</v>
      </c>
      <c r="E1419">
        <v>4001</v>
      </c>
      <c r="F1419" t="s">
        <v>8221</v>
      </c>
      <c r="G1419">
        <v>14</v>
      </c>
    </row>
    <row r="1420" spans="1:7" x14ac:dyDescent="0.25">
      <c r="A1420">
        <v>2798</v>
      </c>
      <c r="B1420" t="s">
        <v>8219</v>
      </c>
      <c r="C1420">
        <v>139</v>
      </c>
      <c r="E1420">
        <v>4002</v>
      </c>
      <c r="F1420" t="s">
        <v>8221</v>
      </c>
      <c r="G1420">
        <v>4</v>
      </c>
    </row>
    <row r="1421" spans="1:7" x14ac:dyDescent="0.25">
      <c r="A1421">
        <v>2799</v>
      </c>
      <c r="B1421" t="s">
        <v>8219</v>
      </c>
      <c r="C1421">
        <v>130</v>
      </c>
      <c r="E1421">
        <v>4003</v>
      </c>
      <c r="F1421" t="s">
        <v>8221</v>
      </c>
      <c r="G1421">
        <v>2</v>
      </c>
    </row>
    <row r="1422" spans="1:7" x14ac:dyDescent="0.25">
      <c r="A1422">
        <v>2800</v>
      </c>
      <c r="B1422" t="s">
        <v>8219</v>
      </c>
      <c r="C1422">
        <v>31</v>
      </c>
      <c r="E1422">
        <v>4004</v>
      </c>
      <c r="F1422" t="s">
        <v>8221</v>
      </c>
      <c r="G1422">
        <v>1</v>
      </c>
    </row>
    <row r="1423" spans="1:7" x14ac:dyDescent="0.25">
      <c r="A1423">
        <v>2801</v>
      </c>
      <c r="B1423" t="s">
        <v>8219</v>
      </c>
      <c r="C1423">
        <v>13</v>
      </c>
      <c r="E1423">
        <v>4005</v>
      </c>
      <c r="F1423" t="s">
        <v>8221</v>
      </c>
      <c r="G1423">
        <v>2</v>
      </c>
    </row>
    <row r="1424" spans="1:7" x14ac:dyDescent="0.25">
      <c r="A1424">
        <v>2802</v>
      </c>
      <c r="B1424" t="s">
        <v>8219</v>
      </c>
      <c r="C1424">
        <v>90</v>
      </c>
      <c r="E1424">
        <v>4006</v>
      </c>
      <c r="F1424" t="s">
        <v>8221</v>
      </c>
      <c r="G1424">
        <v>1</v>
      </c>
    </row>
    <row r="1425" spans="1:7" x14ac:dyDescent="0.25">
      <c r="A1425">
        <v>2803</v>
      </c>
      <c r="B1425" t="s">
        <v>8219</v>
      </c>
      <c r="C1425">
        <v>141</v>
      </c>
      <c r="E1425">
        <v>4007</v>
      </c>
      <c r="F1425" t="s">
        <v>8221</v>
      </c>
      <c r="G1425">
        <v>1</v>
      </c>
    </row>
    <row r="1426" spans="1:7" x14ac:dyDescent="0.25">
      <c r="A1426">
        <v>2804</v>
      </c>
      <c r="B1426" t="s">
        <v>8219</v>
      </c>
      <c r="C1426">
        <v>23</v>
      </c>
      <c r="E1426">
        <v>4008</v>
      </c>
      <c r="F1426" t="s">
        <v>8221</v>
      </c>
      <c r="G1426">
        <v>4</v>
      </c>
    </row>
    <row r="1427" spans="1:7" x14ac:dyDescent="0.25">
      <c r="A1427">
        <v>2805</v>
      </c>
      <c r="B1427" t="s">
        <v>8219</v>
      </c>
      <c r="C1427">
        <v>18</v>
      </c>
      <c r="E1427">
        <v>4009</v>
      </c>
      <c r="F1427" t="s">
        <v>8221</v>
      </c>
      <c r="G1427">
        <v>3</v>
      </c>
    </row>
    <row r="1428" spans="1:7" x14ac:dyDescent="0.25">
      <c r="A1428">
        <v>2806</v>
      </c>
      <c r="B1428" t="s">
        <v>8219</v>
      </c>
      <c r="C1428">
        <v>76</v>
      </c>
      <c r="E1428">
        <v>4010</v>
      </c>
      <c r="F1428" t="s">
        <v>8221</v>
      </c>
      <c r="G1428">
        <v>38</v>
      </c>
    </row>
    <row r="1429" spans="1:7" x14ac:dyDescent="0.25">
      <c r="A1429">
        <v>2807</v>
      </c>
      <c r="B1429" t="s">
        <v>8219</v>
      </c>
      <c r="C1429">
        <v>93</v>
      </c>
      <c r="E1429">
        <v>4011</v>
      </c>
      <c r="F1429" t="s">
        <v>8221</v>
      </c>
      <c r="G1429">
        <v>4</v>
      </c>
    </row>
    <row r="1430" spans="1:7" x14ac:dyDescent="0.25">
      <c r="A1430">
        <v>2808</v>
      </c>
      <c r="B1430" t="s">
        <v>8219</v>
      </c>
      <c r="C1430">
        <v>69</v>
      </c>
      <c r="E1430">
        <v>4012</v>
      </c>
      <c r="F1430" t="s">
        <v>8221</v>
      </c>
      <c r="G1430">
        <v>0</v>
      </c>
    </row>
    <row r="1431" spans="1:7" x14ac:dyDescent="0.25">
      <c r="A1431">
        <v>2809</v>
      </c>
      <c r="B1431" t="s">
        <v>8219</v>
      </c>
      <c r="C1431">
        <v>21</v>
      </c>
      <c r="E1431">
        <v>4013</v>
      </c>
      <c r="F1431" t="s">
        <v>8221</v>
      </c>
      <c r="G1431">
        <v>2</v>
      </c>
    </row>
    <row r="1432" spans="1:7" x14ac:dyDescent="0.25">
      <c r="A1432">
        <v>2810</v>
      </c>
      <c r="B1432" t="s">
        <v>8219</v>
      </c>
      <c r="C1432">
        <v>57</v>
      </c>
      <c r="E1432">
        <v>4014</v>
      </c>
      <c r="F1432" t="s">
        <v>8221</v>
      </c>
      <c r="G1432">
        <v>0</v>
      </c>
    </row>
    <row r="1433" spans="1:7" x14ac:dyDescent="0.25">
      <c r="A1433">
        <v>2811</v>
      </c>
      <c r="B1433" t="s">
        <v>8219</v>
      </c>
      <c r="C1433">
        <v>108</v>
      </c>
      <c r="E1433">
        <v>4015</v>
      </c>
      <c r="F1433" t="s">
        <v>8221</v>
      </c>
      <c r="G1433">
        <v>1</v>
      </c>
    </row>
    <row r="1434" spans="1:7" x14ac:dyDescent="0.25">
      <c r="A1434">
        <v>2812</v>
      </c>
      <c r="B1434" t="s">
        <v>8219</v>
      </c>
      <c r="C1434">
        <v>83</v>
      </c>
      <c r="E1434">
        <v>4016</v>
      </c>
      <c r="F1434" t="s">
        <v>8221</v>
      </c>
      <c r="G1434">
        <v>7</v>
      </c>
    </row>
    <row r="1435" spans="1:7" x14ac:dyDescent="0.25">
      <c r="A1435">
        <v>2813</v>
      </c>
      <c r="B1435" t="s">
        <v>8219</v>
      </c>
      <c r="C1435">
        <v>96</v>
      </c>
      <c r="E1435">
        <v>4017</v>
      </c>
      <c r="F1435" t="s">
        <v>8221</v>
      </c>
      <c r="G1435">
        <v>2</v>
      </c>
    </row>
    <row r="1436" spans="1:7" x14ac:dyDescent="0.25">
      <c r="A1436">
        <v>2814</v>
      </c>
      <c r="B1436" t="s">
        <v>8219</v>
      </c>
      <c r="C1436">
        <v>64</v>
      </c>
      <c r="E1436">
        <v>4018</v>
      </c>
      <c r="F1436" t="s">
        <v>8221</v>
      </c>
      <c r="G1436">
        <v>4</v>
      </c>
    </row>
    <row r="1437" spans="1:7" x14ac:dyDescent="0.25">
      <c r="A1437">
        <v>2815</v>
      </c>
      <c r="B1437" t="s">
        <v>8219</v>
      </c>
      <c r="C1437">
        <v>14</v>
      </c>
      <c r="E1437">
        <v>4019</v>
      </c>
      <c r="F1437" t="s">
        <v>8221</v>
      </c>
      <c r="G1437">
        <v>4</v>
      </c>
    </row>
    <row r="1438" spans="1:7" x14ac:dyDescent="0.25">
      <c r="A1438">
        <v>2816</v>
      </c>
      <c r="B1438" t="s">
        <v>8219</v>
      </c>
      <c r="C1438">
        <v>169</v>
      </c>
      <c r="E1438">
        <v>4020</v>
      </c>
      <c r="F1438" t="s">
        <v>8221</v>
      </c>
      <c r="G1438">
        <v>3</v>
      </c>
    </row>
    <row r="1439" spans="1:7" x14ac:dyDescent="0.25">
      <c r="A1439">
        <v>2817</v>
      </c>
      <c r="B1439" t="s">
        <v>8219</v>
      </c>
      <c r="C1439">
        <v>33</v>
      </c>
      <c r="E1439">
        <v>4021</v>
      </c>
      <c r="F1439" t="s">
        <v>8221</v>
      </c>
      <c r="G1439">
        <v>2</v>
      </c>
    </row>
    <row r="1440" spans="1:7" x14ac:dyDescent="0.25">
      <c r="A1440">
        <v>2818</v>
      </c>
      <c r="B1440" t="s">
        <v>8219</v>
      </c>
      <c r="C1440">
        <v>102</v>
      </c>
      <c r="E1440">
        <v>4022</v>
      </c>
      <c r="F1440" t="s">
        <v>8221</v>
      </c>
      <c r="G1440">
        <v>197</v>
      </c>
    </row>
    <row r="1441" spans="1:7" x14ac:dyDescent="0.25">
      <c r="A1441">
        <v>2819</v>
      </c>
      <c r="B1441" t="s">
        <v>8219</v>
      </c>
      <c r="C1441">
        <v>104</v>
      </c>
      <c r="E1441">
        <v>4023</v>
      </c>
      <c r="F1441" t="s">
        <v>8221</v>
      </c>
      <c r="G1441">
        <v>0</v>
      </c>
    </row>
    <row r="1442" spans="1:7" x14ac:dyDescent="0.25">
      <c r="A1442">
        <v>2820</v>
      </c>
      <c r="B1442" t="s">
        <v>8219</v>
      </c>
      <c r="C1442">
        <v>20</v>
      </c>
      <c r="E1442">
        <v>4024</v>
      </c>
      <c r="F1442" t="s">
        <v>8221</v>
      </c>
      <c r="G1442">
        <v>1</v>
      </c>
    </row>
    <row r="1443" spans="1:7" x14ac:dyDescent="0.25">
      <c r="A1443">
        <v>2821</v>
      </c>
      <c r="B1443" t="s">
        <v>8219</v>
      </c>
      <c r="C1443">
        <v>35</v>
      </c>
      <c r="E1443">
        <v>4025</v>
      </c>
      <c r="F1443" t="s">
        <v>8221</v>
      </c>
      <c r="G1443">
        <v>4</v>
      </c>
    </row>
    <row r="1444" spans="1:7" x14ac:dyDescent="0.25">
      <c r="A1444">
        <v>2822</v>
      </c>
      <c r="B1444" t="s">
        <v>8219</v>
      </c>
      <c r="C1444">
        <v>94</v>
      </c>
      <c r="E1444">
        <v>4026</v>
      </c>
      <c r="F1444" t="s">
        <v>8221</v>
      </c>
      <c r="G1444">
        <v>0</v>
      </c>
    </row>
    <row r="1445" spans="1:7" x14ac:dyDescent="0.25">
      <c r="A1445">
        <v>2823</v>
      </c>
      <c r="B1445" t="s">
        <v>8219</v>
      </c>
      <c r="C1445">
        <v>14</v>
      </c>
      <c r="E1445">
        <v>4027</v>
      </c>
      <c r="F1445" t="s">
        <v>8221</v>
      </c>
      <c r="G1445">
        <v>7</v>
      </c>
    </row>
    <row r="1446" spans="1:7" x14ac:dyDescent="0.25">
      <c r="A1446">
        <v>2824</v>
      </c>
      <c r="B1446" t="s">
        <v>8219</v>
      </c>
      <c r="C1446">
        <v>15</v>
      </c>
      <c r="E1446">
        <v>4028</v>
      </c>
      <c r="F1446" t="s">
        <v>8221</v>
      </c>
      <c r="G1446">
        <v>11</v>
      </c>
    </row>
    <row r="1447" spans="1:7" x14ac:dyDescent="0.25">
      <c r="A1447">
        <v>2825</v>
      </c>
      <c r="B1447" t="s">
        <v>8219</v>
      </c>
      <c r="C1447">
        <v>51</v>
      </c>
      <c r="E1447">
        <v>4029</v>
      </c>
      <c r="F1447" t="s">
        <v>8221</v>
      </c>
      <c r="G1447">
        <v>0</v>
      </c>
    </row>
    <row r="1448" spans="1:7" x14ac:dyDescent="0.25">
      <c r="A1448">
        <v>2826</v>
      </c>
      <c r="B1448" t="s">
        <v>8219</v>
      </c>
      <c r="C1448">
        <v>19</v>
      </c>
      <c r="E1448">
        <v>4030</v>
      </c>
      <c r="F1448" t="s">
        <v>8221</v>
      </c>
      <c r="G1448">
        <v>6</v>
      </c>
    </row>
    <row r="1449" spans="1:7" x14ac:dyDescent="0.25">
      <c r="A1449">
        <v>2827</v>
      </c>
      <c r="B1449" t="s">
        <v>8219</v>
      </c>
      <c r="C1449">
        <v>23</v>
      </c>
      <c r="E1449">
        <v>4031</v>
      </c>
      <c r="F1449" t="s">
        <v>8221</v>
      </c>
      <c r="G1449">
        <v>0</v>
      </c>
    </row>
    <row r="1450" spans="1:7" x14ac:dyDescent="0.25">
      <c r="A1450">
        <v>2828</v>
      </c>
      <c r="B1450" t="s">
        <v>8219</v>
      </c>
      <c r="C1450">
        <v>97</v>
      </c>
      <c r="E1450">
        <v>4032</v>
      </c>
      <c r="F1450" t="s">
        <v>8221</v>
      </c>
      <c r="G1450">
        <v>7</v>
      </c>
    </row>
    <row r="1451" spans="1:7" x14ac:dyDescent="0.25">
      <c r="A1451">
        <v>2829</v>
      </c>
      <c r="B1451" t="s">
        <v>8219</v>
      </c>
      <c r="C1451">
        <v>76</v>
      </c>
      <c r="E1451">
        <v>4033</v>
      </c>
      <c r="F1451" t="s">
        <v>8221</v>
      </c>
      <c r="G1451">
        <v>94</v>
      </c>
    </row>
    <row r="1452" spans="1:7" x14ac:dyDescent="0.25">
      <c r="A1452">
        <v>2830</v>
      </c>
      <c r="B1452" t="s">
        <v>8219</v>
      </c>
      <c r="C1452">
        <v>11</v>
      </c>
      <c r="E1452">
        <v>4034</v>
      </c>
      <c r="F1452" t="s">
        <v>8221</v>
      </c>
      <c r="G1452">
        <v>2</v>
      </c>
    </row>
    <row r="1453" spans="1:7" x14ac:dyDescent="0.25">
      <c r="A1453">
        <v>2831</v>
      </c>
      <c r="B1453" t="s">
        <v>8219</v>
      </c>
      <c r="C1453">
        <v>52</v>
      </c>
      <c r="E1453">
        <v>4035</v>
      </c>
      <c r="F1453" t="s">
        <v>8221</v>
      </c>
      <c r="G1453">
        <v>25</v>
      </c>
    </row>
    <row r="1454" spans="1:7" x14ac:dyDescent="0.25">
      <c r="A1454">
        <v>2832</v>
      </c>
      <c r="B1454" t="s">
        <v>8219</v>
      </c>
      <c r="C1454">
        <v>95</v>
      </c>
      <c r="E1454">
        <v>4036</v>
      </c>
      <c r="F1454" t="s">
        <v>8221</v>
      </c>
      <c r="G1454">
        <v>17</v>
      </c>
    </row>
    <row r="1455" spans="1:7" x14ac:dyDescent="0.25">
      <c r="A1455">
        <v>2833</v>
      </c>
      <c r="B1455" t="s">
        <v>8219</v>
      </c>
      <c r="C1455">
        <v>35</v>
      </c>
      <c r="E1455">
        <v>4037</v>
      </c>
      <c r="F1455" t="s">
        <v>8221</v>
      </c>
      <c r="G1455">
        <v>2</v>
      </c>
    </row>
    <row r="1456" spans="1:7" x14ac:dyDescent="0.25">
      <c r="A1456">
        <v>2834</v>
      </c>
      <c r="B1456" t="s">
        <v>8219</v>
      </c>
      <c r="C1456">
        <v>21</v>
      </c>
      <c r="E1456">
        <v>4038</v>
      </c>
      <c r="F1456" t="s">
        <v>8221</v>
      </c>
      <c r="G1456">
        <v>4</v>
      </c>
    </row>
    <row r="1457" spans="1:7" x14ac:dyDescent="0.25">
      <c r="A1457">
        <v>2835</v>
      </c>
      <c r="B1457" t="s">
        <v>8219</v>
      </c>
      <c r="C1457">
        <v>93</v>
      </c>
      <c r="E1457">
        <v>4039</v>
      </c>
      <c r="F1457" t="s">
        <v>8221</v>
      </c>
      <c r="G1457">
        <v>5</v>
      </c>
    </row>
    <row r="1458" spans="1:7" x14ac:dyDescent="0.25">
      <c r="A1458">
        <v>2836</v>
      </c>
      <c r="B1458" t="s">
        <v>8219</v>
      </c>
      <c r="C1458">
        <v>11</v>
      </c>
      <c r="E1458">
        <v>4040</v>
      </c>
      <c r="F1458" t="s">
        <v>8221</v>
      </c>
      <c r="G1458">
        <v>2</v>
      </c>
    </row>
    <row r="1459" spans="1:7" x14ac:dyDescent="0.25">
      <c r="A1459">
        <v>2837</v>
      </c>
      <c r="B1459" t="s">
        <v>8219</v>
      </c>
      <c r="C1459">
        <v>21</v>
      </c>
      <c r="E1459">
        <v>4041</v>
      </c>
      <c r="F1459" t="s">
        <v>8221</v>
      </c>
      <c r="G1459">
        <v>2</v>
      </c>
    </row>
    <row r="1460" spans="1:7" x14ac:dyDescent="0.25">
      <c r="A1460">
        <v>2838</v>
      </c>
      <c r="B1460" t="s">
        <v>8219</v>
      </c>
      <c r="C1460">
        <v>54</v>
      </c>
      <c r="E1460">
        <v>4042</v>
      </c>
      <c r="F1460" t="s">
        <v>8221</v>
      </c>
      <c r="G1460">
        <v>3</v>
      </c>
    </row>
    <row r="1461" spans="1:7" x14ac:dyDescent="0.25">
      <c r="A1461">
        <v>2839</v>
      </c>
      <c r="B1461" t="s">
        <v>8219</v>
      </c>
      <c r="C1461">
        <v>31</v>
      </c>
      <c r="E1461">
        <v>4043</v>
      </c>
      <c r="F1461" t="s">
        <v>8221</v>
      </c>
      <c r="G1461">
        <v>0</v>
      </c>
    </row>
    <row r="1462" spans="1:7" x14ac:dyDescent="0.25">
      <c r="A1462">
        <v>2840</v>
      </c>
      <c r="B1462" t="s">
        <v>8219</v>
      </c>
      <c r="C1462">
        <v>132</v>
      </c>
      <c r="E1462">
        <v>4044</v>
      </c>
      <c r="F1462" t="s">
        <v>8221</v>
      </c>
      <c r="G1462">
        <v>4</v>
      </c>
    </row>
    <row r="1463" spans="1:7" x14ac:dyDescent="0.25">
      <c r="A1463">
        <v>2921</v>
      </c>
      <c r="B1463" t="s">
        <v>8219</v>
      </c>
      <c r="C1463">
        <v>3</v>
      </c>
      <c r="E1463">
        <v>4045</v>
      </c>
      <c r="F1463" t="s">
        <v>8221</v>
      </c>
      <c r="G1463">
        <v>1</v>
      </c>
    </row>
    <row r="1464" spans="1:7" x14ac:dyDescent="0.25">
      <c r="A1464">
        <v>2922</v>
      </c>
      <c r="B1464" t="s">
        <v>8219</v>
      </c>
      <c r="C1464">
        <v>6</v>
      </c>
      <c r="E1464">
        <v>4046</v>
      </c>
      <c r="F1464" t="s">
        <v>8221</v>
      </c>
      <c r="G1464">
        <v>12</v>
      </c>
    </row>
    <row r="1465" spans="1:7" x14ac:dyDescent="0.25">
      <c r="A1465">
        <v>2923</v>
      </c>
      <c r="B1465" t="s">
        <v>8219</v>
      </c>
      <c r="C1465">
        <v>10</v>
      </c>
      <c r="E1465">
        <v>4047</v>
      </c>
      <c r="F1465" t="s">
        <v>8221</v>
      </c>
      <c r="G1465">
        <v>4</v>
      </c>
    </row>
    <row r="1466" spans="1:7" x14ac:dyDescent="0.25">
      <c r="A1466">
        <v>2924</v>
      </c>
      <c r="B1466" t="s">
        <v>8219</v>
      </c>
      <c r="C1466">
        <v>147</v>
      </c>
      <c r="E1466">
        <v>4048</v>
      </c>
      <c r="F1466" t="s">
        <v>8221</v>
      </c>
      <c r="G1466">
        <v>91</v>
      </c>
    </row>
    <row r="1467" spans="1:7" x14ac:dyDescent="0.25">
      <c r="A1467">
        <v>2925</v>
      </c>
      <c r="B1467" t="s">
        <v>8219</v>
      </c>
      <c r="C1467">
        <v>199</v>
      </c>
      <c r="E1467">
        <v>4049</v>
      </c>
      <c r="F1467" t="s">
        <v>8221</v>
      </c>
      <c r="G1467">
        <v>1</v>
      </c>
    </row>
    <row r="1468" spans="1:7" x14ac:dyDescent="0.25">
      <c r="A1468">
        <v>2926</v>
      </c>
      <c r="B1468" t="s">
        <v>8219</v>
      </c>
      <c r="C1468">
        <v>50</v>
      </c>
      <c r="E1468">
        <v>4050</v>
      </c>
      <c r="F1468" t="s">
        <v>8221</v>
      </c>
      <c r="G1468">
        <v>1</v>
      </c>
    </row>
    <row r="1469" spans="1:7" x14ac:dyDescent="0.25">
      <c r="A1469">
        <v>2927</v>
      </c>
      <c r="B1469" t="s">
        <v>8219</v>
      </c>
      <c r="C1469">
        <v>21</v>
      </c>
      <c r="E1469">
        <v>4051</v>
      </c>
      <c r="F1469" t="s">
        <v>8221</v>
      </c>
      <c r="G1469">
        <v>0</v>
      </c>
    </row>
    <row r="1470" spans="1:7" x14ac:dyDescent="0.25">
      <c r="A1470">
        <v>2928</v>
      </c>
      <c r="B1470" t="s">
        <v>8219</v>
      </c>
      <c r="C1470">
        <v>24</v>
      </c>
      <c r="E1470">
        <v>4052</v>
      </c>
      <c r="F1470" t="s">
        <v>8221</v>
      </c>
      <c r="G1470">
        <v>13</v>
      </c>
    </row>
    <row r="1471" spans="1:7" x14ac:dyDescent="0.25">
      <c r="A1471">
        <v>2929</v>
      </c>
      <c r="B1471" t="s">
        <v>8219</v>
      </c>
      <c r="C1471">
        <v>32</v>
      </c>
      <c r="E1471">
        <v>4053</v>
      </c>
      <c r="F1471" t="s">
        <v>8221</v>
      </c>
      <c r="G1471">
        <v>2</v>
      </c>
    </row>
    <row r="1472" spans="1:7" x14ac:dyDescent="0.25">
      <c r="A1472">
        <v>2930</v>
      </c>
      <c r="B1472" t="s">
        <v>8219</v>
      </c>
      <c r="C1472">
        <v>62</v>
      </c>
      <c r="E1472">
        <v>4054</v>
      </c>
      <c r="F1472" t="s">
        <v>8221</v>
      </c>
      <c r="G1472">
        <v>0</v>
      </c>
    </row>
    <row r="1473" spans="1:7" x14ac:dyDescent="0.25">
      <c r="A1473">
        <v>2931</v>
      </c>
      <c r="B1473" t="s">
        <v>8219</v>
      </c>
      <c r="C1473">
        <v>9</v>
      </c>
      <c r="E1473">
        <v>4055</v>
      </c>
      <c r="F1473" t="s">
        <v>8221</v>
      </c>
      <c r="G1473">
        <v>21</v>
      </c>
    </row>
    <row r="1474" spans="1:7" x14ac:dyDescent="0.25">
      <c r="A1474">
        <v>2932</v>
      </c>
      <c r="B1474" t="s">
        <v>8219</v>
      </c>
      <c r="C1474">
        <v>38</v>
      </c>
      <c r="E1474">
        <v>4056</v>
      </c>
      <c r="F1474" t="s">
        <v>8221</v>
      </c>
      <c r="G1474">
        <v>9</v>
      </c>
    </row>
    <row r="1475" spans="1:7" x14ac:dyDescent="0.25">
      <c r="A1475">
        <v>2933</v>
      </c>
      <c r="B1475" t="s">
        <v>8219</v>
      </c>
      <c r="C1475">
        <v>54</v>
      </c>
      <c r="E1475">
        <v>4057</v>
      </c>
      <c r="F1475" t="s">
        <v>8221</v>
      </c>
      <c r="G1475">
        <v>6</v>
      </c>
    </row>
    <row r="1476" spans="1:7" x14ac:dyDescent="0.25">
      <c r="A1476">
        <v>2934</v>
      </c>
      <c r="B1476" t="s">
        <v>8219</v>
      </c>
      <c r="C1476">
        <v>37</v>
      </c>
      <c r="E1476">
        <v>4058</v>
      </c>
      <c r="F1476" t="s">
        <v>8221</v>
      </c>
      <c r="G1476">
        <v>4</v>
      </c>
    </row>
    <row r="1477" spans="1:7" x14ac:dyDescent="0.25">
      <c r="A1477">
        <v>2935</v>
      </c>
      <c r="B1477" t="s">
        <v>8219</v>
      </c>
      <c r="C1477">
        <v>39</v>
      </c>
      <c r="E1477">
        <v>4059</v>
      </c>
      <c r="F1477" t="s">
        <v>8221</v>
      </c>
      <c r="G1477">
        <v>7</v>
      </c>
    </row>
    <row r="1478" spans="1:7" x14ac:dyDescent="0.25">
      <c r="A1478">
        <v>2936</v>
      </c>
      <c r="B1478" t="s">
        <v>8219</v>
      </c>
      <c r="C1478">
        <v>34</v>
      </c>
      <c r="E1478">
        <v>4060</v>
      </c>
      <c r="F1478" t="s">
        <v>8221</v>
      </c>
      <c r="G1478">
        <v>5</v>
      </c>
    </row>
    <row r="1479" spans="1:7" x14ac:dyDescent="0.25">
      <c r="A1479">
        <v>2937</v>
      </c>
      <c r="B1479" t="s">
        <v>8219</v>
      </c>
      <c r="C1479">
        <v>55</v>
      </c>
      <c r="E1479">
        <v>4061</v>
      </c>
      <c r="F1479" t="s">
        <v>8221</v>
      </c>
      <c r="G1479">
        <v>0</v>
      </c>
    </row>
    <row r="1480" spans="1:7" x14ac:dyDescent="0.25">
      <c r="A1480">
        <v>2938</v>
      </c>
      <c r="B1480" t="s">
        <v>8219</v>
      </c>
      <c r="C1480">
        <v>32</v>
      </c>
      <c r="E1480">
        <v>4062</v>
      </c>
      <c r="F1480" t="s">
        <v>8221</v>
      </c>
      <c r="G1480">
        <v>3</v>
      </c>
    </row>
    <row r="1481" spans="1:7" x14ac:dyDescent="0.25">
      <c r="A1481">
        <v>2939</v>
      </c>
      <c r="B1481" t="s">
        <v>8219</v>
      </c>
      <c r="C1481">
        <v>25</v>
      </c>
      <c r="E1481">
        <v>4063</v>
      </c>
      <c r="F1481" t="s">
        <v>8221</v>
      </c>
      <c r="G1481">
        <v>9</v>
      </c>
    </row>
    <row r="1482" spans="1:7" x14ac:dyDescent="0.25">
      <c r="A1482">
        <v>2940</v>
      </c>
      <c r="B1482" t="s">
        <v>8219</v>
      </c>
      <c r="C1482">
        <v>33</v>
      </c>
      <c r="E1482">
        <v>4064</v>
      </c>
      <c r="F1482" t="s">
        <v>8221</v>
      </c>
      <c r="G1482">
        <v>6</v>
      </c>
    </row>
    <row r="1483" spans="1:7" x14ac:dyDescent="0.25">
      <c r="A1483">
        <v>2961</v>
      </c>
      <c r="B1483" t="s">
        <v>8219</v>
      </c>
      <c r="C1483">
        <v>108</v>
      </c>
      <c r="E1483">
        <v>4065</v>
      </c>
      <c r="F1483" t="s">
        <v>8221</v>
      </c>
      <c r="G1483">
        <v>4</v>
      </c>
    </row>
    <row r="1484" spans="1:7" x14ac:dyDescent="0.25">
      <c r="A1484">
        <v>2962</v>
      </c>
      <c r="B1484" t="s">
        <v>8219</v>
      </c>
      <c r="C1484">
        <v>20</v>
      </c>
      <c r="E1484">
        <v>4066</v>
      </c>
      <c r="F1484" t="s">
        <v>8221</v>
      </c>
      <c r="G1484">
        <v>1</v>
      </c>
    </row>
    <row r="1485" spans="1:7" x14ac:dyDescent="0.25">
      <c r="A1485">
        <v>2963</v>
      </c>
      <c r="B1485" t="s">
        <v>8219</v>
      </c>
      <c r="C1485">
        <v>98</v>
      </c>
      <c r="E1485">
        <v>4067</v>
      </c>
      <c r="F1485" t="s">
        <v>8221</v>
      </c>
      <c r="G1485">
        <v>17</v>
      </c>
    </row>
    <row r="1486" spans="1:7" x14ac:dyDescent="0.25">
      <c r="A1486">
        <v>2964</v>
      </c>
      <c r="B1486" t="s">
        <v>8219</v>
      </c>
      <c r="C1486">
        <v>196</v>
      </c>
      <c r="E1486">
        <v>4068</v>
      </c>
      <c r="F1486" t="s">
        <v>8221</v>
      </c>
      <c r="G1486">
        <v>1</v>
      </c>
    </row>
    <row r="1487" spans="1:7" x14ac:dyDescent="0.25">
      <c r="A1487">
        <v>2965</v>
      </c>
      <c r="B1487" t="s">
        <v>8219</v>
      </c>
      <c r="C1487">
        <v>39</v>
      </c>
      <c r="E1487">
        <v>4069</v>
      </c>
      <c r="F1487" t="s">
        <v>8221</v>
      </c>
      <c r="G1487">
        <v>13</v>
      </c>
    </row>
    <row r="1488" spans="1:7" x14ac:dyDescent="0.25">
      <c r="A1488">
        <v>2966</v>
      </c>
      <c r="B1488" t="s">
        <v>8219</v>
      </c>
      <c r="C1488">
        <v>128</v>
      </c>
      <c r="E1488">
        <v>4070</v>
      </c>
      <c r="F1488" t="s">
        <v>8221</v>
      </c>
      <c r="G1488">
        <v>6</v>
      </c>
    </row>
    <row r="1489" spans="1:7" x14ac:dyDescent="0.25">
      <c r="A1489">
        <v>2967</v>
      </c>
      <c r="B1489" t="s">
        <v>8219</v>
      </c>
      <c r="C1489">
        <v>71</v>
      </c>
      <c r="E1489">
        <v>4071</v>
      </c>
      <c r="F1489" t="s">
        <v>8221</v>
      </c>
      <c r="G1489">
        <v>0</v>
      </c>
    </row>
    <row r="1490" spans="1:7" x14ac:dyDescent="0.25">
      <c r="A1490">
        <v>2968</v>
      </c>
      <c r="B1490" t="s">
        <v>8219</v>
      </c>
      <c r="C1490">
        <v>47</v>
      </c>
      <c r="E1490">
        <v>4072</v>
      </c>
      <c r="F1490" t="s">
        <v>8221</v>
      </c>
      <c r="G1490">
        <v>2</v>
      </c>
    </row>
    <row r="1491" spans="1:7" x14ac:dyDescent="0.25">
      <c r="A1491">
        <v>2969</v>
      </c>
      <c r="B1491" t="s">
        <v>8219</v>
      </c>
      <c r="C1491">
        <v>17</v>
      </c>
      <c r="E1491">
        <v>4073</v>
      </c>
      <c r="F1491" t="s">
        <v>8221</v>
      </c>
      <c r="G1491">
        <v>2</v>
      </c>
    </row>
    <row r="1492" spans="1:7" x14ac:dyDescent="0.25">
      <c r="A1492">
        <v>2970</v>
      </c>
      <c r="B1492" t="s">
        <v>8219</v>
      </c>
      <c r="C1492">
        <v>91</v>
      </c>
      <c r="E1492">
        <v>4074</v>
      </c>
      <c r="F1492" t="s">
        <v>8221</v>
      </c>
      <c r="G1492">
        <v>21</v>
      </c>
    </row>
    <row r="1493" spans="1:7" x14ac:dyDescent="0.25">
      <c r="A1493">
        <v>2971</v>
      </c>
      <c r="B1493" t="s">
        <v>8219</v>
      </c>
      <c r="C1493">
        <v>43</v>
      </c>
      <c r="E1493">
        <v>4075</v>
      </c>
      <c r="F1493" t="s">
        <v>8221</v>
      </c>
      <c r="G1493">
        <v>13</v>
      </c>
    </row>
    <row r="1494" spans="1:7" x14ac:dyDescent="0.25">
      <c r="A1494">
        <v>2972</v>
      </c>
      <c r="B1494" t="s">
        <v>8219</v>
      </c>
      <c r="C1494">
        <v>17</v>
      </c>
      <c r="E1494">
        <v>4076</v>
      </c>
      <c r="F1494" t="s">
        <v>8221</v>
      </c>
      <c r="G1494">
        <v>0</v>
      </c>
    </row>
    <row r="1495" spans="1:7" x14ac:dyDescent="0.25">
      <c r="A1495">
        <v>2973</v>
      </c>
      <c r="B1495" t="s">
        <v>8219</v>
      </c>
      <c r="C1495">
        <v>33</v>
      </c>
      <c r="E1495">
        <v>4077</v>
      </c>
      <c r="F1495" t="s">
        <v>8221</v>
      </c>
      <c r="G1495">
        <v>6</v>
      </c>
    </row>
    <row r="1496" spans="1:7" x14ac:dyDescent="0.25">
      <c r="A1496">
        <v>2974</v>
      </c>
      <c r="B1496" t="s">
        <v>8219</v>
      </c>
      <c r="C1496">
        <v>87</v>
      </c>
      <c r="E1496">
        <v>4078</v>
      </c>
      <c r="F1496" t="s">
        <v>8221</v>
      </c>
      <c r="G1496">
        <v>0</v>
      </c>
    </row>
    <row r="1497" spans="1:7" x14ac:dyDescent="0.25">
      <c r="A1497">
        <v>2975</v>
      </c>
      <c r="B1497" t="s">
        <v>8219</v>
      </c>
      <c r="C1497">
        <v>113</v>
      </c>
      <c r="E1497">
        <v>4079</v>
      </c>
      <c r="F1497" t="s">
        <v>8221</v>
      </c>
      <c r="G1497">
        <v>1</v>
      </c>
    </row>
    <row r="1498" spans="1:7" x14ac:dyDescent="0.25">
      <c r="A1498">
        <v>2976</v>
      </c>
      <c r="B1498" t="s">
        <v>8219</v>
      </c>
      <c r="C1498">
        <v>14</v>
      </c>
      <c r="E1498">
        <v>4080</v>
      </c>
      <c r="F1498" t="s">
        <v>8221</v>
      </c>
      <c r="G1498">
        <v>0</v>
      </c>
    </row>
    <row r="1499" spans="1:7" x14ac:dyDescent="0.25">
      <c r="A1499">
        <v>2977</v>
      </c>
      <c r="B1499" t="s">
        <v>8219</v>
      </c>
      <c r="C1499">
        <v>30</v>
      </c>
      <c r="E1499">
        <v>4081</v>
      </c>
      <c r="F1499" t="s">
        <v>8221</v>
      </c>
      <c r="G1499">
        <v>12</v>
      </c>
    </row>
    <row r="1500" spans="1:7" x14ac:dyDescent="0.25">
      <c r="A1500">
        <v>2978</v>
      </c>
      <c r="B1500" t="s">
        <v>8219</v>
      </c>
      <c r="C1500">
        <v>16</v>
      </c>
      <c r="E1500">
        <v>4082</v>
      </c>
      <c r="F1500" t="s">
        <v>8221</v>
      </c>
      <c r="G1500">
        <v>2</v>
      </c>
    </row>
    <row r="1501" spans="1:7" x14ac:dyDescent="0.25">
      <c r="A1501">
        <v>2979</v>
      </c>
      <c r="B1501" t="s">
        <v>8219</v>
      </c>
      <c r="C1501">
        <v>46</v>
      </c>
      <c r="E1501">
        <v>4083</v>
      </c>
      <c r="F1501" t="s">
        <v>8221</v>
      </c>
      <c r="G1501">
        <v>6</v>
      </c>
    </row>
    <row r="1502" spans="1:7" x14ac:dyDescent="0.25">
      <c r="A1502">
        <v>2980</v>
      </c>
      <c r="B1502" t="s">
        <v>8219</v>
      </c>
      <c r="C1502">
        <v>24</v>
      </c>
      <c r="E1502">
        <v>4084</v>
      </c>
      <c r="F1502" t="s">
        <v>8221</v>
      </c>
      <c r="G1502">
        <v>1</v>
      </c>
    </row>
    <row r="1503" spans="1:7" x14ac:dyDescent="0.25">
      <c r="A1503">
        <v>2981</v>
      </c>
      <c r="B1503" t="s">
        <v>8219</v>
      </c>
      <c r="C1503">
        <v>97</v>
      </c>
      <c r="E1503">
        <v>4085</v>
      </c>
      <c r="F1503" t="s">
        <v>8221</v>
      </c>
      <c r="G1503">
        <v>1</v>
      </c>
    </row>
    <row r="1504" spans="1:7" x14ac:dyDescent="0.25">
      <c r="A1504">
        <v>2982</v>
      </c>
      <c r="B1504" t="s">
        <v>8219</v>
      </c>
      <c r="C1504">
        <v>59</v>
      </c>
      <c r="E1504">
        <v>4086</v>
      </c>
      <c r="F1504" t="s">
        <v>8221</v>
      </c>
      <c r="G1504">
        <v>5</v>
      </c>
    </row>
    <row r="1505" spans="1:7" x14ac:dyDescent="0.25">
      <c r="A1505">
        <v>2983</v>
      </c>
      <c r="B1505" t="s">
        <v>8219</v>
      </c>
      <c r="C1505">
        <v>1095</v>
      </c>
      <c r="E1505">
        <v>4087</v>
      </c>
      <c r="F1505" t="s">
        <v>8221</v>
      </c>
      <c r="G1505">
        <v>0</v>
      </c>
    </row>
    <row r="1506" spans="1:7" x14ac:dyDescent="0.25">
      <c r="A1506">
        <v>2984</v>
      </c>
      <c r="B1506" t="s">
        <v>8219</v>
      </c>
      <c r="C1506">
        <v>218</v>
      </c>
      <c r="E1506">
        <v>4088</v>
      </c>
      <c r="F1506" t="s">
        <v>8221</v>
      </c>
      <c r="G1506">
        <v>3</v>
      </c>
    </row>
    <row r="1507" spans="1:7" x14ac:dyDescent="0.25">
      <c r="A1507">
        <v>2985</v>
      </c>
      <c r="B1507" t="s">
        <v>8219</v>
      </c>
      <c r="C1507">
        <v>111</v>
      </c>
      <c r="E1507">
        <v>4089</v>
      </c>
      <c r="F1507" t="s">
        <v>8221</v>
      </c>
      <c r="G1507">
        <v>8</v>
      </c>
    </row>
    <row r="1508" spans="1:7" x14ac:dyDescent="0.25">
      <c r="A1508">
        <v>2986</v>
      </c>
      <c r="B1508" t="s">
        <v>8219</v>
      </c>
      <c r="C1508">
        <v>56</v>
      </c>
      <c r="E1508">
        <v>4090</v>
      </c>
      <c r="F1508" t="s">
        <v>8221</v>
      </c>
      <c r="G1508">
        <v>3</v>
      </c>
    </row>
    <row r="1509" spans="1:7" x14ac:dyDescent="0.25">
      <c r="A1509">
        <v>2987</v>
      </c>
      <c r="B1509" t="s">
        <v>8219</v>
      </c>
      <c r="C1509">
        <v>265</v>
      </c>
      <c r="E1509">
        <v>4091</v>
      </c>
      <c r="F1509" t="s">
        <v>8221</v>
      </c>
      <c r="G1509">
        <v>8</v>
      </c>
    </row>
    <row r="1510" spans="1:7" x14ac:dyDescent="0.25">
      <c r="A1510">
        <v>2988</v>
      </c>
      <c r="B1510" t="s">
        <v>8219</v>
      </c>
      <c r="C1510">
        <v>28</v>
      </c>
      <c r="E1510">
        <v>4092</v>
      </c>
      <c r="F1510" t="s">
        <v>8221</v>
      </c>
      <c r="G1510">
        <v>1</v>
      </c>
    </row>
    <row r="1511" spans="1:7" x14ac:dyDescent="0.25">
      <c r="A1511">
        <v>2989</v>
      </c>
      <c r="B1511" t="s">
        <v>8219</v>
      </c>
      <c r="C1511">
        <v>364</v>
      </c>
      <c r="E1511">
        <v>4093</v>
      </c>
      <c r="F1511" t="s">
        <v>8221</v>
      </c>
      <c r="G1511">
        <v>4</v>
      </c>
    </row>
    <row r="1512" spans="1:7" x14ac:dyDescent="0.25">
      <c r="A1512">
        <v>2990</v>
      </c>
      <c r="B1512" t="s">
        <v>8219</v>
      </c>
      <c r="C1512">
        <v>27</v>
      </c>
      <c r="E1512">
        <v>4094</v>
      </c>
      <c r="F1512" t="s">
        <v>8221</v>
      </c>
      <c r="G1512">
        <v>8</v>
      </c>
    </row>
    <row r="1513" spans="1:7" x14ac:dyDescent="0.25">
      <c r="A1513">
        <v>2991</v>
      </c>
      <c r="B1513" t="s">
        <v>8219</v>
      </c>
      <c r="C1513">
        <v>93</v>
      </c>
      <c r="E1513">
        <v>4095</v>
      </c>
      <c r="F1513" t="s">
        <v>8221</v>
      </c>
      <c r="G1513">
        <v>1</v>
      </c>
    </row>
    <row r="1514" spans="1:7" x14ac:dyDescent="0.25">
      <c r="A1514">
        <v>2992</v>
      </c>
      <c r="B1514" t="s">
        <v>8219</v>
      </c>
      <c r="C1514">
        <v>64</v>
      </c>
      <c r="E1514">
        <v>4096</v>
      </c>
      <c r="F1514" t="s">
        <v>8221</v>
      </c>
      <c r="G1514">
        <v>5</v>
      </c>
    </row>
    <row r="1515" spans="1:7" x14ac:dyDescent="0.25">
      <c r="A1515">
        <v>2993</v>
      </c>
      <c r="B1515" t="s">
        <v>8219</v>
      </c>
      <c r="C1515">
        <v>22</v>
      </c>
      <c r="E1515">
        <v>4097</v>
      </c>
      <c r="F1515" t="s">
        <v>8221</v>
      </c>
      <c r="G1515">
        <v>0</v>
      </c>
    </row>
    <row r="1516" spans="1:7" x14ac:dyDescent="0.25">
      <c r="A1516">
        <v>2994</v>
      </c>
      <c r="B1516" t="s">
        <v>8219</v>
      </c>
      <c r="C1516">
        <v>59</v>
      </c>
      <c r="E1516">
        <v>4098</v>
      </c>
      <c r="F1516" t="s">
        <v>8221</v>
      </c>
      <c r="G1516">
        <v>0</v>
      </c>
    </row>
    <row r="1517" spans="1:7" x14ac:dyDescent="0.25">
      <c r="A1517">
        <v>2995</v>
      </c>
      <c r="B1517" t="s">
        <v>8219</v>
      </c>
      <c r="C1517">
        <v>249</v>
      </c>
      <c r="E1517">
        <v>4099</v>
      </c>
      <c r="F1517" t="s">
        <v>8221</v>
      </c>
      <c r="G1517">
        <v>1</v>
      </c>
    </row>
    <row r="1518" spans="1:7" x14ac:dyDescent="0.25">
      <c r="A1518">
        <v>2996</v>
      </c>
      <c r="B1518" t="s">
        <v>8219</v>
      </c>
      <c r="C1518">
        <v>392</v>
      </c>
      <c r="E1518">
        <v>4100</v>
      </c>
      <c r="F1518" t="s">
        <v>8221</v>
      </c>
      <c r="G1518">
        <v>0</v>
      </c>
    </row>
    <row r="1519" spans="1:7" x14ac:dyDescent="0.25">
      <c r="A1519">
        <v>2997</v>
      </c>
      <c r="B1519" t="s">
        <v>8219</v>
      </c>
      <c r="C1519">
        <v>115</v>
      </c>
      <c r="E1519">
        <v>4101</v>
      </c>
      <c r="F1519" t="s">
        <v>8221</v>
      </c>
      <c r="G1519">
        <v>0</v>
      </c>
    </row>
    <row r="1520" spans="1:7" x14ac:dyDescent="0.25">
      <c r="A1520">
        <v>2998</v>
      </c>
      <c r="B1520" t="s">
        <v>8219</v>
      </c>
      <c r="C1520">
        <v>433</v>
      </c>
      <c r="E1520">
        <v>4102</v>
      </c>
      <c r="F1520" t="s">
        <v>8221</v>
      </c>
      <c r="G1520">
        <v>6</v>
      </c>
    </row>
    <row r="1521" spans="1:7" x14ac:dyDescent="0.25">
      <c r="A1521">
        <v>2999</v>
      </c>
      <c r="B1521" t="s">
        <v>8219</v>
      </c>
      <c r="C1521">
        <v>20</v>
      </c>
      <c r="E1521">
        <v>4103</v>
      </c>
      <c r="F1521" t="s">
        <v>8221</v>
      </c>
      <c r="G1521">
        <v>6</v>
      </c>
    </row>
    <row r="1522" spans="1:7" x14ac:dyDescent="0.25">
      <c r="A1522">
        <v>3000</v>
      </c>
      <c r="B1522" t="s">
        <v>8219</v>
      </c>
      <c r="C1522">
        <v>8</v>
      </c>
      <c r="E1522">
        <v>4104</v>
      </c>
      <c r="F1522" t="s">
        <v>8221</v>
      </c>
      <c r="G1522">
        <v>14</v>
      </c>
    </row>
    <row r="1523" spans="1:7" x14ac:dyDescent="0.25">
      <c r="A1523">
        <v>3001</v>
      </c>
      <c r="B1523" t="s">
        <v>8219</v>
      </c>
      <c r="C1523">
        <v>175</v>
      </c>
      <c r="E1523">
        <v>4105</v>
      </c>
      <c r="F1523" t="s">
        <v>8221</v>
      </c>
      <c r="G1523">
        <v>6</v>
      </c>
    </row>
    <row r="1524" spans="1:7" x14ac:dyDescent="0.25">
      <c r="A1524">
        <v>3002</v>
      </c>
      <c r="B1524" t="s">
        <v>8219</v>
      </c>
      <c r="C1524">
        <v>104</v>
      </c>
      <c r="E1524">
        <v>4106</v>
      </c>
      <c r="F1524" t="s">
        <v>8221</v>
      </c>
      <c r="G1524">
        <v>33</v>
      </c>
    </row>
    <row r="1525" spans="1:7" x14ac:dyDescent="0.25">
      <c r="A1525">
        <v>3003</v>
      </c>
      <c r="B1525" t="s">
        <v>8219</v>
      </c>
      <c r="C1525">
        <v>17</v>
      </c>
      <c r="E1525">
        <v>4107</v>
      </c>
      <c r="F1525" t="s">
        <v>8221</v>
      </c>
      <c r="G1525">
        <v>4</v>
      </c>
    </row>
    <row r="1526" spans="1:7" x14ac:dyDescent="0.25">
      <c r="A1526">
        <v>3004</v>
      </c>
      <c r="B1526" t="s">
        <v>8219</v>
      </c>
      <c r="C1526">
        <v>277</v>
      </c>
      <c r="E1526">
        <v>4108</v>
      </c>
      <c r="F1526" t="s">
        <v>8221</v>
      </c>
      <c r="G1526">
        <v>1</v>
      </c>
    </row>
    <row r="1527" spans="1:7" x14ac:dyDescent="0.25">
      <c r="A1527">
        <v>3005</v>
      </c>
      <c r="B1527" t="s">
        <v>8219</v>
      </c>
      <c r="C1527">
        <v>118</v>
      </c>
      <c r="E1527">
        <v>4109</v>
      </c>
      <c r="F1527" t="s">
        <v>8221</v>
      </c>
      <c r="G1527">
        <v>0</v>
      </c>
    </row>
    <row r="1528" spans="1:7" x14ac:dyDescent="0.25">
      <c r="A1528">
        <v>3006</v>
      </c>
      <c r="B1528" t="s">
        <v>8219</v>
      </c>
      <c r="C1528">
        <v>97</v>
      </c>
      <c r="E1528">
        <v>4110</v>
      </c>
      <c r="F1528" t="s">
        <v>8221</v>
      </c>
      <c r="G1528">
        <v>6</v>
      </c>
    </row>
    <row r="1529" spans="1:7" x14ac:dyDescent="0.25">
      <c r="A1529">
        <v>3007</v>
      </c>
      <c r="B1529" t="s">
        <v>8219</v>
      </c>
      <c r="C1529">
        <v>20</v>
      </c>
      <c r="E1529">
        <v>4111</v>
      </c>
      <c r="F1529" t="s">
        <v>8221</v>
      </c>
      <c r="G1529">
        <v>6</v>
      </c>
    </row>
    <row r="1530" spans="1:7" x14ac:dyDescent="0.25">
      <c r="A1530">
        <v>3008</v>
      </c>
      <c r="B1530" t="s">
        <v>8219</v>
      </c>
      <c r="C1530">
        <v>26</v>
      </c>
      <c r="E1530">
        <v>4112</v>
      </c>
      <c r="F1530" t="s">
        <v>8221</v>
      </c>
      <c r="G1530">
        <v>1</v>
      </c>
    </row>
    <row r="1531" spans="1:7" x14ac:dyDescent="0.25">
      <c r="A1531">
        <v>3009</v>
      </c>
      <c r="B1531" t="s">
        <v>8219</v>
      </c>
      <c r="C1531">
        <v>128</v>
      </c>
      <c r="E1531">
        <v>4113</v>
      </c>
      <c r="F1531" t="s">
        <v>8221</v>
      </c>
      <c r="G1531">
        <v>3</v>
      </c>
    </row>
    <row r="1532" spans="1:7" x14ac:dyDescent="0.25">
      <c r="A1532">
        <v>3010</v>
      </c>
      <c r="B1532" t="s">
        <v>8219</v>
      </c>
      <c r="C1532">
        <v>15</v>
      </c>
    </row>
    <row r="1533" spans="1:7" x14ac:dyDescent="0.25">
      <c r="A1533">
        <v>3011</v>
      </c>
      <c r="B1533" t="s">
        <v>8219</v>
      </c>
      <c r="C1533">
        <v>25</v>
      </c>
    </row>
    <row r="1534" spans="1:7" x14ac:dyDescent="0.25">
      <c r="A1534">
        <v>3012</v>
      </c>
      <c r="B1534" t="s">
        <v>8219</v>
      </c>
      <c r="C1534">
        <v>55</v>
      </c>
    </row>
    <row r="1535" spans="1:7" x14ac:dyDescent="0.25">
      <c r="A1535">
        <v>3013</v>
      </c>
      <c r="B1535" t="s">
        <v>8219</v>
      </c>
      <c r="C1535">
        <v>107</v>
      </c>
    </row>
    <row r="1536" spans="1:7" x14ac:dyDescent="0.25">
      <c r="A1536">
        <v>3014</v>
      </c>
      <c r="B1536" t="s">
        <v>8219</v>
      </c>
      <c r="C1536">
        <v>557</v>
      </c>
    </row>
    <row r="1537" spans="1:3" x14ac:dyDescent="0.25">
      <c r="A1537">
        <v>3015</v>
      </c>
      <c r="B1537" t="s">
        <v>8219</v>
      </c>
      <c r="C1537">
        <v>40</v>
      </c>
    </row>
    <row r="1538" spans="1:3" x14ac:dyDescent="0.25">
      <c r="A1538">
        <v>3016</v>
      </c>
      <c r="B1538" t="s">
        <v>8219</v>
      </c>
      <c r="C1538">
        <v>36</v>
      </c>
    </row>
    <row r="1539" spans="1:3" x14ac:dyDescent="0.25">
      <c r="A1539">
        <v>3017</v>
      </c>
      <c r="B1539" t="s">
        <v>8219</v>
      </c>
      <c r="C1539">
        <v>159</v>
      </c>
    </row>
    <row r="1540" spans="1:3" x14ac:dyDescent="0.25">
      <c r="A1540">
        <v>3018</v>
      </c>
      <c r="B1540" t="s">
        <v>8219</v>
      </c>
      <c r="C1540">
        <v>41</v>
      </c>
    </row>
    <row r="1541" spans="1:3" x14ac:dyDescent="0.25">
      <c r="A1541">
        <v>3019</v>
      </c>
      <c r="B1541" t="s">
        <v>8219</v>
      </c>
      <c r="C1541">
        <v>226</v>
      </c>
    </row>
    <row r="1542" spans="1:3" x14ac:dyDescent="0.25">
      <c r="A1542">
        <v>3020</v>
      </c>
      <c r="B1542" t="s">
        <v>8219</v>
      </c>
      <c r="C1542">
        <v>30</v>
      </c>
    </row>
    <row r="1543" spans="1:3" x14ac:dyDescent="0.25">
      <c r="A1543">
        <v>3021</v>
      </c>
      <c r="B1543" t="s">
        <v>8219</v>
      </c>
      <c r="C1543">
        <v>103</v>
      </c>
    </row>
    <row r="1544" spans="1:3" x14ac:dyDescent="0.25">
      <c r="A1544">
        <v>3022</v>
      </c>
      <c r="B1544" t="s">
        <v>8219</v>
      </c>
      <c r="C1544">
        <v>62</v>
      </c>
    </row>
    <row r="1545" spans="1:3" x14ac:dyDescent="0.25">
      <c r="A1545">
        <v>3023</v>
      </c>
      <c r="B1545" t="s">
        <v>8219</v>
      </c>
      <c r="C1545">
        <v>6</v>
      </c>
    </row>
    <row r="1546" spans="1:3" x14ac:dyDescent="0.25">
      <c r="A1546">
        <v>3024</v>
      </c>
      <c r="B1546" t="s">
        <v>8219</v>
      </c>
      <c r="C1546">
        <v>182</v>
      </c>
    </row>
    <row r="1547" spans="1:3" x14ac:dyDescent="0.25">
      <c r="A1547">
        <v>3025</v>
      </c>
      <c r="B1547" t="s">
        <v>8219</v>
      </c>
      <c r="C1547">
        <v>145</v>
      </c>
    </row>
    <row r="1548" spans="1:3" x14ac:dyDescent="0.25">
      <c r="A1548">
        <v>3026</v>
      </c>
      <c r="B1548" t="s">
        <v>8219</v>
      </c>
      <c r="C1548">
        <v>25</v>
      </c>
    </row>
    <row r="1549" spans="1:3" x14ac:dyDescent="0.25">
      <c r="A1549">
        <v>3027</v>
      </c>
      <c r="B1549" t="s">
        <v>8219</v>
      </c>
      <c r="C1549">
        <v>320</v>
      </c>
    </row>
    <row r="1550" spans="1:3" x14ac:dyDescent="0.25">
      <c r="A1550">
        <v>3028</v>
      </c>
      <c r="B1550" t="s">
        <v>8219</v>
      </c>
      <c r="C1550">
        <v>99</v>
      </c>
    </row>
    <row r="1551" spans="1:3" x14ac:dyDescent="0.25">
      <c r="A1551">
        <v>3029</v>
      </c>
      <c r="B1551" t="s">
        <v>8219</v>
      </c>
      <c r="C1551">
        <v>348</v>
      </c>
    </row>
    <row r="1552" spans="1:3" x14ac:dyDescent="0.25">
      <c r="A1552">
        <v>3030</v>
      </c>
      <c r="B1552" t="s">
        <v>8219</v>
      </c>
      <c r="C1552">
        <v>41</v>
      </c>
    </row>
    <row r="1553" spans="1:3" x14ac:dyDescent="0.25">
      <c r="A1553">
        <v>3031</v>
      </c>
      <c r="B1553" t="s">
        <v>8219</v>
      </c>
      <c r="C1553">
        <v>29</v>
      </c>
    </row>
    <row r="1554" spans="1:3" x14ac:dyDescent="0.25">
      <c r="A1554">
        <v>3032</v>
      </c>
      <c r="B1554" t="s">
        <v>8219</v>
      </c>
      <c r="C1554">
        <v>25</v>
      </c>
    </row>
    <row r="1555" spans="1:3" x14ac:dyDescent="0.25">
      <c r="A1555">
        <v>3033</v>
      </c>
      <c r="B1555" t="s">
        <v>8219</v>
      </c>
      <c r="C1555">
        <v>23</v>
      </c>
    </row>
    <row r="1556" spans="1:3" x14ac:dyDescent="0.25">
      <c r="A1556">
        <v>3034</v>
      </c>
      <c r="B1556" t="s">
        <v>8219</v>
      </c>
      <c r="C1556">
        <v>1260</v>
      </c>
    </row>
    <row r="1557" spans="1:3" x14ac:dyDescent="0.25">
      <c r="A1557">
        <v>3035</v>
      </c>
      <c r="B1557" t="s">
        <v>8219</v>
      </c>
      <c r="C1557">
        <v>307</v>
      </c>
    </row>
    <row r="1558" spans="1:3" x14ac:dyDescent="0.25">
      <c r="A1558">
        <v>3036</v>
      </c>
      <c r="B1558" t="s">
        <v>8219</v>
      </c>
      <c r="C1558">
        <v>329</v>
      </c>
    </row>
    <row r="1559" spans="1:3" x14ac:dyDescent="0.25">
      <c r="A1559">
        <v>3037</v>
      </c>
      <c r="B1559" t="s">
        <v>8219</v>
      </c>
      <c r="C1559">
        <v>32</v>
      </c>
    </row>
    <row r="1560" spans="1:3" x14ac:dyDescent="0.25">
      <c r="A1560">
        <v>3038</v>
      </c>
      <c r="B1560" t="s">
        <v>8219</v>
      </c>
      <c r="C1560">
        <v>27</v>
      </c>
    </row>
    <row r="1561" spans="1:3" x14ac:dyDescent="0.25">
      <c r="A1561">
        <v>3039</v>
      </c>
      <c r="B1561" t="s">
        <v>8219</v>
      </c>
      <c r="C1561">
        <v>236</v>
      </c>
    </row>
    <row r="1562" spans="1:3" x14ac:dyDescent="0.25">
      <c r="A1562">
        <v>3040</v>
      </c>
      <c r="B1562" t="s">
        <v>8219</v>
      </c>
      <c r="C1562">
        <v>42</v>
      </c>
    </row>
    <row r="1563" spans="1:3" x14ac:dyDescent="0.25">
      <c r="A1563">
        <v>3041</v>
      </c>
      <c r="B1563" t="s">
        <v>8219</v>
      </c>
      <c r="C1563">
        <v>95</v>
      </c>
    </row>
    <row r="1564" spans="1:3" x14ac:dyDescent="0.25">
      <c r="A1564">
        <v>3042</v>
      </c>
      <c r="B1564" t="s">
        <v>8219</v>
      </c>
      <c r="C1564">
        <v>37</v>
      </c>
    </row>
    <row r="1565" spans="1:3" x14ac:dyDescent="0.25">
      <c r="A1565">
        <v>3043</v>
      </c>
      <c r="B1565" t="s">
        <v>8219</v>
      </c>
      <c r="C1565">
        <v>128</v>
      </c>
    </row>
    <row r="1566" spans="1:3" x14ac:dyDescent="0.25">
      <c r="A1566">
        <v>3044</v>
      </c>
      <c r="B1566" t="s">
        <v>8219</v>
      </c>
      <c r="C1566">
        <v>156</v>
      </c>
    </row>
    <row r="1567" spans="1:3" x14ac:dyDescent="0.25">
      <c r="A1567">
        <v>3045</v>
      </c>
      <c r="B1567" t="s">
        <v>8219</v>
      </c>
      <c r="C1567">
        <v>64</v>
      </c>
    </row>
    <row r="1568" spans="1:3" x14ac:dyDescent="0.25">
      <c r="A1568">
        <v>3046</v>
      </c>
      <c r="B1568" t="s">
        <v>8219</v>
      </c>
      <c r="C1568">
        <v>58</v>
      </c>
    </row>
    <row r="1569" spans="1:3" x14ac:dyDescent="0.25">
      <c r="A1569">
        <v>3047</v>
      </c>
      <c r="B1569" t="s">
        <v>8219</v>
      </c>
      <c r="C1569">
        <v>20</v>
      </c>
    </row>
    <row r="1570" spans="1:3" x14ac:dyDescent="0.25">
      <c r="A1570">
        <v>3048</v>
      </c>
      <c r="B1570" t="s">
        <v>8219</v>
      </c>
      <c r="C1570">
        <v>47</v>
      </c>
    </row>
    <row r="1571" spans="1:3" x14ac:dyDescent="0.25">
      <c r="A1571">
        <v>3049</v>
      </c>
      <c r="B1571" t="s">
        <v>8219</v>
      </c>
      <c r="C1571">
        <v>54</v>
      </c>
    </row>
    <row r="1572" spans="1:3" x14ac:dyDescent="0.25">
      <c r="A1572">
        <v>3050</v>
      </c>
      <c r="B1572" t="s">
        <v>8219</v>
      </c>
      <c r="C1572">
        <v>9</v>
      </c>
    </row>
    <row r="1573" spans="1:3" x14ac:dyDescent="0.25">
      <c r="A1573">
        <v>3147</v>
      </c>
      <c r="B1573" t="s">
        <v>8219</v>
      </c>
      <c r="C1573">
        <v>213</v>
      </c>
    </row>
    <row r="1574" spans="1:3" x14ac:dyDescent="0.25">
      <c r="A1574">
        <v>3148</v>
      </c>
      <c r="B1574" t="s">
        <v>8219</v>
      </c>
      <c r="C1574">
        <v>57</v>
      </c>
    </row>
    <row r="1575" spans="1:3" x14ac:dyDescent="0.25">
      <c r="A1575">
        <v>3149</v>
      </c>
      <c r="B1575" t="s">
        <v>8219</v>
      </c>
      <c r="C1575">
        <v>25</v>
      </c>
    </row>
    <row r="1576" spans="1:3" x14ac:dyDescent="0.25">
      <c r="A1576">
        <v>3150</v>
      </c>
      <c r="B1576" t="s">
        <v>8219</v>
      </c>
      <c r="C1576">
        <v>104</v>
      </c>
    </row>
    <row r="1577" spans="1:3" x14ac:dyDescent="0.25">
      <c r="A1577">
        <v>3151</v>
      </c>
      <c r="B1577" t="s">
        <v>8219</v>
      </c>
      <c r="C1577">
        <v>34</v>
      </c>
    </row>
    <row r="1578" spans="1:3" x14ac:dyDescent="0.25">
      <c r="A1578">
        <v>3152</v>
      </c>
      <c r="B1578" t="s">
        <v>8219</v>
      </c>
      <c r="C1578">
        <v>67</v>
      </c>
    </row>
    <row r="1579" spans="1:3" x14ac:dyDescent="0.25">
      <c r="A1579">
        <v>3153</v>
      </c>
      <c r="B1579" t="s">
        <v>8219</v>
      </c>
      <c r="C1579">
        <v>241</v>
      </c>
    </row>
    <row r="1580" spans="1:3" x14ac:dyDescent="0.25">
      <c r="A1580">
        <v>3154</v>
      </c>
      <c r="B1580" t="s">
        <v>8219</v>
      </c>
      <c r="C1580">
        <v>123</v>
      </c>
    </row>
    <row r="1581" spans="1:3" x14ac:dyDescent="0.25">
      <c r="A1581">
        <v>3155</v>
      </c>
      <c r="B1581" t="s">
        <v>8219</v>
      </c>
      <c r="C1581">
        <v>302</v>
      </c>
    </row>
    <row r="1582" spans="1:3" x14ac:dyDescent="0.25">
      <c r="A1582">
        <v>3156</v>
      </c>
      <c r="B1582" t="s">
        <v>8219</v>
      </c>
      <c r="C1582">
        <v>89</v>
      </c>
    </row>
    <row r="1583" spans="1:3" x14ac:dyDescent="0.25">
      <c r="A1583">
        <v>3157</v>
      </c>
      <c r="B1583" t="s">
        <v>8219</v>
      </c>
      <c r="C1583">
        <v>41</v>
      </c>
    </row>
    <row r="1584" spans="1:3" x14ac:dyDescent="0.25">
      <c r="A1584">
        <v>3158</v>
      </c>
      <c r="B1584" t="s">
        <v>8219</v>
      </c>
      <c r="C1584">
        <v>69</v>
      </c>
    </row>
    <row r="1585" spans="1:3" x14ac:dyDescent="0.25">
      <c r="A1585">
        <v>3159</v>
      </c>
      <c r="B1585" t="s">
        <v>8219</v>
      </c>
      <c r="C1585">
        <v>52</v>
      </c>
    </row>
    <row r="1586" spans="1:3" x14ac:dyDescent="0.25">
      <c r="A1586">
        <v>3160</v>
      </c>
      <c r="B1586" t="s">
        <v>8219</v>
      </c>
      <c r="C1586">
        <v>57</v>
      </c>
    </row>
    <row r="1587" spans="1:3" x14ac:dyDescent="0.25">
      <c r="A1587">
        <v>3161</v>
      </c>
      <c r="B1587" t="s">
        <v>8219</v>
      </c>
      <c r="C1587">
        <v>74</v>
      </c>
    </row>
    <row r="1588" spans="1:3" x14ac:dyDescent="0.25">
      <c r="A1588">
        <v>3162</v>
      </c>
      <c r="B1588" t="s">
        <v>8219</v>
      </c>
      <c r="C1588">
        <v>63</v>
      </c>
    </row>
    <row r="1589" spans="1:3" x14ac:dyDescent="0.25">
      <c r="A1589">
        <v>3163</v>
      </c>
      <c r="B1589" t="s">
        <v>8219</v>
      </c>
      <c r="C1589">
        <v>72</v>
      </c>
    </row>
    <row r="1590" spans="1:3" x14ac:dyDescent="0.25">
      <c r="A1590">
        <v>3164</v>
      </c>
      <c r="B1590" t="s">
        <v>8219</v>
      </c>
      <c r="C1590">
        <v>71</v>
      </c>
    </row>
    <row r="1591" spans="1:3" x14ac:dyDescent="0.25">
      <c r="A1591">
        <v>3165</v>
      </c>
      <c r="B1591" t="s">
        <v>8219</v>
      </c>
      <c r="C1591">
        <v>21</v>
      </c>
    </row>
    <row r="1592" spans="1:3" x14ac:dyDescent="0.25">
      <c r="A1592">
        <v>3166</v>
      </c>
      <c r="B1592" t="s">
        <v>8219</v>
      </c>
      <c r="C1592">
        <v>930</v>
      </c>
    </row>
    <row r="1593" spans="1:3" x14ac:dyDescent="0.25">
      <c r="A1593">
        <v>3167</v>
      </c>
      <c r="B1593" t="s">
        <v>8219</v>
      </c>
      <c r="C1593">
        <v>55</v>
      </c>
    </row>
    <row r="1594" spans="1:3" x14ac:dyDescent="0.25">
      <c r="A1594">
        <v>3168</v>
      </c>
      <c r="B1594" t="s">
        <v>8219</v>
      </c>
      <c r="C1594">
        <v>61</v>
      </c>
    </row>
    <row r="1595" spans="1:3" x14ac:dyDescent="0.25">
      <c r="A1595">
        <v>3169</v>
      </c>
      <c r="B1595" t="s">
        <v>8219</v>
      </c>
      <c r="C1595">
        <v>82</v>
      </c>
    </row>
    <row r="1596" spans="1:3" x14ac:dyDescent="0.25">
      <c r="A1596">
        <v>3170</v>
      </c>
      <c r="B1596" t="s">
        <v>8219</v>
      </c>
      <c r="C1596">
        <v>71</v>
      </c>
    </row>
    <row r="1597" spans="1:3" x14ac:dyDescent="0.25">
      <c r="A1597">
        <v>3171</v>
      </c>
      <c r="B1597" t="s">
        <v>8219</v>
      </c>
      <c r="C1597">
        <v>117</v>
      </c>
    </row>
    <row r="1598" spans="1:3" x14ac:dyDescent="0.25">
      <c r="A1598">
        <v>3172</v>
      </c>
      <c r="B1598" t="s">
        <v>8219</v>
      </c>
      <c r="C1598">
        <v>29</v>
      </c>
    </row>
    <row r="1599" spans="1:3" x14ac:dyDescent="0.25">
      <c r="A1599">
        <v>3173</v>
      </c>
      <c r="B1599" t="s">
        <v>8219</v>
      </c>
      <c r="C1599">
        <v>74</v>
      </c>
    </row>
    <row r="1600" spans="1:3" x14ac:dyDescent="0.25">
      <c r="A1600">
        <v>3174</v>
      </c>
      <c r="B1600" t="s">
        <v>8219</v>
      </c>
      <c r="C1600">
        <v>23</v>
      </c>
    </row>
    <row r="1601" spans="1:3" x14ac:dyDescent="0.25">
      <c r="A1601">
        <v>3175</v>
      </c>
      <c r="B1601" t="s">
        <v>8219</v>
      </c>
      <c r="C1601">
        <v>60</v>
      </c>
    </row>
    <row r="1602" spans="1:3" x14ac:dyDescent="0.25">
      <c r="A1602">
        <v>3176</v>
      </c>
      <c r="B1602" t="s">
        <v>8219</v>
      </c>
      <c r="C1602">
        <v>55</v>
      </c>
    </row>
    <row r="1603" spans="1:3" x14ac:dyDescent="0.25">
      <c r="A1603">
        <v>3177</v>
      </c>
      <c r="B1603" t="s">
        <v>8219</v>
      </c>
      <c r="C1603">
        <v>51</v>
      </c>
    </row>
    <row r="1604" spans="1:3" x14ac:dyDescent="0.25">
      <c r="A1604">
        <v>3178</v>
      </c>
      <c r="B1604" t="s">
        <v>8219</v>
      </c>
      <c r="C1604">
        <v>78</v>
      </c>
    </row>
    <row r="1605" spans="1:3" x14ac:dyDescent="0.25">
      <c r="A1605">
        <v>3179</v>
      </c>
      <c r="B1605" t="s">
        <v>8219</v>
      </c>
      <c r="C1605">
        <v>62</v>
      </c>
    </row>
    <row r="1606" spans="1:3" x14ac:dyDescent="0.25">
      <c r="A1606">
        <v>3180</v>
      </c>
      <c r="B1606" t="s">
        <v>8219</v>
      </c>
      <c r="C1606">
        <v>45</v>
      </c>
    </row>
    <row r="1607" spans="1:3" x14ac:dyDescent="0.25">
      <c r="A1607">
        <v>3181</v>
      </c>
      <c r="B1607" t="s">
        <v>8219</v>
      </c>
      <c r="C1607">
        <v>15</v>
      </c>
    </row>
    <row r="1608" spans="1:3" x14ac:dyDescent="0.25">
      <c r="A1608">
        <v>3182</v>
      </c>
      <c r="B1608" t="s">
        <v>8219</v>
      </c>
      <c r="C1608">
        <v>151</v>
      </c>
    </row>
    <row r="1609" spans="1:3" x14ac:dyDescent="0.25">
      <c r="A1609">
        <v>3183</v>
      </c>
      <c r="B1609" t="s">
        <v>8219</v>
      </c>
      <c r="C1609">
        <v>68</v>
      </c>
    </row>
    <row r="1610" spans="1:3" x14ac:dyDescent="0.25">
      <c r="A1610">
        <v>3184</v>
      </c>
      <c r="B1610" t="s">
        <v>8219</v>
      </c>
      <c r="C1610">
        <v>46</v>
      </c>
    </row>
    <row r="1611" spans="1:3" x14ac:dyDescent="0.25">
      <c r="A1611">
        <v>3185</v>
      </c>
      <c r="B1611" t="s">
        <v>8219</v>
      </c>
      <c r="C1611">
        <v>24</v>
      </c>
    </row>
    <row r="1612" spans="1:3" x14ac:dyDescent="0.25">
      <c r="A1612">
        <v>3186</v>
      </c>
      <c r="B1612" t="s">
        <v>8219</v>
      </c>
      <c r="C1612">
        <v>70</v>
      </c>
    </row>
    <row r="1613" spans="1:3" x14ac:dyDescent="0.25">
      <c r="A1613">
        <v>3187</v>
      </c>
      <c r="B1613" t="s">
        <v>8219</v>
      </c>
      <c r="C1613">
        <v>244</v>
      </c>
    </row>
    <row r="1614" spans="1:3" x14ac:dyDescent="0.25">
      <c r="A1614">
        <v>3208</v>
      </c>
      <c r="B1614" t="s">
        <v>8219</v>
      </c>
      <c r="C1614">
        <v>82</v>
      </c>
    </row>
    <row r="1615" spans="1:3" x14ac:dyDescent="0.25">
      <c r="A1615">
        <v>3209</v>
      </c>
      <c r="B1615" t="s">
        <v>8219</v>
      </c>
      <c r="C1615">
        <v>226</v>
      </c>
    </row>
    <row r="1616" spans="1:3" x14ac:dyDescent="0.25">
      <c r="A1616">
        <v>3210</v>
      </c>
      <c r="B1616" t="s">
        <v>8219</v>
      </c>
      <c r="C1616">
        <v>60</v>
      </c>
    </row>
    <row r="1617" spans="1:3" x14ac:dyDescent="0.25">
      <c r="A1617">
        <v>3211</v>
      </c>
      <c r="B1617" t="s">
        <v>8219</v>
      </c>
      <c r="C1617">
        <v>322</v>
      </c>
    </row>
    <row r="1618" spans="1:3" x14ac:dyDescent="0.25">
      <c r="A1618">
        <v>3212</v>
      </c>
      <c r="B1618" t="s">
        <v>8219</v>
      </c>
      <c r="C1618">
        <v>94</v>
      </c>
    </row>
    <row r="1619" spans="1:3" x14ac:dyDescent="0.25">
      <c r="A1619">
        <v>3213</v>
      </c>
      <c r="B1619" t="s">
        <v>8219</v>
      </c>
      <c r="C1619">
        <v>47</v>
      </c>
    </row>
    <row r="1620" spans="1:3" x14ac:dyDescent="0.25">
      <c r="A1620">
        <v>3214</v>
      </c>
      <c r="B1620" t="s">
        <v>8219</v>
      </c>
      <c r="C1620">
        <v>115</v>
      </c>
    </row>
    <row r="1621" spans="1:3" x14ac:dyDescent="0.25">
      <c r="A1621">
        <v>3215</v>
      </c>
      <c r="B1621" t="s">
        <v>8219</v>
      </c>
      <c r="C1621">
        <v>134</v>
      </c>
    </row>
    <row r="1622" spans="1:3" x14ac:dyDescent="0.25">
      <c r="A1622">
        <v>3216</v>
      </c>
      <c r="B1622" t="s">
        <v>8219</v>
      </c>
      <c r="C1622">
        <v>35</v>
      </c>
    </row>
    <row r="1623" spans="1:3" x14ac:dyDescent="0.25">
      <c r="A1623">
        <v>3217</v>
      </c>
      <c r="B1623" t="s">
        <v>8219</v>
      </c>
      <c r="C1623">
        <v>104</v>
      </c>
    </row>
    <row r="1624" spans="1:3" x14ac:dyDescent="0.25">
      <c r="A1624">
        <v>3218</v>
      </c>
      <c r="B1624" t="s">
        <v>8219</v>
      </c>
      <c r="C1624">
        <v>184</v>
      </c>
    </row>
    <row r="1625" spans="1:3" x14ac:dyDescent="0.25">
      <c r="A1625">
        <v>3219</v>
      </c>
      <c r="B1625" t="s">
        <v>8219</v>
      </c>
      <c r="C1625">
        <v>119</v>
      </c>
    </row>
    <row r="1626" spans="1:3" x14ac:dyDescent="0.25">
      <c r="A1626">
        <v>3220</v>
      </c>
      <c r="B1626" t="s">
        <v>8219</v>
      </c>
      <c r="C1626">
        <v>59</v>
      </c>
    </row>
    <row r="1627" spans="1:3" x14ac:dyDescent="0.25">
      <c r="A1627">
        <v>3221</v>
      </c>
      <c r="B1627" t="s">
        <v>8219</v>
      </c>
      <c r="C1627">
        <v>113</v>
      </c>
    </row>
    <row r="1628" spans="1:3" x14ac:dyDescent="0.25">
      <c r="A1628">
        <v>3222</v>
      </c>
      <c r="B1628" t="s">
        <v>8219</v>
      </c>
      <c r="C1628">
        <v>84</v>
      </c>
    </row>
    <row r="1629" spans="1:3" x14ac:dyDescent="0.25">
      <c r="A1629">
        <v>3223</v>
      </c>
      <c r="B1629" t="s">
        <v>8219</v>
      </c>
      <c r="C1629">
        <v>74</v>
      </c>
    </row>
    <row r="1630" spans="1:3" x14ac:dyDescent="0.25">
      <c r="A1630">
        <v>3224</v>
      </c>
      <c r="B1630" t="s">
        <v>8219</v>
      </c>
      <c r="C1630">
        <v>216</v>
      </c>
    </row>
    <row r="1631" spans="1:3" x14ac:dyDescent="0.25">
      <c r="A1631">
        <v>3225</v>
      </c>
      <c r="B1631" t="s">
        <v>8219</v>
      </c>
      <c r="C1631">
        <v>39</v>
      </c>
    </row>
    <row r="1632" spans="1:3" x14ac:dyDescent="0.25">
      <c r="A1632">
        <v>3226</v>
      </c>
      <c r="B1632" t="s">
        <v>8219</v>
      </c>
      <c r="C1632">
        <v>21</v>
      </c>
    </row>
    <row r="1633" spans="1:3" x14ac:dyDescent="0.25">
      <c r="A1633">
        <v>3227</v>
      </c>
      <c r="B1633" t="s">
        <v>8219</v>
      </c>
      <c r="C1633">
        <v>30</v>
      </c>
    </row>
    <row r="1634" spans="1:3" x14ac:dyDescent="0.25">
      <c r="A1634">
        <v>3228</v>
      </c>
      <c r="B1634" t="s">
        <v>8219</v>
      </c>
      <c r="C1634">
        <v>37</v>
      </c>
    </row>
    <row r="1635" spans="1:3" x14ac:dyDescent="0.25">
      <c r="A1635">
        <v>3229</v>
      </c>
      <c r="B1635" t="s">
        <v>8219</v>
      </c>
      <c r="C1635">
        <v>202</v>
      </c>
    </row>
    <row r="1636" spans="1:3" x14ac:dyDescent="0.25">
      <c r="A1636">
        <v>3230</v>
      </c>
      <c r="B1636" t="s">
        <v>8219</v>
      </c>
      <c r="C1636">
        <v>37</v>
      </c>
    </row>
    <row r="1637" spans="1:3" x14ac:dyDescent="0.25">
      <c r="A1637">
        <v>3231</v>
      </c>
      <c r="B1637" t="s">
        <v>8219</v>
      </c>
      <c r="C1637">
        <v>28</v>
      </c>
    </row>
    <row r="1638" spans="1:3" x14ac:dyDescent="0.25">
      <c r="A1638">
        <v>3232</v>
      </c>
      <c r="B1638" t="s">
        <v>8219</v>
      </c>
      <c r="C1638">
        <v>26</v>
      </c>
    </row>
    <row r="1639" spans="1:3" x14ac:dyDescent="0.25">
      <c r="A1639">
        <v>3233</v>
      </c>
      <c r="B1639" t="s">
        <v>8219</v>
      </c>
      <c r="C1639">
        <v>61</v>
      </c>
    </row>
    <row r="1640" spans="1:3" x14ac:dyDescent="0.25">
      <c r="A1640">
        <v>3234</v>
      </c>
      <c r="B1640" t="s">
        <v>8219</v>
      </c>
      <c r="C1640">
        <v>115</v>
      </c>
    </row>
    <row r="1641" spans="1:3" x14ac:dyDescent="0.25">
      <c r="A1641">
        <v>3235</v>
      </c>
      <c r="B1641" t="s">
        <v>8219</v>
      </c>
      <c r="C1641">
        <v>181</v>
      </c>
    </row>
    <row r="1642" spans="1:3" x14ac:dyDescent="0.25">
      <c r="A1642">
        <v>3236</v>
      </c>
      <c r="B1642" t="s">
        <v>8219</v>
      </c>
      <c r="C1642">
        <v>110</v>
      </c>
    </row>
    <row r="1643" spans="1:3" x14ac:dyDescent="0.25">
      <c r="A1643">
        <v>3237</v>
      </c>
      <c r="B1643" t="s">
        <v>8219</v>
      </c>
      <c r="C1643">
        <v>269</v>
      </c>
    </row>
    <row r="1644" spans="1:3" x14ac:dyDescent="0.25">
      <c r="A1644">
        <v>3238</v>
      </c>
      <c r="B1644" t="s">
        <v>8219</v>
      </c>
      <c r="C1644">
        <v>79</v>
      </c>
    </row>
    <row r="1645" spans="1:3" x14ac:dyDescent="0.25">
      <c r="A1645">
        <v>3239</v>
      </c>
      <c r="B1645" t="s">
        <v>8219</v>
      </c>
      <c r="C1645">
        <v>104</v>
      </c>
    </row>
    <row r="1646" spans="1:3" x14ac:dyDescent="0.25">
      <c r="A1646">
        <v>3240</v>
      </c>
      <c r="B1646" t="s">
        <v>8219</v>
      </c>
      <c r="C1646">
        <v>34</v>
      </c>
    </row>
    <row r="1647" spans="1:3" x14ac:dyDescent="0.25">
      <c r="A1647">
        <v>3241</v>
      </c>
      <c r="B1647" t="s">
        <v>8219</v>
      </c>
      <c r="C1647">
        <v>167</v>
      </c>
    </row>
    <row r="1648" spans="1:3" x14ac:dyDescent="0.25">
      <c r="A1648">
        <v>3242</v>
      </c>
      <c r="B1648" t="s">
        <v>8219</v>
      </c>
      <c r="C1648">
        <v>183</v>
      </c>
    </row>
    <row r="1649" spans="1:3" x14ac:dyDescent="0.25">
      <c r="A1649">
        <v>3243</v>
      </c>
      <c r="B1649" t="s">
        <v>8219</v>
      </c>
      <c r="C1649">
        <v>71</v>
      </c>
    </row>
    <row r="1650" spans="1:3" x14ac:dyDescent="0.25">
      <c r="A1650">
        <v>3244</v>
      </c>
      <c r="B1650" t="s">
        <v>8219</v>
      </c>
      <c r="C1650">
        <v>69</v>
      </c>
    </row>
    <row r="1651" spans="1:3" x14ac:dyDescent="0.25">
      <c r="A1651">
        <v>3245</v>
      </c>
      <c r="B1651" t="s">
        <v>8219</v>
      </c>
      <c r="C1651">
        <v>270</v>
      </c>
    </row>
    <row r="1652" spans="1:3" x14ac:dyDescent="0.25">
      <c r="A1652">
        <v>3246</v>
      </c>
      <c r="B1652" t="s">
        <v>8219</v>
      </c>
      <c r="C1652">
        <v>193</v>
      </c>
    </row>
    <row r="1653" spans="1:3" x14ac:dyDescent="0.25">
      <c r="A1653">
        <v>3247</v>
      </c>
      <c r="B1653" t="s">
        <v>8219</v>
      </c>
      <c r="C1653">
        <v>57</v>
      </c>
    </row>
    <row r="1654" spans="1:3" x14ac:dyDescent="0.25">
      <c r="A1654">
        <v>3248</v>
      </c>
      <c r="B1654" t="s">
        <v>8219</v>
      </c>
      <c r="C1654">
        <v>200</v>
      </c>
    </row>
    <row r="1655" spans="1:3" x14ac:dyDescent="0.25">
      <c r="A1655">
        <v>3249</v>
      </c>
      <c r="B1655" t="s">
        <v>8219</v>
      </c>
      <c r="C1655">
        <v>88</v>
      </c>
    </row>
    <row r="1656" spans="1:3" x14ac:dyDescent="0.25">
      <c r="A1656">
        <v>3250</v>
      </c>
      <c r="B1656" t="s">
        <v>8219</v>
      </c>
      <c r="C1656">
        <v>213</v>
      </c>
    </row>
    <row r="1657" spans="1:3" x14ac:dyDescent="0.25">
      <c r="A1657">
        <v>3251</v>
      </c>
      <c r="B1657" t="s">
        <v>8219</v>
      </c>
      <c r="C1657">
        <v>20</v>
      </c>
    </row>
    <row r="1658" spans="1:3" x14ac:dyDescent="0.25">
      <c r="A1658">
        <v>3252</v>
      </c>
      <c r="B1658" t="s">
        <v>8219</v>
      </c>
      <c r="C1658">
        <v>50</v>
      </c>
    </row>
    <row r="1659" spans="1:3" x14ac:dyDescent="0.25">
      <c r="A1659">
        <v>3253</v>
      </c>
      <c r="B1659" t="s">
        <v>8219</v>
      </c>
      <c r="C1659">
        <v>115</v>
      </c>
    </row>
    <row r="1660" spans="1:3" x14ac:dyDescent="0.25">
      <c r="A1660">
        <v>3254</v>
      </c>
      <c r="B1660" t="s">
        <v>8219</v>
      </c>
      <c r="C1660">
        <v>186</v>
      </c>
    </row>
    <row r="1661" spans="1:3" x14ac:dyDescent="0.25">
      <c r="A1661">
        <v>3255</v>
      </c>
      <c r="B1661" t="s">
        <v>8219</v>
      </c>
      <c r="C1661">
        <v>18</v>
      </c>
    </row>
    <row r="1662" spans="1:3" x14ac:dyDescent="0.25">
      <c r="A1662">
        <v>3256</v>
      </c>
      <c r="B1662" t="s">
        <v>8219</v>
      </c>
      <c r="C1662">
        <v>176</v>
      </c>
    </row>
    <row r="1663" spans="1:3" x14ac:dyDescent="0.25">
      <c r="A1663">
        <v>3257</v>
      </c>
      <c r="B1663" t="s">
        <v>8219</v>
      </c>
      <c r="C1663">
        <v>41</v>
      </c>
    </row>
    <row r="1664" spans="1:3" x14ac:dyDescent="0.25">
      <c r="A1664">
        <v>3258</v>
      </c>
      <c r="B1664" t="s">
        <v>8219</v>
      </c>
      <c r="C1664">
        <v>75</v>
      </c>
    </row>
    <row r="1665" spans="1:3" x14ac:dyDescent="0.25">
      <c r="A1665">
        <v>3259</v>
      </c>
      <c r="B1665" t="s">
        <v>8219</v>
      </c>
      <c r="C1665">
        <v>97</v>
      </c>
    </row>
    <row r="1666" spans="1:3" x14ac:dyDescent="0.25">
      <c r="A1666">
        <v>3260</v>
      </c>
      <c r="B1666" t="s">
        <v>8219</v>
      </c>
      <c r="C1666">
        <v>73</v>
      </c>
    </row>
    <row r="1667" spans="1:3" x14ac:dyDescent="0.25">
      <c r="A1667">
        <v>3261</v>
      </c>
      <c r="B1667" t="s">
        <v>8219</v>
      </c>
      <c r="C1667">
        <v>49</v>
      </c>
    </row>
    <row r="1668" spans="1:3" x14ac:dyDescent="0.25">
      <c r="A1668">
        <v>3262</v>
      </c>
      <c r="B1668" t="s">
        <v>8219</v>
      </c>
      <c r="C1668">
        <v>134</v>
      </c>
    </row>
    <row r="1669" spans="1:3" x14ac:dyDescent="0.25">
      <c r="A1669">
        <v>3263</v>
      </c>
      <c r="B1669" t="s">
        <v>8219</v>
      </c>
      <c r="C1669">
        <v>68</v>
      </c>
    </row>
    <row r="1670" spans="1:3" x14ac:dyDescent="0.25">
      <c r="A1670">
        <v>3264</v>
      </c>
      <c r="B1670" t="s">
        <v>8219</v>
      </c>
      <c r="C1670">
        <v>49</v>
      </c>
    </row>
    <row r="1671" spans="1:3" x14ac:dyDescent="0.25">
      <c r="A1671">
        <v>3265</v>
      </c>
      <c r="B1671" t="s">
        <v>8219</v>
      </c>
      <c r="C1671">
        <v>63</v>
      </c>
    </row>
    <row r="1672" spans="1:3" x14ac:dyDescent="0.25">
      <c r="A1672">
        <v>3266</v>
      </c>
      <c r="B1672" t="s">
        <v>8219</v>
      </c>
      <c r="C1672">
        <v>163</v>
      </c>
    </row>
    <row r="1673" spans="1:3" x14ac:dyDescent="0.25">
      <c r="A1673">
        <v>3267</v>
      </c>
      <c r="B1673" t="s">
        <v>8219</v>
      </c>
      <c r="C1673">
        <v>288</v>
      </c>
    </row>
    <row r="1674" spans="1:3" x14ac:dyDescent="0.25">
      <c r="A1674">
        <v>3268</v>
      </c>
      <c r="B1674" t="s">
        <v>8219</v>
      </c>
      <c r="C1674">
        <v>42</v>
      </c>
    </row>
    <row r="1675" spans="1:3" x14ac:dyDescent="0.25">
      <c r="A1675">
        <v>3269</v>
      </c>
      <c r="B1675" t="s">
        <v>8219</v>
      </c>
      <c r="C1675">
        <v>70</v>
      </c>
    </row>
    <row r="1676" spans="1:3" x14ac:dyDescent="0.25">
      <c r="A1676">
        <v>3270</v>
      </c>
      <c r="B1676" t="s">
        <v>8219</v>
      </c>
      <c r="C1676">
        <v>30</v>
      </c>
    </row>
    <row r="1677" spans="1:3" x14ac:dyDescent="0.25">
      <c r="A1677">
        <v>3271</v>
      </c>
      <c r="B1677" t="s">
        <v>8219</v>
      </c>
      <c r="C1677">
        <v>51</v>
      </c>
    </row>
    <row r="1678" spans="1:3" x14ac:dyDescent="0.25">
      <c r="A1678">
        <v>3272</v>
      </c>
      <c r="B1678" t="s">
        <v>8219</v>
      </c>
      <c r="C1678">
        <v>145</v>
      </c>
    </row>
    <row r="1679" spans="1:3" x14ac:dyDescent="0.25">
      <c r="A1679">
        <v>3273</v>
      </c>
      <c r="B1679" t="s">
        <v>8219</v>
      </c>
      <c r="C1679">
        <v>21</v>
      </c>
    </row>
    <row r="1680" spans="1:3" x14ac:dyDescent="0.25">
      <c r="A1680">
        <v>3274</v>
      </c>
      <c r="B1680" t="s">
        <v>8219</v>
      </c>
      <c r="C1680">
        <v>286</v>
      </c>
    </row>
    <row r="1681" spans="1:3" x14ac:dyDescent="0.25">
      <c r="A1681">
        <v>3275</v>
      </c>
      <c r="B1681" t="s">
        <v>8219</v>
      </c>
      <c r="C1681">
        <v>12</v>
      </c>
    </row>
    <row r="1682" spans="1:3" x14ac:dyDescent="0.25">
      <c r="A1682">
        <v>3276</v>
      </c>
      <c r="B1682" t="s">
        <v>8219</v>
      </c>
      <c r="C1682">
        <v>100</v>
      </c>
    </row>
    <row r="1683" spans="1:3" x14ac:dyDescent="0.25">
      <c r="A1683">
        <v>3277</v>
      </c>
      <c r="B1683" t="s">
        <v>8219</v>
      </c>
      <c r="C1683">
        <v>100</v>
      </c>
    </row>
    <row r="1684" spans="1:3" x14ac:dyDescent="0.25">
      <c r="A1684">
        <v>3278</v>
      </c>
      <c r="B1684" t="s">
        <v>8219</v>
      </c>
      <c r="C1684">
        <v>34</v>
      </c>
    </row>
    <row r="1685" spans="1:3" x14ac:dyDescent="0.25">
      <c r="A1685">
        <v>3279</v>
      </c>
      <c r="B1685" t="s">
        <v>8219</v>
      </c>
      <c r="C1685">
        <v>63</v>
      </c>
    </row>
    <row r="1686" spans="1:3" x14ac:dyDescent="0.25">
      <c r="A1686">
        <v>3280</v>
      </c>
      <c r="B1686" t="s">
        <v>8219</v>
      </c>
      <c r="C1686">
        <v>30</v>
      </c>
    </row>
    <row r="1687" spans="1:3" x14ac:dyDescent="0.25">
      <c r="A1687">
        <v>3281</v>
      </c>
      <c r="B1687" t="s">
        <v>8219</v>
      </c>
      <c r="C1687">
        <v>47</v>
      </c>
    </row>
    <row r="1688" spans="1:3" x14ac:dyDescent="0.25">
      <c r="A1688">
        <v>3282</v>
      </c>
      <c r="B1688" t="s">
        <v>8219</v>
      </c>
      <c r="C1688">
        <v>237</v>
      </c>
    </row>
    <row r="1689" spans="1:3" x14ac:dyDescent="0.25">
      <c r="A1689">
        <v>3283</v>
      </c>
      <c r="B1689" t="s">
        <v>8219</v>
      </c>
      <c r="C1689">
        <v>47</v>
      </c>
    </row>
    <row r="1690" spans="1:3" x14ac:dyDescent="0.25">
      <c r="A1690">
        <v>3284</v>
      </c>
      <c r="B1690" t="s">
        <v>8219</v>
      </c>
      <c r="C1690">
        <v>15</v>
      </c>
    </row>
    <row r="1691" spans="1:3" x14ac:dyDescent="0.25">
      <c r="A1691">
        <v>3285</v>
      </c>
      <c r="B1691" t="s">
        <v>8219</v>
      </c>
      <c r="C1691">
        <v>81</v>
      </c>
    </row>
    <row r="1692" spans="1:3" x14ac:dyDescent="0.25">
      <c r="A1692">
        <v>3286</v>
      </c>
      <c r="B1692" t="s">
        <v>8219</v>
      </c>
      <c r="C1692">
        <v>122</v>
      </c>
    </row>
    <row r="1693" spans="1:3" x14ac:dyDescent="0.25">
      <c r="A1693">
        <v>3287</v>
      </c>
      <c r="B1693" t="s">
        <v>8219</v>
      </c>
      <c r="C1693">
        <v>34</v>
      </c>
    </row>
    <row r="1694" spans="1:3" x14ac:dyDescent="0.25">
      <c r="A1694">
        <v>3288</v>
      </c>
      <c r="B1694" t="s">
        <v>8219</v>
      </c>
      <c r="C1694">
        <v>207</v>
      </c>
    </row>
    <row r="1695" spans="1:3" x14ac:dyDescent="0.25">
      <c r="A1695">
        <v>3289</v>
      </c>
      <c r="B1695" t="s">
        <v>8219</v>
      </c>
      <c r="C1695">
        <v>25</v>
      </c>
    </row>
    <row r="1696" spans="1:3" x14ac:dyDescent="0.25">
      <c r="A1696">
        <v>3290</v>
      </c>
      <c r="B1696" t="s">
        <v>8219</v>
      </c>
      <c r="C1696">
        <v>72</v>
      </c>
    </row>
    <row r="1697" spans="1:3" x14ac:dyDescent="0.25">
      <c r="A1697">
        <v>3291</v>
      </c>
      <c r="B1697" t="s">
        <v>8219</v>
      </c>
      <c r="C1697">
        <v>14</v>
      </c>
    </row>
    <row r="1698" spans="1:3" x14ac:dyDescent="0.25">
      <c r="A1698">
        <v>3292</v>
      </c>
      <c r="B1698" t="s">
        <v>8219</v>
      </c>
      <c r="C1698">
        <v>15</v>
      </c>
    </row>
    <row r="1699" spans="1:3" x14ac:dyDescent="0.25">
      <c r="A1699">
        <v>3293</v>
      </c>
      <c r="B1699" t="s">
        <v>8219</v>
      </c>
      <c r="C1699">
        <v>91</v>
      </c>
    </row>
    <row r="1700" spans="1:3" x14ac:dyDescent="0.25">
      <c r="A1700">
        <v>3294</v>
      </c>
      <c r="B1700" t="s">
        <v>8219</v>
      </c>
      <c r="C1700">
        <v>24</v>
      </c>
    </row>
    <row r="1701" spans="1:3" x14ac:dyDescent="0.25">
      <c r="A1701">
        <v>3295</v>
      </c>
      <c r="B1701" t="s">
        <v>8219</v>
      </c>
      <c r="C1701">
        <v>27</v>
      </c>
    </row>
    <row r="1702" spans="1:3" x14ac:dyDescent="0.25">
      <c r="A1702">
        <v>3296</v>
      </c>
      <c r="B1702" t="s">
        <v>8219</v>
      </c>
      <c r="C1702">
        <v>47</v>
      </c>
    </row>
    <row r="1703" spans="1:3" x14ac:dyDescent="0.25">
      <c r="A1703">
        <v>3297</v>
      </c>
      <c r="B1703" t="s">
        <v>8219</v>
      </c>
      <c r="C1703">
        <v>44</v>
      </c>
    </row>
    <row r="1704" spans="1:3" x14ac:dyDescent="0.25">
      <c r="A1704">
        <v>3298</v>
      </c>
      <c r="B1704" t="s">
        <v>8219</v>
      </c>
      <c r="C1704">
        <v>72</v>
      </c>
    </row>
    <row r="1705" spans="1:3" x14ac:dyDescent="0.25">
      <c r="A1705">
        <v>3299</v>
      </c>
      <c r="B1705" t="s">
        <v>8219</v>
      </c>
      <c r="C1705">
        <v>63</v>
      </c>
    </row>
    <row r="1706" spans="1:3" x14ac:dyDescent="0.25">
      <c r="A1706">
        <v>3300</v>
      </c>
      <c r="B1706" t="s">
        <v>8219</v>
      </c>
      <c r="C1706">
        <v>88</v>
      </c>
    </row>
    <row r="1707" spans="1:3" x14ac:dyDescent="0.25">
      <c r="A1707">
        <v>3301</v>
      </c>
      <c r="B1707" t="s">
        <v>8219</v>
      </c>
      <c r="C1707">
        <v>70</v>
      </c>
    </row>
    <row r="1708" spans="1:3" x14ac:dyDescent="0.25">
      <c r="A1708">
        <v>3302</v>
      </c>
      <c r="B1708" t="s">
        <v>8219</v>
      </c>
      <c r="C1708">
        <v>50</v>
      </c>
    </row>
    <row r="1709" spans="1:3" x14ac:dyDescent="0.25">
      <c r="A1709">
        <v>3303</v>
      </c>
      <c r="B1709" t="s">
        <v>8219</v>
      </c>
      <c r="C1709">
        <v>35</v>
      </c>
    </row>
    <row r="1710" spans="1:3" x14ac:dyDescent="0.25">
      <c r="A1710">
        <v>3304</v>
      </c>
      <c r="B1710" t="s">
        <v>8219</v>
      </c>
      <c r="C1710">
        <v>175</v>
      </c>
    </row>
    <row r="1711" spans="1:3" x14ac:dyDescent="0.25">
      <c r="A1711">
        <v>3305</v>
      </c>
      <c r="B1711" t="s">
        <v>8219</v>
      </c>
      <c r="C1711">
        <v>20</v>
      </c>
    </row>
    <row r="1712" spans="1:3" x14ac:dyDescent="0.25">
      <c r="A1712">
        <v>3306</v>
      </c>
      <c r="B1712" t="s">
        <v>8219</v>
      </c>
      <c r="C1712">
        <v>54</v>
      </c>
    </row>
    <row r="1713" spans="1:3" x14ac:dyDescent="0.25">
      <c r="A1713">
        <v>3307</v>
      </c>
      <c r="B1713" t="s">
        <v>8219</v>
      </c>
      <c r="C1713">
        <v>20</v>
      </c>
    </row>
    <row r="1714" spans="1:3" x14ac:dyDescent="0.25">
      <c r="A1714">
        <v>3308</v>
      </c>
      <c r="B1714" t="s">
        <v>8219</v>
      </c>
      <c r="C1714">
        <v>57</v>
      </c>
    </row>
    <row r="1715" spans="1:3" x14ac:dyDescent="0.25">
      <c r="A1715">
        <v>3309</v>
      </c>
      <c r="B1715" t="s">
        <v>8219</v>
      </c>
      <c r="C1715">
        <v>31</v>
      </c>
    </row>
    <row r="1716" spans="1:3" x14ac:dyDescent="0.25">
      <c r="A1716">
        <v>3310</v>
      </c>
      <c r="B1716" t="s">
        <v>8219</v>
      </c>
      <c r="C1716">
        <v>31</v>
      </c>
    </row>
    <row r="1717" spans="1:3" x14ac:dyDescent="0.25">
      <c r="A1717">
        <v>3311</v>
      </c>
      <c r="B1717" t="s">
        <v>8219</v>
      </c>
      <c r="C1717">
        <v>45</v>
      </c>
    </row>
    <row r="1718" spans="1:3" x14ac:dyDescent="0.25">
      <c r="A1718">
        <v>3312</v>
      </c>
      <c r="B1718" t="s">
        <v>8219</v>
      </c>
      <c r="C1718">
        <v>41</v>
      </c>
    </row>
    <row r="1719" spans="1:3" x14ac:dyDescent="0.25">
      <c r="A1719">
        <v>3313</v>
      </c>
      <c r="B1719" t="s">
        <v>8219</v>
      </c>
      <c r="C1719">
        <v>29</v>
      </c>
    </row>
    <row r="1720" spans="1:3" x14ac:dyDescent="0.25">
      <c r="A1720">
        <v>3314</v>
      </c>
      <c r="B1720" t="s">
        <v>8219</v>
      </c>
      <c r="C1720">
        <v>58</v>
      </c>
    </row>
    <row r="1721" spans="1:3" x14ac:dyDescent="0.25">
      <c r="A1721">
        <v>3315</v>
      </c>
      <c r="B1721" t="s">
        <v>8219</v>
      </c>
      <c r="C1721">
        <v>89</v>
      </c>
    </row>
    <row r="1722" spans="1:3" x14ac:dyDescent="0.25">
      <c r="A1722">
        <v>3316</v>
      </c>
      <c r="B1722" t="s">
        <v>8219</v>
      </c>
      <c r="C1722">
        <v>125</v>
      </c>
    </row>
    <row r="1723" spans="1:3" x14ac:dyDescent="0.25">
      <c r="A1723">
        <v>3317</v>
      </c>
      <c r="B1723" t="s">
        <v>8219</v>
      </c>
      <c r="C1723">
        <v>18</v>
      </c>
    </row>
    <row r="1724" spans="1:3" x14ac:dyDescent="0.25">
      <c r="A1724">
        <v>3318</v>
      </c>
      <c r="B1724" t="s">
        <v>8219</v>
      </c>
      <c r="C1724">
        <v>32</v>
      </c>
    </row>
    <row r="1725" spans="1:3" x14ac:dyDescent="0.25">
      <c r="A1725">
        <v>3319</v>
      </c>
      <c r="B1725" t="s">
        <v>8219</v>
      </c>
      <c r="C1725">
        <v>16</v>
      </c>
    </row>
    <row r="1726" spans="1:3" x14ac:dyDescent="0.25">
      <c r="A1726">
        <v>3320</v>
      </c>
      <c r="B1726" t="s">
        <v>8219</v>
      </c>
      <c r="C1726">
        <v>38</v>
      </c>
    </row>
    <row r="1727" spans="1:3" x14ac:dyDescent="0.25">
      <c r="A1727">
        <v>3321</v>
      </c>
      <c r="B1727" t="s">
        <v>8219</v>
      </c>
      <c r="C1727">
        <v>15</v>
      </c>
    </row>
    <row r="1728" spans="1:3" x14ac:dyDescent="0.25">
      <c r="A1728">
        <v>3322</v>
      </c>
      <c r="B1728" t="s">
        <v>8219</v>
      </c>
      <c r="C1728">
        <v>23</v>
      </c>
    </row>
    <row r="1729" spans="1:3" x14ac:dyDescent="0.25">
      <c r="A1729">
        <v>3323</v>
      </c>
      <c r="B1729" t="s">
        <v>8219</v>
      </c>
      <c r="C1729">
        <v>49</v>
      </c>
    </row>
    <row r="1730" spans="1:3" x14ac:dyDescent="0.25">
      <c r="A1730">
        <v>3324</v>
      </c>
      <c r="B1730" t="s">
        <v>8219</v>
      </c>
      <c r="C1730">
        <v>10</v>
      </c>
    </row>
    <row r="1731" spans="1:3" x14ac:dyDescent="0.25">
      <c r="A1731">
        <v>3325</v>
      </c>
      <c r="B1731" t="s">
        <v>8219</v>
      </c>
      <c r="C1731">
        <v>15</v>
      </c>
    </row>
    <row r="1732" spans="1:3" x14ac:dyDescent="0.25">
      <c r="A1732">
        <v>3326</v>
      </c>
      <c r="B1732" t="s">
        <v>8219</v>
      </c>
      <c r="C1732">
        <v>57</v>
      </c>
    </row>
    <row r="1733" spans="1:3" x14ac:dyDescent="0.25">
      <c r="A1733">
        <v>3327</v>
      </c>
      <c r="B1733" t="s">
        <v>8219</v>
      </c>
      <c r="C1733">
        <v>33</v>
      </c>
    </row>
    <row r="1734" spans="1:3" x14ac:dyDescent="0.25">
      <c r="A1734">
        <v>3328</v>
      </c>
      <c r="B1734" t="s">
        <v>8219</v>
      </c>
      <c r="C1734">
        <v>9</v>
      </c>
    </row>
    <row r="1735" spans="1:3" x14ac:dyDescent="0.25">
      <c r="A1735">
        <v>3329</v>
      </c>
      <c r="B1735" t="s">
        <v>8219</v>
      </c>
      <c r="C1735">
        <v>26</v>
      </c>
    </row>
    <row r="1736" spans="1:3" x14ac:dyDescent="0.25">
      <c r="A1736">
        <v>3330</v>
      </c>
      <c r="B1736" t="s">
        <v>8219</v>
      </c>
      <c r="C1736">
        <v>69</v>
      </c>
    </row>
    <row r="1737" spans="1:3" x14ac:dyDescent="0.25">
      <c r="A1737">
        <v>3331</v>
      </c>
      <c r="B1737" t="s">
        <v>8219</v>
      </c>
      <c r="C1737">
        <v>65</v>
      </c>
    </row>
    <row r="1738" spans="1:3" x14ac:dyDescent="0.25">
      <c r="A1738">
        <v>3332</v>
      </c>
      <c r="B1738" t="s">
        <v>8219</v>
      </c>
      <c r="C1738">
        <v>83</v>
      </c>
    </row>
    <row r="1739" spans="1:3" x14ac:dyDescent="0.25">
      <c r="A1739">
        <v>3333</v>
      </c>
      <c r="B1739" t="s">
        <v>8219</v>
      </c>
      <c r="C1739">
        <v>111</v>
      </c>
    </row>
    <row r="1740" spans="1:3" x14ac:dyDescent="0.25">
      <c r="A1740">
        <v>3334</v>
      </c>
      <c r="B1740" t="s">
        <v>8219</v>
      </c>
      <c r="C1740">
        <v>46</v>
      </c>
    </row>
    <row r="1741" spans="1:3" x14ac:dyDescent="0.25">
      <c r="A1741">
        <v>3335</v>
      </c>
      <c r="B1741" t="s">
        <v>8219</v>
      </c>
      <c r="C1741">
        <v>63</v>
      </c>
    </row>
    <row r="1742" spans="1:3" x14ac:dyDescent="0.25">
      <c r="A1742">
        <v>3336</v>
      </c>
      <c r="B1742" t="s">
        <v>8219</v>
      </c>
      <c r="C1742">
        <v>9</v>
      </c>
    </row>
    <row r="1743" spans="1:3" x14ac:dyDescent="0.25">
      <c r="A1743">
        <v>3337</v>
      </c>
      <c r="B1743" t="s">
        <v>8219</v>
      </c>
      <c r="C1743">
        <v>34</v>
      </c>
    </row>
    <row r="1744" spans="1:3" x14ac:dyDescent="0.25">
      <c r="A1744">
        <v>3338</v>
      </c>
      <c r="B1744" t="s">
        <v>8219</v>
      </c>
      <c r="C1744">
        <v>112</v>
      </c>
    </row>
    <row r="1745" spans="1:3" x14ac:dyDescent="0.25">
      <c r="A1745">
        <v>3339</v>
      </c>
      <c r="B1745" t="s">
        <v>8219</v>
      </c>
      <c r="C1745">
        <v>47</v>
      </c>
    </row>
    <row r="1746" spans="1:3" x14ac:dyDescent="0.25">
      <c r="A1746">
        <v>3340</v>
      </c>
      <c r="B1746" t="s">
        <v>8219</v>
      </c>
      <c r="C1746">
        <v>38</v>
      </c>
    </row>
    <row r="1747" spans="1:3" x14ac:dyDescent="0.25">
      <c r="A1747">
        <v>3341</v>
      </c>
      <c r="B1747" t="s">
        <v>8219</v>
      </c>
      <c r="C1747">
        <v>28</v>
      </c>
    </row>
    <row r="1748" spans="1:3" x14ac:dyDescent="0.25">
      <c r="A1748">
        <v>3342</v>
      </c>
      <c r="B1748" t="s">
        <v>8219</v>
      </c>
      <c r="C1748">
        <v>78</v>
      </c>
    </row>
    <row r="1749" spans="1:3" x14ac:dyDescent="0.25">
      <c r="A1749">
        <v>3343</v>
      </c>
      <c r="B1749" t="s">
        <v>8219</v>
      </c>
      <c r="C1749">
        <v>23</v>
      </c>
    </row>
    <row r="1750" spans="1:3" x14ac:dyDescent="0.25">
      <c r="A1750">
        <v>3344</v>
      </c>
      <c r="B1750" t="s">
        <v>8219</v>
      </c>
      <c r="C1750">
        <v>40</v>
      </c>
    </row>
    <row r="1751" spans="1:3" x14ac:dyDescent="0.25">
      <c r="A1751">
        <v>3345</v>
      </c>
      <c r="B1751" t="s">
        <v>8219</v>
      </c>
      <c r="C1751">
        <v>13</v>
      </c>
    </row>
    <row r="1752" spans="1:3" x14ac:dyDescent="0.25">
      <c r="A1752">
        <v>3346</v>
      </c>
      <c r="B1752" t="s">
        <v>8219</v>
      </c>
      <c r="C1752">
        <v>18</v>
      </c>
    </row>
    <row r="1753" spans="1:3" x14ac:dyDescent="0.25">
      <c r="A1753">
        <v>3347</v>
      </c>
      <c r="B1753" t="s">
        <v>8219</v>
      </c>
      <c r="C1753">
        <v>22</v>
      </c>
    </row>
    <row r="1754" spans="1:3" x14ac:dyDescent="0.25">
      <c r="A1754">
        <v>3348</v>
      </c>
      <c r="B1754" t="s">
        <v>8219</v>
      </c>
      <c r="C1754">
        <v>79</v>
      </c>
    </row>
    <row r="1755" spans="1:3" x14ac:dyDescent="0.25">
      <c r="A1755">
        <v>3349</v>
      </c>
      <c r="B1755" t="s">
        <v>8219</v>
      </c>
      <c r="C1755">
        <v>14</v>
      </c>
    </row>
    <row r="1756" spans="1:3" x14ac:dyDescent="0.25">
      <c r="A1756">
        <v>3350</v>
      </c>
      <c r="B1756" t="s">
        <v>8219</v>
      </c>
      <c r="C1756">
        <v>51</v>
      </c>
    </row>
    <row r="1757" spans="1:3" x14ac:dyDescent="0.25">
      <c r="A1757">
        <v>3351</v>
      </c>
      <c r="B1757" t="s">
        <v>8219</v>
      </c>
      <c r="C1757">
        <v>54</v>
      </c>
    </row>
    <row r="1758" spans="1:3" x14ac:dyDescent="0.25">
      <c r="A1758">
        <v>3352</v>
      </c>
      <c r="B1758" t="s">
        <v>8219</v>
      </c>
      <c r="C1758">
        <v>70</v>
      </c>
    </row>
    <row r="1759" spans="1:3" x14ac:dyDescent="0.25">
      <c r="A1759">
        <v>3353</v>
      </c>
      <c r="B1759" t="s">
        <v>8219</v>
      </c>
      <c r="C1759">
        <v>44</v>
      </c>
    </row>
    <row r="1760" spans="1:3" x14ac:dyDescent="0.25">
      <c r="A1760">
        <v>3354</v>
      </c>
      <c r="B1760" t="s">
        <v>8219</v>
      </c>
      <c r="C1760">
        <v>55</v>
      </c>
    </row>
    <row r="1761" spans="1:3" x14ac:dyDescent="0.25">
      <c r="A1761">
        <v>3355</v>
      </c>
      <c r="B1761" t="s">
        <v>8219</v>
      </c>
      <c r="C1761">
        <v>15</v>
      </c>
    </row>
    <row r="1762" spans="1:3" x14ac:dyDescent="0.25">
      <c r="A1762">
        <v>3356</v>
      </c>
      <c r="B1762" t="s">
        <v>8219</v>
      </c>
      <c r="C1762">
        <v>27</v>
      </c>
    </row>
    <row r="1763" spans="1:3" x14ac:dyDescent="0.25">
      <c r="A1763">
        <v>3357</v>
      </c>
      <c r="B1763" t="s">
        <v>8219</v>
      </c>
      <c r="C1763">
        <v>21</v>
      </c>
    </row>
    <row r="1764" spans="1:3" x14ac:dyDescent="0.25">
      <c r="A1764">
        <v>3358</v>
      </c>
      <c r="B1764" t="s">
        <v>8219</v>
      </c>
      <c r="C1764">
        <v>162</v>
      </c>
    </row>
    <row r="1765" spans="1:3" x14ac:dyDescent="0.25">
      <c r="A1765">
        <v>3359</v>
      </c>
      <c r="B1765" t="s">
        <v>8219</v>
      </c>
      <c r="C1765">
        <v>23</v>
      </c>
    </row>
    <row r="1766" spans="1:3" x14ac:dyDescent="0.25">
      <c r="A1766">
        <v>3360</v>
      </c>
      <c r="B1766" t="s">
        <v>8219</v>
      </c>
      <c r="C1766">
        <v>72</v>
      </c>
    </row>
    <row r="1767" spans="1:3" x14ac:dyDescent="0.25">
      <c r="A1767">
        <v>3361</v>
      </c>
      <c r="B1767" t="s">
        <v>8219</v>
      </c>
      <c r="C1767">
        <v>68</v>
      </c>
    </row>
    <row r="1768" spans="1:3" x14ac:dyDescent="0.25">
      <c r="A1768">
        <v>3362</v>
      </c>
      <c r="B1768" t="s">
        <v>8219</v>
      </c>
      <c r="C1768">
        <v>20</v>
      </c>
    </row>
    <row r="1769" spans="1:3" x14ac:dyDescent="0.25">
      <c r="A1769">
        <v>3363</v>
      </c>
      <c r="B1769" t="s">
        <v>8219</v>
      </c>
      <c r="C1769">
        <v>26</v>
      </c>
    </row>
    <row r="1770" spans="1:3" x14ac:dyDescent="0.25">
      <c r="A1770">
        <v>3364</v>
      </c>
      <c r="B1770" t="s">
        <v>8219</v>
      </c>
      <c r="C1770">
        <v>72</v>
      </c>
    </row>
    <row r="1771" spans="1:3" x14ac:dyDescent="0.25">
      <c r="A1771">
        <v>3365</v>
      </c>
      <c r="B1771" t="s">
        <v>8219</v>
      </c>
      <c r="C1771">
        <v>3</v>
      </c>
    </row>
    <row r="1772" spans="1:3" x14ac:dyDescent="0.25">
      <c r="A1772">
        <v>3366</v>
      </c>
      <c r="B1772" t="s">
        <v>8219</v>
      </c>
      <c r="C1772">
        <v>18</v>
      </c>
    </row>
    <row r="1773" spans="1:3" x14ac:dyDescent="0.25">
      <c r="A1773">
        <v>3367</v>
      </c>
      <c r="B1773" t="s">
        <v>8219</v>
      </c>
      <c r="C1773">
        <v>30</v>
      </c>
    </row>
    <row r="1774" spans="1:3" x14ac:dyDescent="0.25">
      <c r="A1774">
        <v>3368</v>
      </c>
      <c r="B1774" t="s">
        <v>8219</v>
      </c>
      <c r="C1774">
        <v>23</v>
      </c>
    </row>
    <row r="1775" spans="1:3" x14ac:dyDescent="0.25">
      <c r="A1775">
        <v>3369</v>
      </c>
      <c r="B1775" t="s">
        <v>8219</v>
      </c>
      <c r="C1775">
        <v>54</v>
      </c>
    </row>
    <row r="1776" spans="1:3" x14ac:dyDescent="0.25">
      <c r="A1776">
        <v>3370</v>
      </c>
      <c r="B1776" t="s">
        <v>8219</v>
      </c>
      <c r="C1776">
        <v>26</v>
      </c>
    </row>
    <row r="1777" spans="1:3" x14ac:dyDescent="0.25">
      <c r="A1777">
        <v>3371</v>
      </c>
      <c r="B1777" t="s">
        <v>8219</v>
      </c>
      <c r="C1777">
        <v>9</v>
      </c>
    </row>
    <row r="1778" spans="1:3" x14ac:dyDescent="0.25">
      <c r="A1778">
        <v>3372</v>
      </c>
      <c r="B1778" t="s">
        <v>8219</v>
      </c>
      <c r="C1778">
        <v>27</v>
      </c>
    </row>
    <row r="1779" spans="1:3" x14ac:dyDescent="0.25">
      <c r="A1779">
        <v>3373</v>
      </c>
      <c r="B1779" t="s">
        <v>8219</v>
      </c>
      <c r="C1779">
        <v>30</v>
      </c>
    </row>
    <row r="1780" spans="1:3" x14ac:dyDescent="0.25">
      <c r="A1780">
        <v>3374</v>
      </c>
      <c r="B1780" t="s">
        <v>8219</v>
      </c>
      <c r="C1780">
        <v>52</v>
      </c>
    </row>
    <row r="1781" spans="1:3" x14ac:dyDescent="0.25">
      <c r="A1781">
        <v>3375</v>
      </c>
      <c r="B1781" t="s">
        <v>8219</v>
      </c>
      <c r="C1781">
        <v>17</v>
      </c>
    </row>
    <row r="1782" spans="1:3" x14ac:dyDescent="0.25">
      <c r="A1782">
        <v>3376</v>
      </c>
      <c r="B1782" t="s">
        <v>8219</v>
      </c>
      <c r="C1782">
        <v>19</v>
      </c>
    </row>
    <row r="1783" spans="1:3" x14ac:dyDescent="0.25">
      <c r="A1783">
        <v>3377</v>
      </c>
      <c r="B1783" t="s">
        <v>8219</v>
      </c>
      <c r="C1783">
        <v>77</v>
      </c>
    </row>
    <row r="1784" spans="1:3" x14ac:dyDescent="0.25">
      <c r="A1784">
        <v>3378</v>
      </c>
      <c r="B1784" t="s">
        <v>8219</v>
      </c>
      <c r="C1784">
        <v>21</v>
      </c>
    </row>
    <row r="1785" spans="1:3" x14ac:dyDescent="0.25">
      <c r="A1785">
        <v>3379</v>
      </c>
      <c r="B1785" t="s">
        <v>8219</v>
      </c>
      <c r="C1785">
        <v>38</v>
      </c>
    </row>
    <row r="1786" spans="1:3" x14ac:dyDescent="0.25">
      <c r="A1786">
        <v>3380</v>
      </c>
      <c r="B1786" t="s">
        <v>8219</v>
      </c>
      <c r="C1786">
        <v>28</v>
      </c>
    </row>
    <row r="1787" spans="1:3" x14ac:dyDescent="0.25">
      <c r="A1787">
        <v>3381</v>
      </c>
      <c r="B1787" t="s">
        <v>8219</v>
      </c>
      <c r="C1787">
        <v>48</v>
      </c>
    </row>
    <row r="1788" spans="1:3" x14ac:dyDescent="0.25">
      <c r="A1788">
        <v>3382</v>
      </c>
      <c r="B1788" t="s">
        <v>8219</v>
      </c>
      <c r="C1788">
        <v>46</v>
      </c>
    </row>
    <row r="1789" spans="1:3" x14ac:dyDescent="0.25">
      <c r="A1789">
        <v>3383</v>
      </c>
      <c r="B1789" t="s">
        <v>8219</v>
      </c>
      <c r="C1789">
        <v>30</v>
      </c>
    </row>
    <row r="1790" spans="1:3" x14ac:dyDescent="0.25">
      <c r="A1790">
        <v>3384</v>
      </c>
      <c r="B1790" t="s">
        <v>8219</v>
      </c>
      <c r="C1790">
        <v>64</v>
      </c>
    </row>
    <row r="1791" spans="1:3" x14ac:dyDescent="0.25">
      <c r="A1791">
        <v>3385</v>
      </c>
      <c r="B1791" t="s">
        <v>8219</v>
      </c>
      <c r="C1791">
        <v>15</v>
      </c>
    </row>
    <row r="1792" spans="1:3" x14ac:dyDescent="0.25">
      <c r="A1792">
        <v>3386</v>
      </c>
      <c r="B1792" t="s">
        <v>8219</v>
      </c>
      <c r="C1792">
        <v>41</v>
      </c>
    </row>
    <row r="1793" spans="1:3" x14ac:dyDescent="0.25">
      <c r="A1793">
        <v>3387</v>
      </c>
      <c r="B1793" t="s">
        <v>8219</v>
      </c>
      <c r="C1793">
        <v>35</v>
      </c>
    </row>
    <row r="1794" spans="1:3" x14ac:dyDescent="0.25">
      <c r="A1794">
        <v>3388</v>
      </c>
      <c r="B1794" t="s">
        <v>8219</v>
      </c>
      <c r="C1794">
        <v>45</v>
      </c>
    </row>
    <row r="1795" spans="1:3" x14ac:dyDescent="0.25">
      <c r="A1795">
        <v>3389</v>
      </c>
      <c r="B1795" t="s">
        <v>8219</v>
      </c>
      <c r="C1795">
        <v>62</v>
      </c>
    </row>
    <row r="1796" spans="1:3" x14ac:dyDescent="0.25">
      <c r="A1796">
        <v>3390</v>
      </c>
      <c r="B1796" t="s">
        <v>8219</v>
      </c>
      <c r="C1796">
        <v>22</v>
      </c>
    </row>
    <row r="1797" spans="1:3" x14ac:dyDescent="0.25">
      <c r="A1797">
        <v>3391</v>
      </c>
      <c r="B1797" t="s">
        <v>8219</v>
      </c>
      <c r="C1797">
        <v>18</v>
      </c>
    </row>
    <row r="1798" spans="1:3" x14ac:dyDescent="0.25">
      <c r="A1798">
        <v>3392</v>
      </c>
      <c r="B1798" t="s">
        <v>8219</v>
      </c>
      <c r="C1798">
        <v>12</v>
      </c>
    </row>
    <row r="1799" spans="1:3" x14ac:dyDescent="0.25">
      <c r="A1799">
        <v>3393</v>
      </c>
      <c r="B1799" t="s">
        <v>8219</v>
      </c>
      <c r="C1799">
        <v>44</v>
      </c>
    </row>
    <row r="1800" spans="1:3" x14ac:dyDescent="0.25">
      <c r="A1800">
        <v>3394</v>
      </c>
      <c r="B1800" t="s">
        <v>8219</v>
      </c>
      <c r="C1800">
        <v>27</v>
      </c>
    </row>
    <row r="1801" spans="1:3" x14ac:dyDescent="0.25">
      <c r="A1801">
        <v>3395</v>
      </c>
      <c r="B1801" t="s">
        <v>8219</v>
      </c>
      <c r="C1801">
        <v>38</v>
      </c>
    </row>
    <row r="1802" spans="1:3" x14ac:dyDescent="0.25">
      <c r="A1802">
        <v>3396</v>
      </c>
      <c r="B1802" t="s">
        <v>8219</v>
      </c>
      <c r="C1802">
        <v>28</v>
      </c>
    </row>
    <row r="1803" spans="1:3" x14ac:dyDescent="0.25">
      <c r="A1803">
        <v>3397</v>
      </c>
      <c r="B1803" t="s">
        <v>8219</v>
      </c>
      <c r="C1803">
        <v>24</v>
      </c>
    </row>
    <row r="1804" spans="1:3" x14ac:dyDescent="0.25">
      <c r="A1804">
        <v>3398</v>
      </c>
      <c r="B1804" t="s">
        <v>8219</v>
      </c>
      <c r="C1804">
        <v>65</v>
      </c>
    </row>
    <row r="1805" spans="1:3" x14ac:dyDescent="0.25">
      <c r="A1805">
        <v>3399</v>
      </c>
      <c r="B1805" t="s">
        <v>8219</v>
      </c>
      <c r="C1805">
        <v>46</v>
      </c>
    </row>
    <row r="1806" spans="1:3" x14ac:dyDescent="0.25">
      <c r="A1806">
        <v>3400</v>
      </c>
      <c r="B1806" t="s">
        <v>8219</v>
      </c>
      <c r="C1806">
        <v>85</v>
      </c>
    </row>
    <row r="1807" spans="1:3" x14ac:dyDescent="0.25">
      <c r="A1807">
        <v>3401</v>
      </c>
      <c r="B1807" t="s">
        <v>8219</v>
      </c>
      <c r="C1807">
        <v>66</v>
      </c>
    </row>
    <row r="1808" spans="1:3" x14ac:dyDescent="0.25">
      <c r="A1808">
        <v>3402</v>
      </c>
      <c r="B1808" t="s">
        <v>8219</v>
      </c>
      <c r="C1808">
        <v>165</v>
      </c>
    </row>
    <row r="1809" spans="1:3" x14ac:dyDescent="0.25">
      <c r="A1809">
        <v>3403</v>
      </c>
      <c r="B1809" t="s">
        <v>8219</v>
      </c>
      <c r="C1809">
        <v>17</v>
      </c>
    </row>
    <row r="1810" spans="1:3" x14ac:dyDescent="0.25">
      <c r="A1810">
        <v>3404</v>
      </c>
      <c r="B1810" t="s">
        <v>8219</v>
      </c>
      <c r="C1810">
        <v>3</v>
      </c>
    </row>
    <row r="1811" spans="1:3" x14ac:dyDescent="0.25">
      <c r="A1811">
        <v>3405</v>
      </c>
      <c r="B1811" t="s">
        <v>8219</v>
      </c>
      <c r="C1811">
        <v>17</v>
      </c>
    </row>
    <row r="1812" spans="1:3" x14ac:dyDescent="0.25">
      <c r="A1812">
        <v>3406</v>
      </c>
      <c r="B1812" t="s">
        <v>8219</v>
      </c>
      <c r="C1812">
        <v>91</v>
      </c>
    </row>
    <row r="1813" spans="1:3" x14ac:dyDescent="0.25">
      <c r="A1813">
        <v>3407</v>
      </c>
      <c r="B1813" t="s">
        <v>8219</v>
      </c>
      <c r="C1813">
        <v>67</v>
      </c>
    </row>
    <row r="1814" spans="1:3" x14ac:dyDescent="0.25">
      <c r="A1814">
        <v>3408</v>
      </c>
      <c r="B1814" t="s">
        <v>8219</v>
      </c>
      <c r="C1814">
        <v>18</v>
      </c>
    </row>
    <row r="1815" spans="1:3" x14ac:dyDescent="0.25">
      <c r="A1815">
        <v>3409</v>
      </c>
      <c r="B1815" t="s">
        <v>8219</v>
      </c>
      <c r="C1815">
        <v>21</v>
      </c>
    </row>
    <row r="1816" spans="1:3" x14ac:dyDescent="0.25">
      <c r="A1816">
        <v>3410</v>
      </c>
      <c r="B1816" t="s">
        <v>8219</v>
      </c>
      <c r="C1816">
        <v>40</v>
      </c>
    </row>
    <row r="1817" spans="1:3" x14ac:dyDescent="0.25">
      <c r="A1817">
        <v>3411</v>
      </c>
      <c r="B1817" t="s">
        <v>8219</v>
      </c>
      <c r="C1817">
        <v>78</v>
      </c>
    </row>
    <row r="1818" spans="1:3" x14ac:dyDescent="0.25">
      <c r="A1818">
        <v>3412</v>
      </c>
      <c r="B1818" t="s">
        <v>8219</v>
      </c>
      <c r="C1818">
        <v>26</v>
      </c>
    </row>
    <row r="1819" spans="1:3" x14ac:dyDescent="0.25">
      <c r="A1819">
        <v>3413</v>
      </c>
      <c r="B1819" t="s">
        <v>8219</v>
      </c>
      <c r="C1819">
        <v>14</v>
      </c>
    </row>
    <row r="1820" spans="1:3" x14ac:dyDescent="0.25">
      <c r="A1820">
        <v>3414</v>
      </c>
      <c r="B1820" t="s">
        <v>8219</v>
      </c>
      <c r="C1820">
        <v>44</v>
      </c>
    </row>
    <row r="1821" spans="1:3" x14ac:dyDescent="0.25">
      <c r="A1821">
        <v>3415</v>
      </c>
      <c r="B1821" t="s">
        <v>8219</v>
      </c>
      <c r="C1821">
        <v>9</v>
      </c>
    </row>
    <row r="1822" spans="1:3" x14ac:dyDescent="0.25">
      <c r="A1822">
        <v>3416</v>
      </c>
      <c r="B1822" t="s">
        <v>8219</v>
      </c>
      <c r="C1822">
        <v>30</v>
      </c>
    </row>
    <row r="1823" spans="1:3" x14ac:dyDescent="0.25">
      <c r="A1823">
        <v>3417</v>
      </c>
      <c r="B1823" t="s">
        <v>8219</v>
      </c>
      <c r="C1823">
        <v>45</v>
      </c>
    </row>
    <row r="1824" spans="1:3" x14ac:dyDescent="0.25">
      <c r="A1824">
        <v>3418</v>
      </c>
      <c r="B1824" t="s">
        <v>8219</v>
      </c>
      <c r="C1824">
        <v>56</v>
      </c>
    </row>
    <row r="1825" spans="1:3" x14ac:dyDescent="0.25">
      <c r="A1825">
        <v>3419</v>
      </c>
      <c r="B1825" t="s">
        <v>8219</v>
      </c>
      <c r="C1825">
        <v>46</v>
      </c>
    </row>
    <row r="1826" spans="1:3" x14ac:dyDescent="0.25">
      <c r="A1826">
        <v>3420</v>
      </c>
      <c r="B1826" t="s">
        <v>8219</v>
      </c>
      <c r="C1826">
        <v>34</v>
      </c>
    </row>
    <row r="1827" spans="1:3" x14ac:dyDescent="0.25">
      <c r="A1827">
        <v>3421</v>
      </c>
      <c r="B1827" t="s">
        <v>8219</v>
      </c>
      <c r="C1827">
        <v>98</v>
      </c>
    </row>
    <row r="1828" spans="1:3" x14ac:dyDescent="0.25">
      <c r="A1828">
        <v>3422</v>
      </c>
      <c r="B1828" t="s">
        <v>8219</v>
      </c>
      <c r="C1828">
        <v>46</v>
      </c>
    </row>
    <row r="1829" spans="1:3" x14ac:dyDescent="0.25">
      <c r="A1829">
        <v>3423</v>
      </c>
      <c r="B1829" t="s">
        <v>8219</v>
      </c>
      <c r="C1829">
        <v>10</v>
      </c>
    </row>
    <row r="1830" spans="1:3" x14ac:dyDescent="0.25">
      <c r="A1830">
        <v>3424</v>
      </c>
      <c r="B1830" t="s">
        <v>8219</v>
      </c>
      <c r="C1830">
        <v>76</v>
      </c>
    </row>
    <row r="1831" spans="1:3" x14ac:dyDescent="0.25">
      <c r="A1831">
        <v>3425</v>
      </c>
      <c r="B1831" t="s">
        <v>8219</v>
      </c>
      <c r="C1831">
        <v>104</v>
      </c>
    </row>
    <row r="1832" spans="1:3" x14ac:dyDescent="0.25">
      <c r="A1832">
        <v>3426</v>
      </c>
      <c r="B1832" t="s">
        <v>8219</v>
      </c>
      <c r="C1832">
        <v>87</v>
      </c>
    </row>
    <row r="1833" spans="1:3" x14ac:dyDescent="0.25">
      <c r="A1833">
        <v>3427</v>
      </c>
      <c r="B1833" t="s">
        <v>8219</v>
      </c>
      <c r="C1833">
        <v>29</v>
      </c>
    </row>
    <row r="1834" spans="1:3" x14ac:dyDescent="0.25">
      <c r="A1834">
        <v>3428</v>
      </c>
      <c r="B1834" t="s">
        <v>8219</v>
      </c>
      <c r="C1834">
        <v>51</v>
      </c>
    </row>
    <row r="1835" spans="1:3" x14ac:dyDescent="0.25">
      <c r="A1835">
        <v>3429</v>
      </c>
      <c r="B1835" t="s">
        <v>8219</v>
      </c>
      <c r="C1835">
        <v>12</v>
      </c>
    </row>
    <row r="1836" spans="1:3" x14ac:dyDescent="0.25">
      <c r="A1836">
        <v>3430</v>
      </c>
      <c r="B1836" t="s">
        <v>8219</v>
      </c>
      <c r="C1836">
        <v>72</v>
      </c>
    </row>
    <row r="1837" spans="1:3" x14ac:dyDescent="0.25">
      <c r="A1837">
        <v>3431</v>
      </c>
      <c r="B1837" t="s">
        <v>8219</v>
      </c>
      <c r="C1837">
        <v>21</v>
      </c>
    </row>
    <row r="1838" spans="1:3" x14ac:dyDescent="0.25">
      <c r="A1838">
        <v>3432</v>
      </c>
      <c r="B1838" t="s">
        <v>8219</v>
      </c>
      <c r="C1838">
        <v>42</v>
      </c>
    </row>
    <row r="1839" spans="1:3" x14ac:dyDescent="0.25">
      <c r="A1839">
        <v>3433</v>
      </c>
      <c r="B1839" t="s">
        <v>8219</v>
      </c>
      <c r="C1839">
        <v>71</v>
      </c>
    </row>
    <row r="1840" spans="1:3" x14ac:dyDescent="0.25">
      <c r="A1840">
        <v>3434</v>
      </c>
      <c r="B1840" t="s">
        <v>8219</v>
      </c>
      <c r="C1840">
        <v>168</v>
      </c>
    </row>
    <row r="1841" spans="1:3" x14ac:dyDescent="0.25">
      <c r="A1841">
        <v>3435</v>
      </c>
      <c r="B1841" t="s">
        <v>8219</v>
      </c>
      <c r="C1841">
        <v>19</v>
      </c>
    </row>
    <row r="1842" spans="1:3" x14ac:dyDescent="0.25">
      <c r="A1842">
        <v>3436</v>
      </c>
      <c r="B1842" t="s">
        <v>8219</v>
      </c>
      <c r="C1842">
        <v>37</v>
      </c>
    </row>
    <row r="1843" spans="1:3" x14ac:dyDescent="0.25">
      <c r="A1843">
        <v>3437</v>
      </c>
      <c r="B1843" t="s">
        <v>8219</v>
      </c>
      <c r="C1843">
        <v>36</v>
      </c>
    </row>
    <row r="1844" spans="1:3" x14ac:dyDescent="0.25">
      <c r="A1844">
        <v>3438</v>
      </c>
      <c r="B1844" t="s">
        <v>8219</v>
      </c>
      <c r="C1844">
        <v>14</v>
      </c>
    </row>
    <row r="1845" spans="1:3" x14ac:dyDescent="0.25">
      <c r="A1845">
        <v>3439</v>
      </c>
      <c r="B1845" t="s">
        <v>8219</v>
      </c>
      <c r="C1845">
        <v>18</v>
      </c>
    </row>
    <row r="1846" spans="1:3" x14ac:dyDescent="0.25">
      <c r="A1846">
        <v>3440</v>
      </c>
      <c r="B1846" t="s">
        <v>8219</v>
      </c>
      <c r="C1846">
        <v>82</v>
      </c>
    </row>
    <row r="1847" spans="1:3" x14ac:dyDescent="0.25">
      <c r="A1847">
        <v>3441</v>
      </c>
      <c r="B1847" t="s">
        <v>8219</v>
      </c>
      <c r="C1847">
        <v>43</v>
      </c>
    </row>
    <row r="1848" spans="1:3" x14ac:dyDescent="0.25">
      <c r="A1848">
        <v>3442</v>
      </c>
      <c r="B1848" t="s">
        <v>8219</v>
      </c>
      <c r="C1848">
        <v>8</v>
      </c>
    </row>
    <row r="1849" spans="1:3" x14ac:dyDescent="0.25">
      <c r="A1849">
        <v>3443</v>
      </c>
      <c r="B1849" t="s">
        <v>8219</v>
      </c>
      <c r="C1849">
        <v>45</v>
      </c>
    </row>
    <row r="1850" spans="1:3" x14ac:dyDescent="0.25">
      <c r="A1850">
        <v>3444</v>
      </c>
      <c r="B1850" t="s">
        <v>8219</v>
      </c>
      <c r="C1850">
        <v>20</v>
      </c>
    </row>
    <row r="1851" spans="1:3" x14ac:dyDescent="0.25">
      <c r="A1851">
        <v>3445</v>
      </c>
      <c r="B1851" t="s">
        <v>8219</v>
      </c>
      <c r="C1851">
        <v>31</v>
      </c>
    </row>
    <row r="1852" spans="1:3" x14ac:dyDescent="0.25">
      <c r="A1852">
        <v>3446</v>
      </c>
      <c r="B1852" t="s">
        <v>8219</v>
      </c>
      <c r="C1852">
        <v>25</v>
      </c>
    </row>
    <row r="1853" spans="1:3" x14ac:dyDescent="0.25">
      <c r="A1853">
        <v>3447</v>
      </c>
      <c r="B1853" t="s">
        <v>8219</v>
      </c>
      <c r="C1853">
        <v>14</v>
      </c>
    </row>
    <row r="1854" spans="1:3" x14ac:dyDescent="0.25">
      <c r="A1854">
        <v>3448</v>
      </c>
      <c r="B1854" t="s">
        <v>8219</v>
      </c>
      <c r="C1854">
        <v>45</v>
      </c>
    </row>
    <row r="1855" spans="1:3" x14ac:dyDescent="0.25">
      <c r="A1855">
        <v>3449</v>
      </c>
      <c r="B1855" t="s">
        <v>8219</v>
      </c>
      <c r="C1855">
        <v>20</v>
      </c>
    </row>
    <row r="1856" spans="1:3" x14ac:dyDescent="0.25">
      <c r="A1856">
        <v>3450</v>
      </c>
      <c r="B1856" t="s">
        <v>8219</v>
      </c>
      <c r="C1856">
        <v>39</v>
      </c>
    </row>
    <row r="1857" spans="1:3" x14ac:dyDescent="0.25">
      <c r="A1857">
        <v>3451</v>
      </c>
      <c r="B1857" t="s">
        <v>8219</v>
      </c>
      <c r="C1857">
        <v>16</v>
      </c>
    </row>
    <row r="1858" spans="1:3" x14ac:dyDescent="0.25">
      <c r="A1858">
        <v>3452</v>
      </c>
      <c r="B1858" t="s">
        <v>8219</v>
      </c>
      <c r="C1858">
        <v>37</v>
      </c>
    </row>
    <row r="1859" spans="1:3" x14ac:dyDescent="0.25">
      <c r="A1859">
        <v>3453</v>
      </c>
      <c r="B1859" t="s">
        <v>8219</v>
      </c>
      <c r="C1859">
        <v>14</v>
      </c>
    </row>
    <row r="1860" spans="1:3" x14ac:dyDescent="0.25">
      <c r="A1860">
        <v>3454</v>
      </c>
      <c r="B1860" t="s">
        <v>8219</v>
      </c>
      <c r="C1860">
        <v>21</v>
      </c>
    </row>
    <row r="1861" spans="1:3" x14ac:dyDescent="0.25">
      <c r="A1861">
        <v>3455</v>
      </c>
      <c r="B1861" t="s">
        <v>8219</v>
      </c>
      <c r="C1861">
        <v>69</v>
      </c>
    </row>
    <row r="1862" spans="1:3" x14ac:dyDescent="0.25">
      <c r="A1862">
        <v>3456</v>
      </c>
      <c r="B1862" t="s">
        <v>8219</v>
      </c>
      <c r="C1862">
        <v>16</v>
      </c>
    </row>
    <row r="1863" spans="1:3" x14ac:dyDescent="0.25">
      <c r="A1863">
        <v>3457</v>
      </c>
      <c r="B1863" t="s">
        <v>8219</v>
      </c>
      <c r="C1863">
        <v>55</v>
      </c>
    </row>
    <row r="1864" spans="1:3" x14ac:dyDescent="0.25">
      <c r="A1864">
        <v>3458</v>
      </c>
      <c r="B1864" t="s">
        <v>8219</v>
      </c>
      <c r="C1864">
        <v>27</v>
      </c>
    </row>
    <row r="1865" spans="1:3" x14ac:dyDescent="0.25">
      <c r="A1865">
        <v>3459</v>
      </c>
      <c r="B1865" t="s">
        <v>8219</v>
      </c>
      <c r="C1865">
        <v>36</v>
      </c>
    </row>
    <row r="1866" spans="1:3" x14ac:dyDescent="0.25">
      <c r="A1866">
        <v>3460</v>
      </c>
      <c r="B1866" t="s">
        <v>8219</v>
      </c>
      <c r="C1866">
        <v>19</v>
      </c>
    </row>
    <row r="1867" spans="1:3" x14ac:dyDescent="0.25">
      <c r="A1867">
        <v>3461</v>
      </c>
      <c r="B1867" t="s">
        <v>8219</v>
      </c>
      <c r="C1867">
        <v>12</v>
      </c>
    </row>
    <row r="1868" spans="1:3" x14ac:dyDescent="0.25">
      <c r="A1868">
        <v>3462</v>
      </c>
      <c r="B1868" t="s">
        <v>8219</v>
      </c>
      <c r="C1868">
        <v>17</v>
      </c>
    </row>
    <row r="1869" spans="1:3" x14ac:dyDescent="0.25">
      <c r="A1869">
        <v>3463</v>
      </c>
      <c r="B1869" t="s">
        <v>8219</v>
      </c>
      <c r="C1869">
        <v>114</v>
      </c>
    </row>
    <row r="1870" spans="1:3" x14ac:dyDescent="0.25">
      <c r="A1870">
        <v>3464</v>
      </c>
      <c r="B1870" t="s">
        <v>8219</v>
      </c>
      <c r="C1870">
        <v>93</v>
      </c>
    </row>
    <row r="1871" spans="1:3" x14ac:dyDescent="0.25">
      <c r="A1871">
        <v>3465</v>
      </c>
      <c r="B1871" t="s">
        <v>8219</v>
      </c>
      <c r="C1871">
        <v>36</v>
      </c>
    </row>
    <row r="1872" spans="1:3" x14ac:dyDescent="0.25">
      <c r="A1872">
        <v>3466</v>
      </c>
      <c r="B1872" t="s">
        <v>8219</v>
      </c>
      <c r="C1872">
        <v>61</v>
      </c>
    </row>
    <row r="1873" spans="1:3" x14ac:dyDescent="0.25">
      <c r="A1873">
        <v>3467</v>
      </c>
      <c r="B1873" t="s">
        <v>8219</v>
      </c>
      <c r="C1873">
        <v>47</v>
      </c>
    </row>
    <row r="1874" spans="1:3" x14ac:dyDescent="0.25">
      <c r="A1874">
        <v>3468</v>
      </c>
      <c r="B1874" t="s">
        <v>8219</v>
      </c>
      <c r="C1874">
        <v>17</v>
      </c>
    </row>
    <row r="1875" spans="1:3" x14ac:dyDescent="0.25">
      <c r="A1875">
        <v>3469</v>
      </c>
      <c r="B1875" t="s">
        <v>8219</v>
      </c>
      <c r="C1875">
        <v>63</v>
      </c>
    </row>
    <row r="1876" spans="1:3" x14ac:dyDescent="0.25">
      <c r="A1876">
        <v>3470</v>
      </c>
      <c r="B1876" t="s">
        <v>8219</v>
      </c>
      <c r="C1876">
        <v>9</v>
      </c>
    </row>
    <row r="1877" spans="1:3" x14ac:dyDescent="0.25">
      <c r="A1877">
        <v>3471</v>
      </c>
      <c r="B1877" t="s">
        <v>8219</v>
      </c>
      <c r="C1877">
        <v>30</v>
      </c>
    </row>
    <row r="1878" spans="1:3" x14ac:dyDescent="0.25">
      <c r="A1878">
        <v>3472</v>
      </c>
      <c r="B1878" t="s">
        <v>8219</v>
      </c>
      <c r="C1878">
        <v>23</v>
      </c>
    </row>
    <row r="1879" spans="1:3" x14ac:dyDescent="0.25">
      <c r="A1879">
        <v>3473</v>
      </c>
      <c r="B1879" t="s">
        <v>8219</v>
      </c>
      <c r="C1879">
        <v>33</v>
      </c>
    </row>
    <row r="1880" spans="1:3" x14ac:dyDescent="0.25">
      <c r="A1880">
        <v>3474</v>
      </c>
      <c r="B1880" t="s">
        <v>8219</v>
      </c>
      <c r="C1880">
        <v>39</v>
      </c>
    </row>
    <row r="1881" spans="1:3" x14ac:dyDescent="0.25">
      <c r="A1881">
        <v>3475</v>
      </c>
      <c r="B1881" t="s">
        <v>8219</v>
      </c>
      <c r="C1881">
        <v>17</v>
      </c>
    </row>
    <row r="1882" spans="1:3" x14ac:dyDescent="0.25">
      <c r="A1882">
        <v>3476</v>
      </c>
      <c r="B1882" t="s">
        <v>8219</v>
      </c>
      <c r="C1882">
        <v>6</v>
      </c>
    </row>
    <row r="1883" spans="1:3" x14ac:dyDescent="0.25">
      <c r="A1883">
        <v>3477</v>
      </c>
      <c r="B1883" t="s">
        <v>8219</v>
      </c>
      <c r="C1883">
        <v>39</v>
      </c>
    </row>
    <row r="1884" spans="1:3" x14ac:dyDescent="0.25">
      <c r="A1884">
        <v>3478</v>
      </c>
      <c r="B1884" t="s">
        <v>8219</v>
      </c>
      <c r="C1884">
        <v>57</v>
      </c>
    </row>
    <row r="1885" spans="1:3" x14ac:dyDescent="0.25">
      <c r="A1885">
        <v>3479</v>
      </c>
      <c r="B1885" t="s">
        <v>8219</v>
      </c>
      <c r="C1885">
        <v>56</v>
      </c>
    </row>
    <row r="1886" spans="1:3" x14ac:dyDescent="0.25">
      <c r="A1886">
        <v>3480</v>
      </c>
      <c r="B1886" t="s">
        <v>8219</v>
      </c>
      <c r="C1886">
        <v>13</v>
      </c>
    </row>
    <row r="1887" spans="1:3" x14ac:dyDescent="0.25">
      <c r="A1887">
        <v>3481</v>
      </c>
      <c r="B1887" t="s">
        <v>8219</v>
      </c>
      <c r="C1887">
        <v>95</v>
      </c>
    </row>
    <row r="1888" spans="1:3" x14ac:dyDescent="0.25">
      <c r="A1888">
        <v>3482</v>
      </c>
      <c r="B1888" t="s">
        <v>8219</v>
      </c>
      <c r="C1888">
        <v>80</v>
      </c>
    </row>
    <row r="1889" spans="1:3" x14ac:dyDescent="0.25">
      <c r="A1889">
        <v>3483</v>
      </c>
      <c r="B1889" t="s">
        <v>8219</v>
      </c>
      <c r="C1889">
        <v>133</v>
      </c>
    </row>
    <row r="1890" spans="1:3" x14ac:dyDescent="0.25">
      <c r="A1890">
        <v>3484</v>
      </c>
      <c r="B1890" t="s">
        <v>8219</v>
      </c>
      <c r="C1890">
        <v>44</v>
      </c>
    </row>
    <row r="1891" spans="1:3" x14ac:dyDescent="0.25">
      <c r="A1891">
        <v>3485</v>
      </c>
      <c r="B1891" t="s">
        <v>8219</v>
      </c>
      <c r="C1891">
        <v>30</v>
      </c>
    </row>
    <row r="1892" spans="1:3" x14ac:dyDescent="0.25">
      <c r="A1892">
        <v>3486</v>
      </c>
      <c r="B1892" t="s">
        <v>8219</v>
      </c>
      <c r="C1892">
        <v>56</v>
      </c>
    </row>
    <row r="1893" spans="1:3" x14ac:dyDescent="0.25">
      <c r="A1893">
        <v>3487</v>
      </c>
      <c r="B1893" t="s">
        <v>8219</v>
      </c>
      <c r="C1893">
        <v>66</v>
      </c>
    </row>
    <row r="1894" spans="1:3" x14ac:dyDescent="0.25">
      <c r="A1894">
        <v>3488</v>
      </c>
      <c r="B1894" t="s">
        <v>8219</v>
      </c>
      <c r="C1894">
        <v>29</v>
      </c>
    </row>
    <row r="1895" spans="1:3" x14ac:dyDescent="0.25">
      <c r="A1895">
        <v>3489</v>
      </c>
      <c r="B1895" t="s">
        <v>8219</v>
      </c>
      <c r="C1895">
        <v>72</v>
      </c>
    </row>
    <row r="1896" spans="1:3" x14ac:dyDescent="0.25">
      <c r="A1896">
        <v>3490</v>
      </c>
      <c r="B1896" t="s">
        <v>8219</v>
      </c>
      <c r="C1896">
        <v>27</v>
      </c>
    </row>
    <row r="1897" spans="1:3" x14ac:dyDescent="0.25">
      <c r="A1897">
        <v>3491</v>
      </c>
      <c r="B1897" t="s">
        <v>8219</v>
      </c>
      <c r="C1897">
        <v>10</v>
      </c>
    </row>
    <row r="1898" spans="1:3" x14ac:dyDescent="0.25">
      <c r="A1898">
        <v>3492</v>
      </c>
      <c r="B1898" t="s">
        <v>8219</v>
      </c>
      <c r="C1898">
        <v>35</v>
      </c>
    </row>
    <row r="1899" spans="1:3" x14ac:dyDescent="0.25">
      <c r="A1899">
        <v>3493</v>
      </c>
      <c r="B1899" t="s">
        <v>8219</v>
      </c>
      <c r="C1899">
        <v>29</v>
      </c>
    </row>
    <row r="1900" spans="1:3" x14ac:dyDescent="0.25">
      <c r="A1900">
        <v>3494</v>
      </c>
      <c r="B1900" t="s">
        <v>8219</v>
      </c>
      <c r="C1900">
        <v>13</v>
      </c>
    </row>
    <row r="1901" spans="1:3" x14ac:dyDescent="0.25">
      <c r="A1901">
        <v>3495</v>
      </c>
      <c r="B1901" t="s">
        <v>8219</v>
      </c>
      <c r="C1901">
        <v>72</v>
      </c>
    </row>
    <row r="1902" spans="1:3" x14ac:dyDescent="0.25">
      <c r="A1902">
        <v>3496</v>
      </c>
      <c r="B1902" t="s">
        <v>8219</v>
      </c>
      <c r="C1902">
        <v>78</v>
      </c>
    </row>
    <row r="1903" spans="1:3" x14ac:dyDescent="0.25">
      <c r="A1903">
        <v>3497</v>
      </c>
      <c r="B1903" t="s">
        <v>8219</v>
      </c>
      <c r="C1903">
        <v>49</v>
      </c>
    </row>
    <row r="1904" spans="1:3" x14ac:dyDescent="0.25">
      <c r="A1904">
        <v>3498</v>
      </c>
      <c r="B1904" t="s">
        <v>8219</v>
      </c>
      <c r="C1904">
        <v>42</v>
      </c>
    </row>
    <row r="1905" spans="1:3" x14ac:dyDescent="0.25">
      <c r="A1905">
        <v>3499</v>
      </c>
      <c r="B1905" t="s">
        <v>8219</v>
      </c>
      <c r="C1905">
        <v>35</v>
      </c>
    </row>
    <row r="1906" spans="1:3" x14ac:dyDescent="0.25">
      <c r="A1906">
        <v>3500</v>
      </c>
      <c r="B1906" t="s">
        <v>8219</v>
      </c>
      <c r="C1906">
        <v>42</v>
      </c>
    </row>
    <row r="1907" spans="1:3" x14ac:dyDescent="0.25">
      <c r="A1907">
        <v>3501</v>
      </c>
      <c r="B1907" t="s">
        <v>8219</v>
      </c>
      <c r="C1907">
        <v>42</v>
      </c>
    </row>
    <row r="1908" spans="1:3" x14ac:dyDescent="0.25">
      <c r="A1908">
        <v>3502</v>
      </c>
      <c r="B1908" t="s">
        <v>8219</v>
      </c>
      <c r="C1908">
        <v>31</v>
      </c>
    </row>
    <row r="1909" spans="1:3" x14ac:dyDescent="0.25">
      <c r="A1909">
        <v>3503</v>
      </c>
      <c r="B1909" t="s">
        <v>8219</v>
      </c>
      <c r="C1909">
        <v>38</v>
      </c>
    </row>
    <row r="1910" spans="1:3" x14ac:dyDescent="0.25">
      <c r="A1910">
        <v>3504</v>
      </c>
      <c r="B1910" t="s">
        <v>8219</v>
      </c>
      <c r="C1910">
        <v>8</v>
      </c>
    </row>
    <row r="1911" spans="1:3" x14ac:dyDescent="0.25">
      <c r="A1911">
        <v>3505</v>
      </c>
      <c r="B1911" t="s">
        <v>8219</v>
      </c>
      <c r="C1911">
        <v>39</v>
      </c>
    </row>
    <row r="1912" spans="1:3" x14ac:dyDescent="0.25">
      <c r="A1912">
        <v>3506</v>
      </c>
      <c r="B1912" t="s">
        <v>8219</v>
      </c>
      <c r="C1912">
        <v>29</v>
      </c>
    </row>
    <row r="1913" spans="1:3" x14ac:dyDescent="0.25">
      <c r="A1913">
        <v>3507</v>
      </c>
      <c r="B1913" t="s">
        <v>8219</v>
      </c>
      <c r="C1913">
        <v>72</v>
      </c>
    </row>
    <row r="1914" spans="1:3" x14ac:dyDescent="0.25">
      <c r="A1914">
        <v>3508</v>
      </c>
      <c r="B1914" t="s">
        <v>8219</v>
      </c>
      <c r="C1914">
        <v>15</v>
      </c>
    </row>
    <row r="1915" spans="1:3" x14ac:dyDescent="0.25">
      <c r="A1915">
        <v>3509</v>
      </c>
      <c r="B1915" t="s">
        <v>8219</v>
      </c>
      <c r="C1915">
        <v>33</v>
      </c>
    </row>
    <row r="1916" spans="1:3" x14ac:dyDescent="0.25">
      <c r="A1916">
        <v>3510</v>
      </c>
      <c r="B1916" t="s">
        <v>8219</v>
      </c>
      <c r="C1916">
        <v>15</v>
      </c>
    </row>
    <row r="1917" spans="1:3" x14ac:dyDescent="0.25">
      <c r="A1917">
        <v>3511</v>
      </c>
      <c r="B1917" t="s">
        <v>8219</v>
      </c>
      <c r="C1917">
        <v>19</v>
      </c>
    </row>
    <row r="1918" spans="1:3" x14ac:dyDescent="0.25">
      <c r="A1918">
        <v>3512</v>
      </c>
      <c r="B1918" t="s">
        <v>8219</v>
      </c>
      <c r="C1918">
        <v>17</v>
      </c>
    </row>
    <row r="1919" spans="1:3" x14ac:dyDescent="0.25">
      <c r="A1919">
        <v>3513</v>
      </c>
      <c r="B1919" t="s">
        <v>8219</v>
      </c>
      <c r="C1919">
        <v>44</v>
      </c>
    </row>
    <row r="1920" spans="1:3" x14ac:dyDescent="0.25">
      <c r="A1920">
        <v>3514</v>
      </c>
      <c r="B1920" t="s">
        <v>8219</v>
      </c>
      <c r="C1920">
        <v>10</v>
      </c>
    </row>
    <row r="1921" spans="1:3" x14ac:dyDescent="0.25">
      <c r="A1921">
        <v>3515</v>
      </c>
      <c r="B1921" t="s">
        <v>8219</v>
      </c>
      <c r="C1921">
        <v>46</v>
      </c>
    </row>
    <row r="1922" spans="1:3" x14ac:dyDescent="0.25">
      <c r="A1922">
        <v>3516</v>
      </c>
      <c r="B1922" t="s">
        <v>8219</v>
      </c>
      <c r="C1922">
        <v>11</v>
      </c>
    </row>
    <row r="1923" spans="1:3" x14ac:dyDescent="0.25">
      <c r="A1923">
        <v>3517</v>
      </c>
      <c r="B1923" t="s">
        <v>8219</v>
      </c>
      <c r="C1923">
        <v>13</v>
      </c>
    </row>
    <row r="1924" spans="1:3" x14ac:dyDescent="0.25">
      <c r="A1924">
        <v>3518</v>
      </c>
      <c r="B1924" t="s">
        <v>8219</v>
      </c>
      <c r="C1924">
        <v>33</v>
      </c>
    </row>
    <row r="1925" spans="1:3" x14ac:dyDescent="0.25">
      <c r="A1925">
        <v>3519</v>
      </c>
      <c r="B1925" t="s">
        <v>8219</v>
      </c>
      <c r="C1925">
        <v>28</v>
      </c>
    </row>
    <row r="1926" spans="1:3" x14ac:dyDescent="0.25">
      <c r="A1926">
        <v>3520</v>
      </c>
      <c r="B1926" t="s">
        <v>8219</v>
      </c>
      <c r="C1926">
        <v>21</v>
      </c>
    </row>
    <row r="1927" spans="1:3" x14ac:dyDescent="0.25">
      <c r="A1927">
        <v>3521</v>
      </c>
      <c r="B1927" t="s">
        <v>8219</v>
      </c>
      <c r="C1927">
        <v>13</v>
      </c>
    </row>
    <row r="1928" spans="1:3" x14ac:dyDescent="0.25">
      <c r="A1928">
        <v>3522</v>
      </c>
      <c r="B1928" t="s">
        <v>8219</v>
      </c>
      <c r="C1928">
        <v>34</v>
      </c>
    </row>
    <row r="1929" spans="1:3" x14ac:dyDescent="0.25">
      <c r="A1929">
        <v>3523</v>
      </c>
      <c r="B1929" t="s">
        <v>8219</v>
      </c>
      <c r="C1929">
        <v>80</v>
      </c>
    </row>
    <row r="1930" spans="1:3" x14ac:dyDescent="0.25">
      <c r="A1930">
        <v>3524</v>
      </c>
      <c r="B1930" t="s">
        <v>8219</v>
      </c>
      <c r="C1930">
        <v>74</v>
      </c>
    </row>
    <row r="1931" spans="1:3" x14ac:dyDescent="0.25">
      <c r="A1931">
        <v>3525</v>
      </c>
      <c r="B1931" t="s">
        <v>8219</v>
      </c>
      <c r="C1931">
        <v>7</v>
      </c>
    </row>
    <row r="1932" spans="1:3" x14ac:dyDescent="0.25">
      <c r="A1932">
        <v>3526</v>
      </c>
      <c r="B1932" t="s">
        <v>8219</v>
      </c>
      <c r="C1932">
        <v>34</v>
      </c>
    </row>
    <row r="1933" spans="1:3" x14ac:dyDescent="0.25">
      <c r="A1933">
        <v>3527</v>
      </c>
      <c r="B1933" t="s">
        <v>8219</v>
      </c>
      <c r="C1933">
        <v>86</v>
      </c>
    </row>
    <row r="1934" spans="1:3" x14ac:dyDescent="0.25">
      <c r="A1934">
        <v>3528</v>
      </c>
      <c r="B1934" t="s">
        <v>8219</v>
      </c>
      <c r="C1934">
        <v>37</v>
      </c>
    </row>
    <row r="1935" spans="1:3" x14ac:dyDescent="0.25">
      <c r="A1935">
        <v>3529</v>
      </c>
      <c r="B1935" t="s">
        <v>8219</v>
      </c>
      <c r="C1935">
        <v>18</v>
      </c>
    </row>
    <row r="1936" spans="1:3" x14ac:dyDescent="0.25">
      <c r="A1936">
        <v>3530</v>
      </c>
      <c r="B1936" t="s">
        <v>8219</v>
      </c>
      <c r="C1936">
        <v>22</v>
      </c>
    </row>
    <row r="1937" spans="1:3" x14ac:dyDescent="0.25">
      <c r="A1937">
        <v>3531</v>
      </c>
      <c r="B1937" t="s">
        <v>8219</v>
      </c>
      <c r="C1937">
        <v>26</v>
      </c>
    </row>
    <row r="1938" spans="1:3" x14ac:dyDescent="0.25">
      <c r="A1938">
        <v>3532</v>
      </c>
      <c r="B1938" t="s">
        <v>8219</v>
      </c>
      <c r="C1938">
        <v>27</v>
      </c>
    </row>
    <row r="1939" spans="1:3" x14ac:dyDescent="0.25">
      <c r="A1939">
        <v>3533</v>
      </c>
      <c r="B1939" t="s">
        <v>8219</v>
      </c>
      <c r="C1939">
        <v>8</v>
      </c>
    </row>
    <row r="1940" spans="1:3" x14ac:dyDescent="0.25">
      <c r="A1940">
        <v>3534</v>
      </c>
      <c r="B1940" t="s">
        <v>8219</v>
      </c>
      <c r="C1940">
        <v>204</v>
      </c>
    </row>
    <row r="1941" spans="1:3" x14ac:dyDescent="0.25">
      <c r="A1941">
        <v>3535</v>
      </c>
      <c r="B1941" t="s">
        <v>8219</v>
      </c>
      <c r="C1941">
        <v>46</v>
      </c>
    </row>
    <row r="1942" spans="1:3" x14ac:dyDescent="0.25">
      <c r="A1942">
        <v>3536</v>
      </c>
      <c r="B1942" t="s">
        <v>8219</v>
      </c>
      <c r="C1942">
        <v>17</v>
      </c>
    </row>
    <row r="1943" spans="1:3" x14ac:dyDescent="0.25">
      <c r="A1943">
        <v>3537</v>
      </c>
      <c r="B1943" t="s">
        <v>8219</v>
      </c>
      <c r="C1943">
        <v>28</v>
      </c>
    </row>
    <row r="1944" spans="1:3" x14ac:dyDescent="0.25">
      <c r="A1944">
        <v>3538</v>
      </c>
      <c r="B1944" t="s">
        <v>8219</v>
      </c>
      <c r="C1944">
        <v>83</v>
      </c>
    </row>
    <row r="1945" spans="1:3" x14ac:dyDescent="0.25">
      <c r="A1945">
        <v>3539</v>
      </c>
      <c r="B1945" t="s">
        <v>8219</v>
      </c>
      <c r="C1945">
        <v>13</v>
      </c>
    </row>
    <row r="1946" spans="1:3" x14ac:dyDescent="0.25">
      <c r="A1946">
        <v>3540</v>
      </c>
      <c r="B1946" t="s">
        <v>8219</v>
      </c>
      <c r="C1946">
        <v>8</v>
      </c>
    </row>
    <row r="1947" spans="1:3" x14ac:dyDescent="0.25">
      <c r="A1947">
        <v>3541</v>
      </c>
      <c r="B1947" t="s">
        <v>8219</v>
      </c>
      <c r="C1947">
        <v>32</v>
      </c>
    </row>
    <row r="1948" spans="1:3" x14ac:dyDescent="0.25">
      <c r="A1948">
        <v>3542</v>
      </c>
      <c r="B1948" t="s">
        <v>8219</v>
      </c>
      <c r="C1948">
        <v>85</v>
      </c>
    </row>
    <row r="1949" spans="1:3" x14ac:dyDescent="0.25">
      <c r="A1949">
        <v>3543</v>
      </c>
      <c r="B1949" t="s">
        <v>8219</v>
      </c>
      <c r="C1949">
        <v>29</v>
      </c>
    </row>
    <row r="1950" spans="1:3" x14ac:dyDescent="0.25">
      <c r="A1950">
        <v>3544</v>
      </c>
      <c r="B1950" t="s">
        <v>8219</v>
      </c>
      <c r="C1950">
        <v>24</v>
      </c>
    </row>
    <row r="1951" spans="1:3" x14ac:dyDescent="0.25">
      <c r="A1951">
        <v>3545</v>
      </c>
      <c r="B1951" t="s">
        <v>8219</v>
      </c>
      <c r="C1951">
        <v>8</v>
      </c>
    </row>
    <row r="1952" spans="1:3" x14ac:dyDescent="0.25">
      <c r="A1952">
        <v>3546</v>
      </c>
      <c r="B1952" t="s">
        <v>8219</v>
      </c>
      <c r="C1952">
        <v>19</v>
      </c>
    </row>
    <row r="1953" spans="1:3" x14ac:dyDescent="0.25">
      <c r="A1953">
        <v>3547</v>
      </c>
      <c r="B1953" t="s">
        <v>8219</v>
      </c>
      <c r="C1953">
        <v>336</v>
      </c>
    </row>
    <row r="1954" spans="1:3" x14ac:dyDescent="0.25">
      <c r="A1954">
        <v>3548</v>
      </c>
      <c r="B1954" t="s">
        <v>8219</v>
      </c>
      <c r="C1954">
        <v>13</v>
      </c>
    </row>
    <row r="1955" spans="1:3" x14ac:dyDescent="0.25">
      <c r="A1955">
        <v>3549</v>
      </c>
      <c r="B1955" t="s">
        <v>8219</v>
      </c>
      <c r="C1955">
        <v>42</v>
      </c>
    </row>
    <row r="1956" spans="1:3" x14ac:dyDescent="0.25">
      <c r="A1956">
        <v>3550</v>
      </c>
      <c r="B1956" t="s">
        <v>8219</v>
      </c>
      <c r="C1956">
        <v>64</v>
      </c>
    </row>
    <row r="1957" spans="1:3" x14ac:dyDescent="0.25">
      <c r="A1957">
        <v>3551</v>
      </c>
      <c r="B1957" t="s">
        <v>8219</v>
      </c>
      <c r="C1957">
        <v>25</v>
      </c>
    </row>
    <row r="1958" spans="1:3" x14ac:dyDescent="0.25">
      <c r="A1958">
        <v>3552</v>
      </c>
      <c r="B1958" t="s">
        <v>8219</v>
      </c>
      <c r="C1958">
        <v>20</v>
      </c>
    </row>
    <row r="1959" spans="1:3" x14ac:dyDescent="0.25">
      <c r="A1959">
        <v>3553</v>
      </c>
      <c r="B1959" t="s">
        <v>8219</v>
      </c>
      <c r="C1959">
        <v>104</v>
      </c>
    </row>
    <row r="1960" spans="1:3" x14ac:dyDescent="0.25">
      <c r="A1960">
        <v>3554</v>
      </c>
      <c r="B1960" t="s">
        <v>8219</v>
      </c>
      <c r="C1960">
        <v>53</v>
      </c>
    </row>
    <row r="1961" spans="1:3" x14ac:dyDescent="0.25">
      <c r="A1961">
        <v>3555</v>
      </c>
      <c r="B1961" t="s">
        <v>8219</v>
      </c>
      <c r="C1961">
        <v>14</v>
      </c>
    </row>
    <row r="1962" spans="1:3" x14ac:dyDescent="0.25">
      <c r="A1962">
        <v>3556</v>
      </c>
      <c r="B1962" t="s">
        <v>8219</v>
      </c>
      <c r="C1962">
        <v>20</v>
      </c>
    </row>
    <row r="1963" spans="1:3" x14ac:dyDescent="0.25">
      <c r="A1963">
        <v>3557</v>
      </c>
      <c r="B1963" t="s">
        <v>8219</v>
      </c>
      <c r="C1963">
        <v>558</v>
      </c>
    </row>
    <row r="1964" spans="1:3" x14ac:dyDescent="0.25">
      <c r="A1964">
        <v>3558</v>
      </c>
      <c r="B1964" t="s">
        <v>8219</v>
      </c>
      <c r="C1964">
        <v>22</v>
      </c>
    </row>
    <row r="1965" spans="1:3" x14ac:dyDescent="0.25">
      <c r="A1965">
        <v>3559</v>
      </c>
      <c r="B1965" t="s">
        <v>8219</v>
      </c>
      <c r="C1965">
        <v>24</v>
      </c>
    </row>
    <row r="1966" spans="1:3" x14ac:dyDescent="0.25">
      <c r="A1966">
        <v>3560</v>
      </c>
      <c r="B1966" t="s">
        <v>8219</v>
      </c>
      <c r="C1966">
        <v>74</v>
      </c>
    </row>
    <row r="1967" spans="1:3" x14ac:dyDescent="0.25">
      <c r="A1967">
        <v>3561</v>
      </c>
      <c r="B1967" t="s">
        <v>8219</v>
      </c>
      <c r="C1967">
        <v>54</v>
      </c>
    </row>
    <row r="1968" spans="1:3" x14ac:dyDescent="0.25">
      <c r="A1968">
        <v>3562</v>
      </c>
      <c r="B1968" t="s">
        <v>8219</v>
      </c>
      <c r="C1968">
        <v>31</v>
      </c>
    </row>
    <row r="1969" spans="1:3" x14ac:dyDescent="0.25">
      <c r="A1969">
        <v>3563</v>
      </c>
      <c r="B1969" t="s">
        <v>8219</v>
      </c>
      <c r="C1969">
        <v>25</v>
      </c>
    </row>
    <row r="1970" spans="1:3" x14ac:dyDescent="0.25">
      <c r="A1970">
        <v>3564</v>
      </c>
      <c r="B1970" t="s">
        <v>8219</v>
      </c>
      <c r="C1970">
        <v>17</v>
      </c>
    </row>
    <row r="1971" spans="1:3" x14ac:dyDescent="0.25">
      <c r="A1971">
        <v>3565</v>
      </c>
      <c r="B1971" t="s">
        <v>8219</v>
      </c>
      <c r="C1971">
        <v>12</v>
      </c>
    </row>
    <row r="1972" spans="1:3" x14ac:dyDescent="0.25">
      <c r="A1972">
        <v>3566</v>
      </c>
      <c r="B1972" t="s">
        <v>8219</v>
      </c>
      <c r="C1972">
        <v>38</v>
      </c>
    </row>
    <row r="1973" spans="1:3" x14ac:dyDescent="0.25">
      <c r="A1973">
        <v>3567</v>
      </c>
      <c r="B1973" t="s">
        <v>8219</v>
      </c>
      <c r="C1973">
        <v>41</v>
      </c>
    </row>
    <row r="1974" spans="1:3" x14ac:dyDescent="0.25">
      <c r="A1974">
        <v>3568</v>
      </c>
      <c r="B1974" t="s">
        <v>8219</v>
      </c>
      <c r="C1974">
        <v>19</v>
      </c>
    </row>
    <row r="1975" spans="1:3" x14ac:dyDescent="0.25">
      <c r="A1975">
        <v>3569</v>
      </c>
      <c r="B1975" t="s">
        <v>8219</v>
      </c>
      <c r="C1975">
        <v>41</v>
      </c>
    </row>
    <row r="1976" spans="1:3" x14ac:dyDescent="0.25">
      <c r="A1976">
        <v>3570</v>
      </c>
      <c r="B1976" t="s">
        <v>8219</v>
      </c>
      <c r="C1976">
        <v>26</v>
      </c>
    </row>
    <row r="1977" spans="1:3" x14ac:dyDescent="0.25">
      <c r="A1977">
        <v>3571</v>
      </c>
      <c r="B1977" t="s">
        <v>8219</v>
      </c>
      <c r="C1977">
        <v>25</v>
      </c>
    </row>
    <row r="1978" spans="1:3" x14ac:dyDescent="0.25">
      <c r="A1978">
        <v>3572</v>
      </c>
      <c r="B1978" t="s">
        <v>8219</v>
      </c>
      <c r="C1978">
        <v>9</v>
      </c>
    </row>
    <row r="1979" spans="1:3" x14ac:dyDescent="0.25">
      <c r="A1979">
        <v>3573</v>
      </c>
      <c r="B1979" t="s">
        <v>8219</v>
      </c>
      <c r="C1979">
        <v>78</v>
      </c>
    </row>
    <row r="1980" spans="1:3" x14ac:dyDescent="0.25">
      <c r="A1980">
        <v>3574</v>
      </c>
      <c r="B1980" t="s">
        <v>8219</v>
      </c>
      <c r="C1980">
        <v>45</v>
      </c>
    </row>
    <row r="1981" spans="1:3" x14ac:dyDescent="0.25">
      <c r="A1981">
        <v>3575</v>
      </c>
      <c r="B1981" t="s">
        <v>8219</v>
      </c>
      <c r="C1981">
        <v>102</v>
      </c>
    </row>
    <row r="1982" spans="1:3" x14ac:dyDescent="0.25">
      <c r="A1982">
        <v>3576</v>
      </c>
      <c r="B1982" t="s">
        <v>8219</v>
      </c>
      <c r="C1982">
        <v>5</v>
      </c>
    </row>
    <row r="1983" spans="1:3" x14ac:dyDescent="0.25">
      <c r="A1983">
        <v>3577</v>
      </c>
      <c r="B1983" t="s">
        <v>8219</v>
      </c>
      <c r="C1983">
        <v>27</v>
      </c>
    </row>
    <row r="1984" spans="1:3" x14ac:dyDescent="0.25">
      <c r="A1984">
        <v>3578</v>
      </c>
      <c r="B1984" t="s">
        <v>8219</v>
      </c>
      <c r="C1984">
        <v>37</v>
      </c>
    </row>
    <row r="1985" spans="1:3" x14ac:dyDescent="0.25">
      <c r="A1985">
        <v>3579</v>
      </c>
      <c r="B1985" t="s">
        <v>8219</v>
      </c>
      <c r="C1985">
        <v>14</v>
      </c>
    </row>
    <row r="1986" spans="1:3" x14ac:dyDescent="0.25">
      <c r="A1986">
        <v>3580</v>
      </c>
      <c r="B1986" t="s">
        <v>8219</v>
      </c>
      <c r="C1986">
        <v>27</v>
      </c>
    </row>
    <row r="1987" spans="1:3" x14ac:dyDescent="0.25">
      <c r="A1987">
        <v>3581</v>
      </c>
      <c r="B1987" t="s">
        <v>8219</v>
      </c>
      <c r="C1987">
        <v>45</v>
      </c>
    </row>
    <row r="1988" spans="1:3" x14ac:dyDescent="0.25">
      <c r="A1988">
        <v>3582</v>
      </c>
      <c r="B1988" t="s">
        <v>8219</v>
      </c>
      <c r="C1988">
        <v>49</v>
      </c>
    </row>
    <row r="1989" spans="1:3" x14ac:dyDescent="0.25">
      <c r="A1989">
        <v>3583</v>
      </c>
      <c r="B1989" t="s">
        <v>8219</v>
      </c>
      <c r="C1989">
        <v>24</v>
      </c>
    </row>
    <row r="1990" spans="1:3" x14ac:dyDescent="0.25">
      <c r="A1990">
        <v>3584</v>
      </c>
      <c r="B1990" t="s">
        <v>8219</v>
      </c>
      <c r="C1990">
        <v>112</v>
      </c>
    </row>
    <row r="1991" spans="1:3" x14ac:dyDescent="0.25">
      <c r="A1991">
        <v>3585</v>
      </c>
      <c r="B1991" t="s">
        <v>8219</v>
      </c>
      <c r="C1991">
        <v>23</v>
      </c>
    </row>
    <row r="1992" spans="1:3" x14ac:dyDescent="0.25">
      <c r="A1992">
        <v>3586</v>
      </c>
      <c r="B1992" t="s">
        <v>8219</v>
      </c>
      <c r="C1992">
        <v>54</v>
      </c>
    </row>
    <row r="1993" spans="1:3" x14ac:dyDescent="0.25">
      <c r="A1993">
        <v>3587</v>
      </c>
      <c r="B1993" t="s">
        <v>8219</v>
      </c>
      <c r="C1993">
        <v>28</v>
      </c>
    </row>
    <row r="1994" spans="1:3" x14ac:dyDescent="0.25">
      <c r="A1994">
        <v>3588</v>
      </c>
      <c r="B1994" t="s">
        <v>8219</v>
      </c>
      <c r="C1994">
        <v>11</v>
      </c>
    </row>
    <row r="1995" spans="1:3" x14ac:dyDescent="0.25">
      <c r="A1995">
        <v>3589</v>
      </c>
      <c r="B1995" t="s">
        <v>8219</v>
      </c>
      <c r="C1995">
        <v>62</v>
      </c>
    </row>
    <row r="1996" spans="1:3" x14ac:dyDescent="0.25">
      <c r="A1996">
        <v>3590</v>
      </c>
      <c r="B1996" t="s">
        <v>8219</v>
      </c>
      <c r="C1996">
        <v>73</v>
      </c>
    </row>
    <row r="1997" spans="1:3" x14ac:dyDescent="0.25">
      <c r="A1997">
        <v>3591</v>
      </c>
      <c r="B1997" t="s">
        <v>8219</v>
      </c>
      <c r="C1997">
        <v>18</v>
      </c>
    </row>
    <row r="1998" spans="1:3" x14ac:dyDescent="0.25">
      <c r="A1998">
        <v>3592</v>
      </c>
      <c r="B1998" t="s">
        <v>8219</v>
      </c>
      <c r="C1998">
        <v>35</v>
      </c>
    </row>
    <row r="1999" spans="1:3" x14ac:dyDescent="0.25">
      <c r="A1999">
        <v>3593</v>
      </c>
      <c r="B1999" t="s">
        <v>8219</v>
      </c>
      <c r="C1999">
        <v>43</v>
      </c>
    </row>
    <row r="2000" spans="1:3" x14ac:dyDescent="0.25">
      <c r="A2000">
        <v>3594</v>
      </c>
      <c r="B2000" t="s">
        <v>8219</v>
      </c>
      <c r="C2000">
        <v>36</v>
      </c>
    </row>
    <row r="2001" spans="1:3" x14ac:dyDescent="0.25">
      <c r="A2001">
        <v>3595</v>
      </c>
      <c r="B2001" t="s">
        <v>8219</v>
      </c>
      <c r="C2001">
        <v>62</v>
      </c>
    </row>
    <row r="2002" spans="1:3" x14ac:dyDescent="0.25">
      <c r="A2002">
        <v>3596</v>
      </c>
      <c r="B2002" t="s">
        <v>8219</v>
      </c>
      <c r="C2002">
        <v>15</v>
      </c>
    </row>
    <row r="2003" spans="1:3" x14ac:dyDescent="0.25">
      <c r="A2003">
        <v>3597</v>
      </c>
      <c r="B2003" t="s">
        <v>8219</v>
      </c>
      <c r="C2003">
        <v>33</v>
      </c>
    </row>
    <row r="2004" spans="1:3" x14ac:dyDescent="0.25">
      <c r="A2004">
        <v>3598</v>
      </c>
      <c r="B2004" t="s">
        <v>8219</v>
      </c>
      <c r="C2004">
        <v>27</v>
      </c>
    </row>
    <row r="2005" spans="1:3" x14ac:dyDescent="0.25">
      <c r="A2005">
        <v>3599</v>
      </c>
      <c r="B2005" t="s">
        <v>8219</v>
      </c>
      <c r="C2005">
        <v>17</v>
      </c>
    </row>
    <row r="2006" spans="1:3" x14ac:dyDescent="0.25">
      <c r="A2006">
        <v>3600</v>
      </c>
      <c r="B2006" t="s">
        <v>8219</v>
      </c>
      <c r="C2006">
        <v>4</v>
      </c>
    </row>
    <row r="2007" spans="1:3" x14ac:dyDescent="0.25">
      <c r="A2007">
        <v>3601</v>
      </c>
      <c r="B2007" t="s">
        <v>8219</v>
      </c>
      <c r="C2007">
        <v>53</v>
      </c>
    </row>
    <row r="2008" spans="1:3" x14ac:dyDescent="0.25">
      <c r="A2008">
        <v>3602</v>
      </c>
      <c r="B2008" t="s">
        <v>8219</v>
      </c>
      <c r="C2008">
        <v>49</v>
      </c>
    </row>
    <row r="2009" spans="1:3" x14ac:dyDescent="0.25">
      <c r="A2009">
        <v>3603</v>
      </c>
      <c r="B2009" t="s">
        <v>8219</v>
      </c>
      <c r="C2009">
        <v>57</v>
      </c>
    </row>
    <row r="2010" spans="1:3" x14ac:dyDescent="0.25">
      <c r="A2010">
        <v>3604</v>
      </c>
      <c r="B2010" t="s">
        <v>8219</v>
      </c>
      <c r="C2010">
        <v>69</v>
      </c>
    </row>
    <row r="2011" spans="1:3" x14ac:dyDescent="0.25">
      <c r="A2011">
        <v>3605</v>
      </c>
      <c r="B2011" t="s">
        <v>8219</v>
      </c>
      <c r="C2011">
        <v>15</v>
      </c>
    </row>
    <row r="2012" spans="1:3" x14ac:dyDescent="0.25">
      <c r="A2012">
        <v>3606</v>
      </c>
      <c r="B2012" t="s">
        <v>8219</v>
      </c>
      <c r="C2012">
        <v>64</v>
      </c>
    </row>
    <row r="2013" spans="1:3" x14ac:dyDescent="0.25">
      <c r="A2013">
        <v>3607</v>
      </c>
      <c r="B2013" t="s">
        <v>8219</v>
      </c>
      <c r="C2013">
        <v>20</v>
      </c>
    </row>
    <row r="2014" spans="1:3" x14ac:dyDescent="0.25">
      <c r="A2014">
        <v>3608</v>
      </c>
      <c r="B2014" t="s">
        <v>8219</v>
      </c>
      <c r="C2014">
        <v>27</v>
      </c>
    </row>
    <row r="2015" spans="1:3" x14ac:dyDescent="0.25">
      <c r="A2015">
        <v>3609</v>
      </c>
      <c r="B2015" t="s">
        <v>8219</v>
      </c>
      <c r="C2015">
        <v>21</v>
      </c>
    </row>
    <row r="2016" spans="1:3" x14ac:dyDescent="0.25">
      <c r="A2016">
        <v>3610</v>
      </c>
      <c r="B2016" t="s">
        <v>8219</v>
      </c>
      <c r="C2016">
        <v>31</v>
      </c>
    </row>
    <row r="2017" spans="1:3" x14ac:dyDescent="0.25">
      <c r="A2017">
        <v>3611</v>
      </c>
      <c r="B2017" t="s">
        <v>8219</v>
      </c>
      <c r="C2017">
        <v>51</v>
      </c>
    </row>
    <row r="2018" spans="1:3" x14ac:dyDescent="0.25">
      <c r="A2018">
        <v>3612</v>
      </c>
      <c r="B2018" t="s">
        <v>8219</v>
      </c>
      <c r="C2018">
        <v>57</v>
      </c>
    </row>
    <row r="2019" spans="1:3" x14ac:dyDescent="0.25">
      <c r="A2019">
        <v>3613</v>
      </c>
      <c r="B2019" t="s">
        <v>8219</v>
      </c>
      <c r="C2019">
        <v>20</v>
      </c>
    </row>
    <row r="2020" spans="1:3" x14ac:dyDescent="0.25">
      <c r="A2020">
        <v>3614</v>
      </c>
      <c r="B2020" t="s">
        <v>8219</v>
      </c>
      <c r="C2020">
        <v>71</v>
      </c>
    </row>
    <row r="2021" spans="1:3" x14ac:dyDescent="0.25">
      <c r="A2021">
        <v>3615</v>
      </c>
      <c r="B2021" t="s">
        <v>8219</v>
      </c>
      <c r="C2021">
        <v>72</v>
      </c>
    </row>
    <row r="2022" spans="1:3" x14ac:dyDescent="0.25">
      <c r="A2022">
        <v>3616</v>
      </c>
      <c r="B2022" t="s">
        <v>8219</v>
      </c>
      <c r="C2022">
        <v>45</v>
      </c>
    </row>
    <row r="2023" spans="1:3" x14ac:dyDescent="0.25">
      <c r="A2023">
        <v>3617</v>
      </c>
      <c r="B2023" t="s">
        <v>8219</v>
      </c>
      <c r="C2023">
        <v>51</v>
      </c>
    </row>
    <row r="2024" spans="1:3" x14ac:dyDescent="0.25">
      <c r="A2024">
        <v>3618</v>
      </c>
      <c r="B2024" t="s">
        <v>8219</v>
      </c>
      <c r="C2024">
        <v>56</v>
      </c>
    </row>
    <row r="2025" spans="1:3" x14ac:dyDescent="0.25">
      <c r="A2025">
        <v>3619</v>
      </c>
      <c r="B2025" t="s">
        <v>8219</v>
      </c>
      <c r="C2025">
        <v>17</v>
      </c>
    </row>
    <row r="2026" spans="1:3" x14ac:dyDescent="0.25">
      <c r="A2026">
        <v>3620</v>
      </c>
      <c r="B2026" t="s">
        <v>8219</v>
      </c>
      <c r="C2026">
        <v>197</v>
      </c>
    </row>
    <row r="2027" spans="1:3" x14ac:dyDescent="0.25">
      <c r="A2027">
        <v>3621</v>
      </c>
      <c r="B2027" t="s">
        <v>8219</v>
      </c>
      <c r="C2027">
        <v>70</v>
      </c>
    </row>
    <row r="2028" spans="1:3" x14ac:dyDescent="0.25">
      <c r="A2028">
        <v>3622</v>
      </c>
      <c r="B2028" t="s">
        <v>8219</v>
      </c>
      <c r="C2028">
        <v>21</v>
      </c>
    </row>
    <row r="2029" spans="1:3" x14ac:dyDescent="0.25">
      <c r="A2029">
        <v>3623</v>
      </c>
      <c r="B2029" t="s">
        <v>8219</v>
      </c>
      <c r="C2029">
        <v>34</v>
      </c>
    </row>
    <row r="2030" spans="1:3" x14ac:dyDescent="0.25">
      <c r="A2030">
        <v>3624</v>
      </c>
      <c r="B2030" t="s">
        <v>8219</v>
      </c>
      <c r="C2030">
        <v>39</v>
      </c>
    </row>
    <row r="2031" spans="1:3" x14ac:dyDescent="0.25">
      <c r="A2031">
        <v>3625</v>
      </c>
      <c r="B2031" t="s">
        <v>8219</v>
      </c>
      <c r="C2031">
        <v>78</v>
      </c>
    </row>
    <row r="2032" spans="1:3" x14ac:dyDescent="0.25">
      <c r="A2032">
        <v>3626</v>
      </c>
      <c r="B2032" t="s">
        <v>8219</v>
      </c>
      <c r="C2032">
        <v>48</v>
      </c>
    </row>
    <row r="2033" spans="1:3" x14ac:dyDescent="0.25">
      <c r="A2033">
        <v>3627</v>
      </c>
      <c r="B2033" t="s">
        <v>8219</v>
      </c>
      <c r="C2033">
        <v>29</v>
      </c>
    </row>
    <row r="2034" spans="1:3" x14ac:dyDescent="0.25">
      <c r="A2034">
        <v>3648</v>
      </c>
      <c r="B2034" t="s">
        <v>8219</v>
      </c>
      <c r="C2034">
        <v>73</v>
      </c>
    </row>
    <row r="2035" spans="1:3" x14ac:dyDescent="0.25">
      <c r="A2035">
        <v>3649</v>
      </c>
      <c r="B2035" t="s">
        <v>8219</v>
      </c>
      <c r="C2035">
        <v>8</v>
      </c>
    </row>
    <row r="2036" spans="1:3" x14ac:dyDescent="0.25">
      <c r="A2036">
        <v>3650</v>
      </c>
      <c r="B2036" t="s">
        <v>8219</v>
      </c>
      <c r="C2036">
        <v>17</v>
      </c>
    </row>
    <row r="2037" spans="1:3" x14ac:dyDescent="0.25">
      <c r="A2037">
        <v>3651</v>
      </c>
      <c r="B2037" t="s">
        <v>8219</v>
      </c>
      <c r="C2037">
        <v>9</v>
      </c>
    </row>
    <row r="2038" spans="1:3" x14ac:dyDescent="0.25">
      <c r="A2038">
        <v>3652</v>
      </c>
      <c r="B2038" t="s">
        <v>8219</v>
      </c>
      <c r="C2038">
        <v>17</v>
      </c>
    </row>
    <row r="2039" spans="1:3" x14ac:dyDescent="0.25">
      <c r="A2039">
        <v>3653</v>
      </c>
      <c r="B2039" t="s">
        <v>8219</v>
      </c>
      <c r="C2039">
        <v>33</v>
      </c>
    </row>
    <row r="2040" spans="1:3" x14ac:dyDescent="0.25">
      <c r="A2040">
        <v>3654</v>
      </c>
      <c r="B2040" t="s">
        <v>8219</v>
      </c>
      <c r="C2040">
        <v>38</v>
      </c>
    </row>
    <row r="2041" spans="1:3" x14ac:dyDescent="0.25">
      <c r="A2041">
        <v>3655</v>
      </c>
      <c r="B2041" t="s">
        <v>8219</v>
      </c>
      <c r="C2041">
        <v>79</v>
      </c>
    </row>
    <row r="2042" spans="1:3" x14ac:dyDescent="0.25">
      <c r="A2042">
        <v>3656</v>
      </c>
      <c r="B2042" t="s">
        <v>8219</v>
      </c>
      <c r="C2042">
        <v>46</v>
      </c>
    </row>
    <row r="2043" spans="1:3" x14ac:dyDescent="0.25">
      <c r="A2043">
        <v>3657</v>
      </c>
      <c r="B2043" t="s">
        <v>8219</v>
      </c>
      <c r="C2043">
        <v>20</v>
      </c>
    </row>
    <row r="2044" spans="1:3" x14ac:dyDescent="0.25">
      <c r="A2044">
        <v>3658</v>
      </c>
      <c r="B2044" t="s">
        <v>8219</v>
      </c>
      <c r="C2044">
        <v>20</v>
      </c>
    </row>
    <row r="2045" spans="1:3" x14ac:dyDescent="0.25">
      <c r="A2045">
        <v>3659</v>
      </c>
      <c r="B2045" t="s">
        <v>8219</v>
      </c>
      <c r="C2045">
        <v>13</v>
      </c>
    </row>
    <row r="2046" spans="1:3" x14ac:dyDescent="0.25">
      <c r="A2046">
        <v>3660</v>
      </c>
      <c r="B2046" t="s">
        <v>8219</v>
      </c>
      <c r="C2046">
        <v>22</v>
      </c>
    </row>
    <row r="2047" spans="1:3" x14ac:dyDescent="0.25">
      <c r="A2047">
        <v>3661</v>
      </c>
      <c r="B2047" t="s">
        <v>8219</v>
      </c>
      <c r="C2047">
        <v>36</v>
      </c>
    </row>
    <row r="2048" spans="1:3" x14ac:dyDescent="0.25">
      <c r="A2048">
        <v>3662</v>
      </c>
      <c r="B2048" t="s">
        <v>8219</v>
      </c>
      <c r="C2048">
        <v>40</v>
      </c>
    </row>
    <row r="2049" spans="1:3" x14ac:dyDescent="0.25">
      <c r="A2049">
        <v>3663</v>
      </c>
      <c r="B2049" t="s">
        <v>8219</v>
      </c>
      <c r="C2049">
        <v>9</v>
      </c>
    </row>
    <row r="2050" spans="1:3" x14ac:dyDescent="0.25">
      <c r="A2050">
        <v>3664</v>
      </c>
      <c r="B2050" t="s">
        <v>8219</v>
      </c>
      <c r="C2050">
        <v>19</v>
      </c>
    </row>
    <row r="2051" spans="1:3" x14ac:dyDescent="0.25">
      <c r="A2051">
        <v>3665</v>
      </c>
      <c r="B2051" t="s">
        <v>8219</v>
      </c>
      <c r="C2051">
        <v>14</v>
      </c>
    </row>
    <row r="2052" spans="1:3" x14ac:dyDescent="0.25">
      <c r="A2052">
        <v>3666</v>
      </c>
      <c r="B2052" t="s">
        <v>8219</v>
      </c>
      <c r="C2052">
        <v>38</v>
      </c>
    </row>
    <row r="2053" spans="1:3" x14ac:dyDescent="0.25">
      <c r="A2053">
        <v>3667</v>
      </c>
      <c r="B2053" t="s">
        <v>8219</v>
      </c>
      <c r="C2053">
        <v>58</v>
      </c>
    </row>
    <row r="2054" spans="1:3" x14ac:dyDescent="0.25">
      <c r="A2054">
        <v>3668</v>
      </c>
      <c r="B2054" t="s">
        <v>8219</v>
      </c>
      <c r="C2054">
        <v>28</v>
      </c>
    </row>
    <row r="2055" spans="1:3" x14ac:dyDescent="0.25">
      <c r="A2055">
        <v>3669</v>
      </c>
      <c r="B2055" t="s">
        <v>8219</v>
      </c>
      <c r="C2055">
        <v>17</v>
      </c>
    </row>
    <row r="2056" spans="1:3" x14ac:dyDescent="0.25">
      <c r="A2056">
        <v>3670</v>
      </c>
      <c r="B2056" t="s">
        <v>8219</v>
      </c>
      <c r="C2056">
        <v>12</v>
      </c>
    </row>
    <row r="2057" spans="1:3" x14ac:dyDescent="0.25">
      <c r="A2057">
        <v>3671</v>
      </c>
      <c r="B2057" t="s">
        <v>8219</v>
      </c>
      <c r="C2057">
        <v>40</v>
      </c>
    </row>
    <row r="2058" spans="1:3" x14ac:dyDescent="0.25">
      <c r="A2058">
        <v>3672</v>
      </c>
      <c r="B2058" t="s">
        <v>8219</v>
      </c>
      <c r="C2058">
        <v>57</v>
      </c>
    </row>
    <row r="2059" spans="1:3" x14ac:dyDescent="0.25">
      <c r="A2059">
        <v>3673</v>
      </c>
      <c r="B2059" t="s">
        <v>8219</v>
      </c>
      <c r="C2059">
        <v>114</v>
      </c>
    </row>
    <row r="2060" spans="1:3" x14ac:dyDescent="0.25">
      <c r="A2060">
        <v>3674</v>
      </c>
      <c r="B2060" t="s">
        <v>8219</v>
      </c>
      <c r="C2060">
        <v>31</v>
      </c>
    </row>
    <row r="2061" spans="1:3" x14ac:dyDescent="0.25">
      <c r="A2061">
        <v>3675</v>
      </c>
      <c r="B2061" t="s">
        <v>8219</v>
      </c>
      <c r="C2061">
        <v>3</v>
      </c>
    </row>
    <row r="2062" spans="1:3" x14ac:dyDescent="0.25">
      <c r="A2062">
        <v>3676</v>
      </c>
      <c r="B2062" t="s">
        <v>8219</v>
      </c>
      <c r="C2062">
        <v>16</v>
      </c>
    </row>
    <row r="2063" spans="1:3" x14ac:dyDescent="0.25">
      <c r="A2063">
        <v>3677</v>
      </c>
      <c r="B2063" t="s">
        <v>8219</v>
      </c>
      <c r="C2063">
        <v>199</v>
      </c>
    </row>
    <row r="2064" spans="1:3" x14ac:dyDescent="0.25">
      <c r="A2064">
        <v>3678</v>
      </c>
      <c r="B2064" t="s">
        <v>8219</v>
      </c>
      <c r="C2064">
        <v>31</v>
      </c>
    </row>
    <row r="2065" spans="1:3" x14ac:dyDescent="0.25">
      <c r="A2065">
        <v>3679</v>
      </c>
      <c r="B2065" t="s">
        <v>8219</v>
      </c>
      <c r="C2065">
        <v>30</v>
      </c>
    </row>
    <row r="2066" spans="1:3" x14ac:dyDescent="0.25">
      <c r="A2066">
        <v>3680</v>
      </c>
      <c r="B2066" t="s">
        <v>8219</v>
      </c>
      <c r="C2066">
        <v>34</v>
      </c>
    </row>
    <row r="2067" spans="1:3" x14ac:dyDescent="0.25">
      <c r="A2067">
        <v>3681</v>
      </c>
      <c r="B2067" t="s">
        <v>8219</v>
      </c>
      <c r="C2067">
        <v>18</v>
      </c>
    </row>
    <row r="2068" spans="1:3" x14ac:dyDescent="0.25">
      <c r="A2068">
        <v>3682</v>
      </c>
      <c r="B2068" t="s">
        <v>8219</v>
      </c>
      <c r="C2068">
        <v>67</v>
      </c>
    </row>
    <row r="2069" spans="1:3" x14ac:dyDescent="0.25">
      <c r="A2069">
        <v>3683</v>
      </c>
      <c r="B2069" t="s">
        <v>8219</v>
      </c>
      <c r="C2069">
        <v>66</v>
      </c>
    </row>
    <row r="2070" spans="1:3" x14ac:dyDescent="0.25">
      <c r="A2070">
        <v>3684</v>
      </c>
      <c r="B2070" t="s">
        <v>8219</v>
      </c>
      <c r="C2070">
        <v>23</v>
      </c>
    </row>
    <row r="2071" spans="1:3" x14ac:dyDescent="0.25">
      <c r="A2071">
        <v>3685</v>
      </c>
      <c r="B2071" t="s">
        <v>8219</v>
      </c>
      <c r="C2071">
        <v>126</v>
      </c>
    </row>
    <row r="2072" spans="1:3" x14ac:dyDescent="0.25">
      <c r="A2072">
        <v>3686</v>
      </c>
      <c r="B2072" t="s">
        <v>8219</v>
      </c>
      <c r="C2072">
        <v>6</v>
      </c>
    </row>
    <row r="2073" spans="1:3" x14ac:dyDescent="0.25">
      <c r="A2073">
        <v>3687</v>
      </c>
      <c r="B2073" t="s">
        <v>8219</v>
      </c>
      <c r="C2073">
        <v>25</v>
      </c>
    </row>
    <row r="2074" spans="1:3" x14ac:dyDescent="0.25">
      <c r="A2074">
        <v>3688</v>
      </c>
      <c r="B2074" t="s">
        <v>8219</v>
      </c>
      <c r="C2074">
        <v>39</v>
      </c>
    </row>
    <row r="2075" spans="1:3" x14ac:dyDescent="0.25">
      <c r="A2075">
        <v>3689</v>
      </c>
      <c r="B2075" t="s">
        <v>8219</v>
      </c>
      <c r="C2075">
        <v>62</v>
      </c>
    </row>
    <row r="2076" spans="1:3" x14ac:dyDescent="0.25">
      <c r="A2076">
        <v>3690</v>
      </c>
      <c r="B2076" t="s">
        <v>8219</v>
      </c>
      <c r="C2076">
        <v>31</v>
      </c>
    </row>
    <row r="2077" spans="1:3" x14ac:dyDescent="0.25">
      <c r="A2077">
        <v>3691</v>
      </c>
      <c r="B2077" t="s">
        <v>8219</v>
      </c>
      <c r="C2077">
        <v>274</v>
      </c>
    </row>
    <row r="2078" spans="1:3" x14ac:dyDescent="0.25">
      <c r="A2078">
        <v>3692</v>
      </c>
      <c r="B2078" t="s">
        <v>8219</v>
      </c>
      <c r="C2078">
        <v>17</v>
      </c>
    </row>
    <row r="2079" spans="1:3" x14ac:dyDescent="0.25">
      <c r="A2079">
        <v>3693</v>
      </c>
      <c r="B2079" t="s">
        <v>8219</v>
      </c>
      <c r="C2079">
        <v>14</v>
      </c>
    </row>
    <row r="2080" spans="1:3" x14ac:dyDescent="0.25">
      <c r="A2080">
        <v>3694</v>
      </c>
      <c r="B2080" t="s">
        <v>8219</v>
      </c>
      <c r="C2080">
        <v>60</v>
      </c>
    </row>
    <row r="2081" spans="1:3" x14ac:dyDescent="0.25">
      <c r="A2081">
        <v>3695</v>
      </c>
      <c r="B2081" t="s">
        <v>8219</v>
      </c>
      <c r="C2081">
        <v>33</v>
      </c>
    </row>
    <row r="2082" spans="1:3" x14ac:dyDescent="0.25">
      <c r="A2082">
        <v>3696</v>
      </c>
      <c r="B2082" t="s">
        <v>8219</v>
      </c>
      <c r="C2082">
        <v>78</v>
      </c>
    </row>
    <row r="2083" spans="1:3" x14ac:dyDescent="0.25">
      <c r="A2083">
        <v>3697</v>
      </c>
      <c r="B2083" t="s">
        <v>8219</v>
      </c>
      <c r="C2083">
        <v>30</v>
      </c>
    </row>
    <row r="2084" spans="1:3" x14ac:dyDescent="0.25">
      <c r="A2084">
        <v>3698</v>
      </c>
      <c r="B2084" t="s">
        <v>8219</v>
      </c>
      <c r="C2084">
        <v>136</v>
      </c>
    </row>
    <row r="2085" spans="1:3" x14ac:dyDescent="0.25">
      <c r="A2085">
        <v>3699</v>
      </c>
      <c r="B2085" t="s">
        <v>8219</v>
      </c>
      <c r="C2085">
        <v>40</v>
      </c>
    </row>
    <row r="2086" spans="1:3" x14ac:dyDescent="0.25">
      <c r="A2086">
        <v>3700</v>
      </c>
      <c r="B2086" t="s">
        <v>8219</v>
      </c>
      <c r="C2086">
        <v>18</v>
      </c>
    </row>
    <row r="2087" spans="1:3" x14ac:dyDescent="0.25">
      <c r="A2087">
        <v>3701</v>
      </c>
      <c r="B2087" t="s">
        <v>8219</v>
      </c>
      <c r="C2087">
        <v>39</v>
      </c>
    </row>
    <row r="2088" spans="1:3" x14ac:dyDescent="0.25">
      <c r="A2088">
        <v>3702</v>
      </c>
      <c r="B2088" t="s">
        <v>8219</v>
      </c>
      <c r="C2088">
        <v>21</v>
      </c>
    </row>
    <row r="2089" spans="1:3" x14ac:dyDescent="0.25">
      <c r="A2089">
        <v>3703</v>
      </c>
      <c r="B2089" t="s">
        <v>8219</v>
      </c>
      <c r="C2089">
        <v>30</v>
      </c>
    </row>
    <row r="2090" spans="1:3" x14ac:dyDescent="0.25">
      <c r="A2090">
        <v>3704</v>
      </c>
      <c r="B2090" t="s">
        <v>8219</v>
      </c>
      <c r="C2090">
        <v>27</v>
      </c>
    </row>
    <row r="2091" spans="1:3" x14ac:dyDescent="0.25">
      <c r="A2091">
        <v>3705</v>
      </c>
      <c r="B2091" t="s">
        <v>8219</v>
      </c>
      <c r="C2091">
        <v>35</v>
      </c>
    </row>
    <row r="2092" spans="1:3" x14ac:dyDescent="0.25">
      <c r="A2092">
        <v>3706</v>
      </c>
      <c r="B2092" t="s">
        <v>8219</v>
      </c>
      <c r="C2092">
        <v>13</v>
      </c>
    </row>
    <row r="2093" spans="1:3" x14ac:dyDescent="0.25">
      <c r="A2093">
        <v>3707</v>
      </c>
      <c r="B2093" t="s">
        <v>8219</v>
      </c>
      <c r="C2093">
        <v>23</v>
      </c>
    </row>
    <row r="2094" spans="1:3" x14ac:dyDescent="0.25">
      <c r="A2094">
        <v>3708</v>
      </c>
      <c r="B2094" t="s">
        <v>8219</v>
      </c>
      <c r="C2094">
        <v>39</v>
      </c>
    </row>
    <row r="2095" spans="1:3" x14ac:dyDescent="0.25">
      <c r="A2095">
        <v>3709</v>
      </c>
      <c r="B2095" t="s">
        <v>8219</v>
      </c>
      <c r="C2095">
        <v>35</v>
      </c>
    </row>
    <row r="2096" spans="1:3" x14ac:dyDescent="0.25">
      <c r="A2096">
        <v>3710</v>
      </c>
      <c r="B2096" t="s">
        <v>8219</v>
      </c>
      <c r="C2096">
        <v>27</v>
      </c>
    </row>
    <row r="2097" spans="1:3" x14ac:dyDescent="0.25">
      <c r="A2097">
        <v>3711</v>
      </c>
      <c r="B2097" t="s">
        <v>8219</v>
      </c>
      <c r="C2097">
        <v>21</v>
      </c>
    </row>
    <row r="2098" spans="1:3" x14ac:dyDescent="0.25">
      <c r="A2098">
        <v>3712</v>
      </c>
      <c r="B2098" t="s">
        <v>8219</v>
      </c>
      <c r="C2098">
        <v>104</v>
      </c>
    </row>
    <row r="2099" spans="1:3" x14ac:dyDescent="0.25">
      <c r="A2099">
        <v>3713</v>
      </c>
      <c r="B2099" t="s">
        <v>8219</v>
      </c>
      <c r="C2099">
        <v>19</v>
      </c>
    </row>
    <row r="2100" spans="1:3" x14ac:dyDescent="0.25">
      <c r="A2100">
        <v>3714</v>
      </c>
      <c r="B2100" t="s">
        <v>8219</v>
      </c>
      <c r="C2100">
        <v>97</v>
      </c>
    </row>
    <row r="2101" spans="1:3" x14ac:dyDescent="0.25">
      <c r="A2101">
        <v>3715</v>
      </c>
      <c r="B2101" t="s">
        <v>8219</v>
      </c>
      <c r="C2101">
        <v>27</v>
      </c>
    </row>
    <row r="2102" spans="1:3" x14ac:dyDescent="0.25">
      <c r="A2102">
        <v>3716</v>
      </c>
      <c r="B2102" t="s">
        <v>8219</v>
      </c>
      <c r="C2102">
        <v>24</v>
      </c>
    </row>
    <row r="2103" spans="1:3" x14ac:dyDescent="0.25">
      <c r="A2103">
        <v>3717</v>
      </c>
      <c r="B2103" t="s">
        <v>8219</v>
      </c>
      <c r="C2103">
        <v>13</v>
      </c>
    </row>
    <row r="2104" spans="1:3" x14ac:dyDescent="0.25">
      <c r="A2104">
        <v>3718</v>
      </c>
      <c r="B2104" t="s">
        <v>8219</v>
      </c>
      <c r="C2104">
        <v>46</v>
      </c>
    </row>
    <row r="2105" spans="1:3" x14ac:dyDescent="0.25">
      <c r="A2105">
        <v>3719</v>
      </c>
      <c r="B2105" t="s">
        <v>8219</v>
      </c>
      <c r="C2105">
        <v>4</v>
      </c>
    </row>
    <row r="2106" spans="1:3" x14ac:dyDescent="0.25">
      <c r="A2106">
        <v>3720</v>
      </c>
      <c r="B2106" t="s">
        <v>8219</v>
      </c>
      <c r="C2106">
        <v>40</v>
      </c>
    </row>
    <row r="2107" spans="1:3" x14ac:dyDescent="0.25">
      <c r="A2107">
        <v>3721</v>
      </c>
      <c r="B2107" t="s">
        <v>8219</v>
      </c>
      <c r="C2107">
        <v>44</v>
      </c>
    </row>
    <row r="2108" spans="1:3" x14ac:dyDescent="0.25">
      <c r="A2108">
        <v>3722</v>
      </c>
      <c r="B2108" t="s">
        <v>8219</v>
      </c>
      <c r="C2108">
        <v>35</v>
      </c>
    </row>
    <row r="2109" spans="1:3" x14ac:dyDescent="0.25">
      <c r="A2109">
        <v>3723</v>
      </c>
      <c r="B2109" t="s">
        <v>8219</v>
      </c>
      <c r="C2109">
        <v>63</v>
      </c>
    </row>
    <row r="2110" spans="1:3" x14ac:dyDescent="0.25">
      <c r="A2110">
        <v>3724</v>
      </c>
      <c r="B2110" t="s">
        <v>8219</v>
      </c>
      <c r="C2110">
        <v>89</v>
      </c>
    </row>
    <row r="2111" spans="1:3" x14ac:dyDescent="0.25">
      <c r="A2111">
        <v>3725</v>
      </c>
      <c r="B2111" t="s">
        <v>8219</v>
      </c>
      <c r="C2111">
        <v>15</v>
      </c>
    </row>
    <row r="2112" spans="1:3" x14ac:dyDescent="0.25">
      <c r="A2112">
        <v>3726</v>
      </c>
      <c r="B2112" t="s">
        <v>8219</v>
      </c>
      <c r="C2112">
        <v>46</v>
      </c>
    </row>
    <row r="2113" spans="1:3" x14ac:dyDescent="0.25">
      <c r="A2113">
        <v>3727</v>
      </c>
      <c r="B2113" t="s">
        <v>8219</v>
      </c>
      <c r="C2113">
        <v>33</v>
      </c>
    </row>
    <row r="2114" spans="1:3" x14ac:dyDescent="0.25">
      <c r="A2114">
        <v>3748</v>
      </c>
      <c r="B2114" t="s">
        <v>8219</v>
      </c>
      <c r="C2114">
        <v>52</v>
      </c>
    </row>
    <row r="2115" spans="1:3" x14ac:dyDescent="0.25">
      <c r="A2115">
        <v>3749</v>
      </c>
      <c r="B2115" t="s">
        <v>8219</v>
      </c>
      <c r="C2115">
        <v>7</v>
      </c>
    </row>
    <row r="2116" spans="1:3" x14ac:dyDescent="0.25">
      <c r="A2116">
        <v>3750</v>
      </c>
      <c r="B2116" t="s">
        <v>8219</v>
      </c>
      <c r="C2116">
        <v>28</v>
      </c>
    </row>
    <row r="2117" spans="1:3" x14ac:dyDescent="0.25">
      <c r="A2117">
        <v>3751</v>
      </c>
      <c r="B2117" t="s">
        <v>8219</v>
      </c>
      <c r="C2117">
        <v>11</v>
      </c>
    </row>
    <row r="2118" spans="1:3" x14ac:dyDescent="0.25">
      <c r="A2118">
        <v>3752</v>
      </c>
      <c r="B2118" t="s">
        <v>8219</v>
      </c>
      <c r="C2118">
        <v>15</v>
      </c>
    </row>
    <row r="2119" spans="1:3" x14ac:dyDescent="0.25">
      <c r="A2119">
        <v>3753</v>
      </c>
      <c r="B2119" t="s">
        <v>8219</v>
      </c>
      <c r="C2119">
        <v>30</v>
      </c>
    </row>
    <row r="2120" spans="1:3" x14ac:dyDescent="0.25">
      <c r="A2120">
        <v>3754</v>
      </c>
      <c r="B2120" t="s">
        <v>8219</v>
      </c>
      <c r="C2120">
        <v>27</v>
      </c>
    </row>
    <row r="2121" spans="1:3" x14ac:dyDescent="0.25">
      <c r="A2121">
        <v>3755</v>
      </c>
      <c r="B2121" t="s">
        <v>8219</v>
      </c>
      <c r="C2121">
        <v>28</v>
      </c>
    </row>
    <row r="2122" spans="1:3" x14ac:dyDescent="0.25">
      <c r="A2122">
        <v>3756</v>
      </c>
      <c r="B2122" t="s">
        <v>8219</v>
      </c>
      <c r="C2122">
        <v>17</v>
      </c>
    </row>
    <row r="2123" spans="1:3" x14ac:dyDescent="0.25">
      <c r="A2123">
        <v>3757</v>
      </c>
      <c r="B2123" t="s">
        <v>8219</v>
      </c>
      <c r="C2123">
        <v>50</v>
      </c>
    </row>
    <row r="2124" spans="1:3" x14ac:dyDescent="0.25">
      <c r="A2124">
        <v>3758</v>
      </c>
      <c r="B2124" t="s">
        <v>8219</v>
      </c>
      <c r="C2124">
        <v>26</v>
      </c>
    </row>
    <row r="2125" spans="1:3" x14ac:dyDescent="0.25">
      <c r="A2125">
        <v>3759</v>
      </c>
      <c r="B2125" t="s">
        <v>8219</v>
      </c>
      <c r="C2125">
        <v>88</v>
      </c>
    </row>
    <row r="2126" spans="1:3" x14ac:dyDescent="0.25">
      <c r="A2126">
        <v>3760</v>
      </c>
      <c r="B2126" t="s">
        <v>8219</v>
      </c>
      <c r="C2126">
        <v>91</v>
      </c>
    </row>
    <row r="2127" spans="1:3" x14ac:dyDescent="0.25">
      <c r="A2127">
        <v>3761</v>
      </c>
      <c r="B2127" t="s">
        <v>8219</v>
      </c>
      <c r="C2127">
        <v>3</v>
      </c>
    </row>
    <row r="2128" spans="1:3" x14ac:dyDescent="0.25">
      <c r="A2128">
        <v>3762</v>
      </c>
      <c r="B2128" t="s">
        <v>8219</v>
      </c>
      <c r="C2128">
        <v>28</v>
      </c>
    </row>
    <row r="2129" spans="1:3" x14ac:dyDescent="0.25">
      <c r="A2129">
        <v>3763</v>
      </c>
      <c r="B2129" t="s">
        <v>8219</v>
      </c>
      <c r="C2129">
        <v>77</v>
      </c>
    </row>
    <row r="2130" spans="1:3" x14ac:dyDescent="0.25">
      <c r="A2130">
        <v>3764</v>
      </c>
      <c r="B2130" t="s">
        <v>8219</v>
      </c>
      <c r="C2130">
        <v>27</v>
      </c>
    </row>
    <row r="2131" spans="1:3" x14ac:dyDescent="0.25">
      <c r="A2131">
        <v>3765</v>
      </c>
      <c r="B2131" t="s">
        <v>8219</v>
      </c>
      <c r="C2131">
        <v>107</v>
      </c>
    </row>
    <row r="2132" spans="1:3" x14ac:dyDescent="0.25">
      <c r="A2132">
        <v>3766</v>
      </c>
      <c r="B2132" t="s">
        <v>8219</v>
      </c>
      <c r="C2132">
        <v>96</v>
      </c>
    </row>
    <row r="2133" spans="1:3" x14ac:dyDescent="0.25">
      <c r="A2133">
        <v>3767</v>
      </c>
      <c r="B2133" t="s">
        <v>8219</v>
      </c>
      <c r="C2133">
        <v>56</v>
      </c>
    </row>
    <row r="2134" spans="1:3" x14ac:dyDescent="0.25">
      <c r="A2134">
        <v>3768</v>
      </c>
      <c r="B2134" t="s">
        <v>8219</v>
      </c>
      <c r="C2134">
        <v>58</v>
      </c>
    </row>
    <row r="2135" spans="1:3" x14ac:dyDescent="0.25">
      <c r="A2135">
        <v>3769</v>
      </c>
      <c r="B2135" t="s">
        <v>8219</v>
      </c>
      <c r="C2135">
        <v>15</v>
      </c>
    </row>
    <row r="2136" spans="1:3" x14ac:dyDescent="0.25">
      <c r="A2136">
        <v>3770</v>
      </c>
      <c r="B2136" t="s">
        <v>8219</v>
      </c>
      <c r="C2136">
        <v>20</v>
      </c>
    </row>
    <row r="2137" spans="1:3" x14ac:dyDescent="0.25">
      <c r="A2137">
        <v>3771</v>
      </c>
      <c r="B2137" t="s">
        <v>8219</v>
      </c>
      <c r="C2137">
        <v>38</v>
      </c>
    </row>
    <row r="2138" spans="1:3" x14ac:dyDescent="0.25">
      <c r="A2138">
        <v>3772</v>
      </c>
      <c r="B2138" t="s">
        <v>8219</v>
      </c>
      <c r="C2138">
        <v>33</v>
      </c>
    </row>
    <row r="2139" spans="1:3" x14ac:dyDescent="0.25">
      <c r="A2139">
        <v>3773</v>
      </c>
      <c r="B2139" t="s">
        <v>8219</v>
      </c>
      <c r="C2139">
        <v>57</v>
      </c>
    </row>
    <row r="2140" spans="1:3" x14ac:dyDescent="0.25">
      <c r="A2140">
        <v>3774</v>
      </c>
      <c r="B2140" t="s">
        <v>8219</v>
      </c>
      <c r="C2140">
        <v>25</v>
      </c>
    </row>
    <row r="2141" spans="1:3" x14ac:dyDescent="0.25">
      <c r="A2141">
        <v>3775</v>
      </c>
      <c r="B2141" t="s">
        <v>8219</v>
      </c>
      <c r="C2141">
        <v>14</v>
      </c>
    </row>
    <row r="2142" spans="1:3" x14ac:dyDescent="0.25">
      <c r="A2142">
        <v>3776</v>
      </c>
      <c r="B2142" t="s">
        <v>8219</v>
      </c>
      <c r="C2142">
        <v>94</v>
      </c>
    </row>
    <row r="2143" spans="1:3" x14ac:dyDescent="0.25">
      <c r="A2143">
        <v>3777</v>
      </c>
      <c r="B2143" t="s">
        <v>8219</v>
      </c>
      <c r="C2143">
        <v>59</v>
      </c>
    </row>
    <row r="2144" spans="1:3" x14ac:dyDescent="0.25">
      <c r="A2144">
        <v>3778</v>
      </c>
      <c r="B2144" t="s">
        <v>8219</v>
      </c>
      <c r="C2144">
        <v>36</v>
      </c>
    </row>
    <row r="2145" spans="1:3" x14ac:dyDescent="0.25">
      <c r="A2145">
        <v>3779</v>
      </c>
      <c r="B2145" t="s">
        <v>8219</v>
      </c>
      <c r="C2145">
        <v>115</v>
      </c>
    </row>
    <row r="2146" spans="1:3" x14ac:dyDescent="0.25">
      <c r="A2146">
        <v>3780</v>
      </c>
      <c r="B2146" t="s">
        <v>8219</v>
      </c>
      <c r="C2146">
        <v>30</v>
      </c>
    </row>
    <row r="2147" spans="1:3" x14ac:dyDescent="0.25">
      <c r="A2147">
        <v>3781</v>
      </c>
      <c r="B2147" t="s">
        <v>8219</v>
      </c>
      <c r="C2147">
        <v>52</v>
      </c>
    </row>
    <row r="2148" spans="1:3" x14ac:dyDescent="0.25">
      <c r="A2148">
        <v>3782</v>
      </c>
      <c r="B2148" t="s">
        <v>8219</v>
      </c>
      <c r="C2148">
        <v>27</v>
      </c>
    </row>
    <row r="2149" spans="1:3" x14ac:dyDescent="0.25">
      <c r="A2149">
        <v>3783</v>
      </c>
      <c r="B2149" t="s">
        <v>8219</v>
      </c>
      <c r="C2149">
        <v>24</v>
      </c>
    </row>
    <row r="2150" spans="1:3" x14ac:dyDescent="0.25">
      <c r="A2150">
        <v>3784</v>
      </c>
      <c r="B2150" t="s">
        <v>8219</v>
      </c>
      <c r="C2150">
        <v>10</v>
      </c>
    </row>
    <row r="2151" spans="1:3" x14ac:dyDescent="0.25">
      <c r="A2151">
        <v>3785</v>
      </c>
      <c r="B2151" t="s">
        <v>8219</v>
      </c>
      <c r="C2151">
        <v>30</v>
      </c>
    </row>
    <row r="2152" spans="1:3" x14ac:dyDescent="0.25">
      <c r="A2152">
        <v>3786</v>
      </c>
      <c r="B2152" t="s">
        <v>8219</v>
      </c>
      <c r="C2152">
        <v>71</v>
      </c>
    </row>
    <row r="2153" spans="1:3" x14ac:dyDescent="0.25">
      <c r="A2153">
        <v>3787</v>
      </c>
      <c r="B2153" t="s">
        <v>8219</v>
      </c>
      <c r="C2153">
        <v>10</v>
      </c>
    </row>
    <row r="2154" spans="1:3" x14ac:dyDescent="0.25">
      <c r="A2154">
        <v>3808</v>
      </c>
      <c r="B2154" t="s">
        <v>8219</v>
      </c>
      <c r="C2154">
        <v>24</v>
      </c>
    </row>
    <row r="2155" spans="1:3" x14ac:dyDescent="0.25">
      <c r="A2155">
        <v>3809</v>
      </c>
      <c r="B2155" t="s">
        <v>8219</v>
      </c>
      <c r="C2155">
        <v>38</v>
      </c>
    </row>
    <row r="2156" spans="1:3" x14ac:dyDescent="0.25">
      <c r="A2156">
        <v>3810</v>
      </c>
      <c r="B2156" t="s">
        <v>8219</v>
      </c>
      <c r="C2156">
        <v>26</v>
      </c>
    </row>
    <row r="2157" spans="1:3" x14ac:dyDescent="0.25">
      <c r="A2157">
        <v>3811</v>
      </c>
      <c r="B2157" t="s">
        <v>8219</v>
      </c>
      <c r="C2157">
        <v>19</v>
      </c>
    </row>
    <row r="2158" spans="1:3" x14ac:dyDescent="0.25">
      <c r="A2158">
        <v>3812</v>
      </c>
      <c r="B2158" t="s">
        <v>8219</v>
      </c>
      <c r="C2158">
        <v>11</v>
      </c>
    </row>
    <row r="2159" spans="1:3" x14ac:dyDescent="0.25">
      <c r="A2159">
        <v>3813</v>
      </c>
      <c r="B2159" t="s">
        <v>8219</v>
      </c>
      <c r="C2159">
        <v>27</v>
      </c>
    </row>
    <row r="2160" spans="1:3" x14ac:dyDescent="0.25">
      <c r="A2160">
        <v>3814</v>
      </c>
      <c r="B2160" t="s">
        <v>8219</v>
      </c>
      <c r="C2160">
        <v>34</v>
      </c>
    </row>
    <row r="2161" spans="1:3" x14ac:dyDescent="0.25">
      <c r="A2161">
        <v>3815</v>
      </c>
      <c r="B2161" t="s">
        <v>8219</v>
      </c>
      <c r="C2161">
        <v>20</v>
      </c>
    </row>
    <row r="2162" spans="1:3" x14ac:dyDescent="0.25">
      <c r="A2162">
        <v>3816</v>
      </c>
      <c r="B2162" t="s">
        <v>8219</v>
      </c>
      <c r="C2162">
        <v>37</v>
      </c>
    </row>
    <row r="2163" spans="1:3" x14ac:dyDescent="0.25">
      <c r="A2163">
        <v>3817</v>
      </c>
      <c r="B2163" t="s">
        <v>8219</v>
      </c>
      <c r="C2163">
        <v>20</v>
      </c>
    </row>
    <row r="2164" spans="1:3" x14ac:dyDescent="0.25">
      <c r="A2164">
        <v>3818</v>
      </c>
      <c r="B2164" t="s">
        <v>8219</v>
      </c>
      <c r="C2164">
        <v>10</v>
      </c>
    </row>
    <row r="2165" spans="1:3" x14ac:dyDescent="0.25">
      <c r="A2165">
        <v>3819</v>
      </c>
      <c r="B2165" t="s">
        <v>8219</v>
      </c>
      <c r="C2165">
        <v>26</v>
      </c>
    </row>
    <row r="2166" spans="1:3" x14ac:dyDescent="0.25">
      <c r="A2166">
        <v>3820</v>
      </c>
      <c r="B2166" t="s">
        <v>8219</v>
      </c>
      <c r="C2166">
        <v>20</v>
      </c>
    </row>
    <row r="2167" spans="1:3" x14ac:dyDescent="0.25">
      <c r="A2167">
        <v>3821</v>
      </c>
      <c r="B2167" t="s">
        <v>8219</v>
      </c>
      <c r="C2167">
        <v>46</v>
      </c>
    </row>
    <row r="2168" spans="1:3" x14ac:dyDescent="0.25">
      <c r="A2168">
        <v>3822</v>
      </c>
      <c r="B2168" t="s">
        <v>8219</v>
      </c>
      <c r="C2168">
        <v>76</v>
      </c>
    </row>
    <row r="2169" spans="1:3" x14ac:dyDescent="0.25">
      <c r="A2169">
        <v>3823</v>
      </c>
      <c r="B2169" t="s">
        <v>8219</v>
      </c>
      <c r="C2169">
        <v>41</v>
      </c>
    </row>
    <row r="2170" spans="1:3" x14ac:dyDescent="0.25">
      <c r="A2170">
        <v>3824</v>
      </c>
      <c r="B2170" t="s">
        <v>8219</v>
      </c>
      <c r="C2170">
        <v>7</v>
      </c>
    </row>
    <row r="2171" spans="1:3" x14ac:dyDescent="0.25">
      <c r="A2171">
        <v>3825</v>
      </c>
      <c r="B2171" t="s">
        <v>8219</v>
      </c>
      <c r="C2171">
        <v>49</v>
      </c>
    </row>
    <row r="2172" spans="1:3" x14ac:dyDescent="0.25">
      <c r="A2172">
        <v>3826</v>
      </c>
      <c r="B2172" t="s">
        <v>8219</v>
      </c>
      <c r="C2172">
        <v>26</v>
      </c>
    </row>
    <row r="2173" spans="1:3" x14ac:dyDescent="0.25">
      <c r="A2173">
        <v>3827</v>
      </c>
      <c r="B2173" t="s">
        <v>8219</v>
      </c>
      <c r="C2173">
        <v>65</v>
      </c>
    </row>
    <row r="2174" spans="1:3" x14ac:dyDescent="0.25">
      <c r="A2174">
        <v>3828</v>
      </c>
      <c r="B2174" t="s">
        <v>8219</v>
      </c>
      <c r="C2174">
        <v>28</v>
      </c>
    </row>
    <row r="2175" spans="1:3" x14ac:dyDescent="0.25">
      <c r="A2175">
        <v>3829</v>
      </c>
      <c r="B2175" t="s">
        <v>8219</v>
      </c>
      <c r="C2175">
        <v>8</v>
      </c>
    </row>
    <row r="2176" spans="1:3" x14ac:dyDescent="0.25">
      <c r="A2176">
        <v>3830</v>
      </c>
      <c r="B2176" t="s">
        <v>8219</v>
      </c>
      <c r="C2176">
        <v>3</v>
      </c>
    </row>
    <row r="2177" spans="1:3" x14ac:dyDescent="0.25">
      <c r="A2177">
        <v>3831</v>
      </c>
      <c r="B2177" t="s">
        <v>8219</v>
      </c>
      <c r="C2177">
        <v>9</v>
      </c>
    </row>
    <row r="2178" spans="1:3" x14ac:dyDescent="0.25">
      <c r="A2178">
        <v>3832</v>
      </c>
      <c r="B2178" t="s">
        <v>8219</v>
      </c>
      <c r="C2178">
        <v>9</v>
      </c>
    </row>
    <row r="2179" spans="1:3" x14ac:dyDescent="0.25">
      <c r="A2179">
        <v>3833</v>
      </c>
      <c r="B2179" t="s">
        <v>8219</v>
      </c>
      <c r="C2179">
        <v>20</v>
      </c>
    </row>
    <row r="2180" spans="1:3" x14ac:dyDescent="0.25">
      <c r="A2180">
        <v>3834</v>
      </c>
      <c r="B2180" t="s">
        <v>8219</v>
      </c>
      <c r="C2180">
        <v>57</v>
      </c>
    </row>
    <row r="2181" spans="1:3" x14ac:dyDescent="0.25">
      <c r="A2181">
        <v>3835</v>
      </c>
      <c r="B2181" t="s">
        <v>8219</v>
      </c>
      <c r="C2181">
        <v>8</v>
      </c>
    </row>
    <row r="2182" spans="1:3" x14ac:dyDescent="0.25">
      <c r="A2182">
        <v>3836</v>
      </c>
      <c r="B2182" t="s">
        <v>8219</v>
      </c>
      <c r="C2182">
        <v>14</v>
      </c>
    </row>
    <row r="2183" spans="1:3" x14ac:dyDescent="0.25">
      <c r="A2183">
        <v>3837</v>
      </c>
      <c r="B2183" t="s">
        <v>8219</v>
      </c>
      <c r="C2183">
        <v>17</v>
      </c>
    </row>
    <row r="2184" spans="1:3" x14ac:dyDescent="0.25">
      <c r="A2184">
        <v>3838</v>
      </c>
      <c r="B2184" t="s">
        <v>8219</v>
      </c>
      <c r="C2184">
        <v>100</v>
      </c>
    </row>
    <row r="2185" spans="1:3" x14ac:dyDescent="0.25">
      <c r="A2185">
        <v>3839</v>
      </c>
      <c r="B2185" t="s">
        <v>8219</v>
      </c>
      <c r="C2185">
        <v>32</v>
      </c>
    </row>
    <row r="2186" spans="1:3" x14ac:dyDescent="0.25">
      <c r="A2186">
        <v>3840</v>
      </c>
      <c r="B2186" t="s">
        <v>8219</v>
      </c>
      <c r="C2186">
        <v>3</v>
      </c>
    </row>
  </sheetData>
  <sortState xmlns:xlrd2="http://schemas.microsoft.com/office/spreadsheetml/2017/richdata2" ref="E2:G3716">
    <sortCondition ref="F2:F3716"/>
  </sortState>
  <conditionalFormatting sqref="F2:F1531 B2:B2186">
    <cfRule type="containsText" dxfId="3" priority="3" operator="containsText" text="live">
      <formula>NOT(ISERROR(SEARCH("live",B2)))</formula>
    </cfRule>
    <cfRule type="containsText" dxfId="2" priority="4" operator="containsText" text="canceled">
      <formula>NOT(ISERROR(SEARCH("canceled",B2)))</formula>
    </cfRule>
    <cfRule type="containsText" dxfId="1" priority="6" operator="containsText" text="successful">
      <formula>NOT(ISERROR(SEARCH("successful",B2)))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1" operator="containsText" id="{8606680B-DA0C-424A-A8A8-78744B01C730}">
            <xm:f>NOT(ISERROR(SEARCH($B$2179,B2)))</xm:f>
            <xm:f>$B$2179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F2:F1531 B2:B2186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2E17B-E356-405D-88C1-43FEBC502411}">
  <dimension ref="A1:C7"/>
  <sheetViews>
    <sheetView workbookViewId="0"/>
  </sheetViews>
  <sheetFormatPr defaultRowHeight="15" x14ac:dyDescent="0.25"/>
  <cols>
    <col min="1" max="1" width="12" bestFit="1" customWidth="1"/>
    <col min="2" max="2" width="20.42578125" bestFit="1" customWidth="1"/>
    <col min="3" max="3" width="23" bestFit="1" customWidth="1"/>
  </cols>
  <sheetData>
    <row r="1" spans="1:3" x14ac:dyDescent="0.25">
      <c r="B1" s="13" t="s">
        <v>8392</v>
      </c>
      <c r="C1" s="13" t="s">
        <v>8393</v>
      </c>
    </row>
    <row r="2" spans="1:3" x14ac:dyDescent="0.25">
      <c r="A2" t="s">
        <v>8394</v>
      </c>
      <c r="B2" s="10">
        <f>+AVERAGEIF(Data!$F$2:$F$4115,"successful",Data!$L$2:$L$4115)</f>
        <v>194.42517162471395</v>
      </c>
      <c r="C2" s="10">
        <f>+AVERAGEIF(Data!$F$2:$F$4115,"failed",Data!$L$2:$L$4115)</f>
        <v>17.709803921568628</v>
      </c>
    </row>
    <row r="3" spans="1:3" x14ac:dyDescent="0.25">
      <c r="A3" t="s">
        <v>8395</v>
      </c>
      <c r="B3" s="10">
        <f>+MEDIAN(Data.Backers!$C$2:$C$2186)</f>
        <v>62</v>
      </c>
      <c r="C3" s="10">
        <f>+MEDIAN(Data.Backers!$G$2:$G$1531)</f>
        <v>4</v>
      </c>
    </row>
    <row r="4" spans="1:3" x14ac:dyDescent="0.25">
      <c r="A4" t="s">
        <v>8396</v>
      </c>
      <c r="B4" s="10">
        <f>+MIN(Data.Backers!$C$2:$C$2186)</f>
        <v>1</v>
      </c>
      <c r="C4" s="10">
        <f>MIN(Data.Backers!$G$2:$G$1531)</f>
        <v>0</v>
      </c>
    </row>
    <row r="5" spans="1:3" x14ac:dyDescent="0.25">
      <c r="A5" t="s">
        <v>8397</v>
      </c>
      <c r="B5" s="10">
        <f>+MAX(Data.Backers!$C$2:$C$2186)</f>
        <v>26457</v>
      </c>
      <c r="C5" s="10">
        <f>MAX(Data.Backers!$G$2:$G$1531)</f>
        <v>1293</v>
      </c>
    </row>
    <row r="6" spans="1:3" x14ac:dyDescent="0.25">
      <c r="A6" t="s">
        <v>8398</v>
      </c>
      <c r="B6" s="10">
        <f>+_xlfn.VAR.P(Data.Backers!$C$2:$C$2186)</f>
        <v>712840.9867348104</v>
      </c>
      <c r="C6" s="10">
        <f>_xlfn.VAR.P(Data.Backers!$G$2:$G$1531)</f>
        <v>3773.2216685890044</v>
      </c>
    </row>
    <row r="7" spans="1:3" x14ac:dyDescent="0.25">
      <c r="A7" t="s">
        <v>8399</v>
      </c>
      <c r="B7" s="10">
        <f>+SQRT(B6)</f>
        <v>844.29910975602149</v>
      </c>
      <c r="C7" s="10">
        <f>+SQRT(C6)</f>
        <v>61.426555076684906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 by Category</vt:lpstr>
      <vt:lpstr>Campaigns by Sub-Category</vt:lpstr>
      <vt:lpstr>Campaigns by Month</vt:lpstr>
      <vt:lpstr>Data</vt:lpstr>
      <vt:lpstr>Bonus</vt:lpstr>
      <vt:lpstr>Data.Backers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Rosenbleeth</cp:lastModifiedBy>
  <dcterms:created xsi:type="dcterms:W3CDTF">2017-04-20T15:17:24Z</dcterms:created>
  <dcterms:modified xsi:type="dcterms:W3CDTF">2021-12-18T21:15:56Z</dcterms:modified>
</cp:coreProperties>
</file>